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L:\Marketing\4. Fiat Professional\1.ΕΠΙΚΟΙΝΩΝΙΑ ΔΙΚΤΥΟΥ\Pricelists\PRICELISTS 2022\NOV 22\"/>
    </mc:Choice>
  </mc:AlternateContent>
  <xr:revisionPtr revIDLastSave="0" documentId="13_ncr:1_{1D7277D8-0E7F-4C84-B236-47B274F63849}" xr6:coauthVersionLast="47" xr6:coauthVersionMax="47" xr10:uidLastSave="{00000000-0000-0000-0000-000000000000}"/>
  <bookViews>
    <workbookView xWindow="-120" yWindow="-120" windowWidth="29040" windowHeight="15840" tabRatio="895" xr2:uid="{00000000-000D-0000-FFFF-FFFF00000000}"/>
  </bookViews>
  <sheets>
    <sheet name="ΤΙΜΟΚΑΤΑΛΟΓΟΣ" sheetId="25" r:id="rId1"/>
    <sheet name="NEW DOBLO VAN S0 ICE" sheetId="220" r:id="rId2"/>
    <sheet name="NEW E-DOBLO VAN S0 BEV" sheetId="221" r:id="rId3"/>
    <sheet name="SCUDO S1 ICE" sheetId="225" r:id="rId4"/>
    <sheet name="SCUDO S1 BEV" sheetId="226" r:id="rId5"/>
    <sheet name="NEW DUCATO VAN S9" sheetId="222" r:id="rId6"/>
    <sheet name="NEW DUCATO DROPSIDE S9" sheetId="223" r:id="rId7"/>
    <sheet name="NEW DUCATO CHASSIS S9" sheetId="224" r:id="rId8"/>
    <sheet name="e-DUCATO VAN" sheetId="195" r:id="rId9"/>
    <sheet name="e-DUCATO CHASSIS" sheetId="196" r:id="rId10"/>
    <sheet name="ΠΡΟΗΓΟΥΜΕΝΕΣ ΣΕΙΡΕΣ" sheetId="227" r:id="rId11"/>
    <sheet name="PANDA VAN S4" sheetId="197" r:id="rId12"/>
    <sheet name="FIORINO S2" sheetId="203" r:id="rId13"/>
    <sheet name="DOBLO CARGO S2" sheetId="204" r:id="rId14"/>
    <sheet name="SCUDO VAN S0 ICE" sheetId="215" r:id="rId15"/>
    <sheet name="SCUDO VAN S0 BEV" sheetId="216" r:id="rId16"/>
    <sheet name="SCUDO COMBI S0 BEV" sheetId="217" r:id="rId17"/>
    <sheet name="DUCATO VAN S8" sheetId="198" r:id="rId18"/>
    <sheet name="DUCATO VAN S8 AT9" sheetId="199" r:id="rId19"/>
    <sheet name="DUCATO DROPSIDE CHASSIS S8" sheetId="213"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m" localSheetId="13">#REF!</definedName>
    <definedName name="\m" localSheetId="19">#REF!</definedName>
    <definedName name="\m" localSheetId="17">#REF!</definedName>
    <definedName name="\m" localSheetId="18">#REF!</definedName>
    <definedName name="\m" localSheetId="9">#REF!</definedName>
    <definedName name="\m" localSheetId="8">#REF!</definedName>
    <definedName name="\m" localSheetId="12">#REF!</definedName>
    <definedName name="\m" localSheetId="1">#REF!</definedName>
    <definedName name="\m" localSheetId="7">#REF!</definedName>
    <definedName name="\m" localSheetId="6">#REF!</definedName>
    <definedName name="\m" localSheetId="5">#REF!</definedName>
    <definedName name="\m" localSheetId="2">#REF!</definedName>
    <definedName name="\m" localSheetId="11">#REF!</definedName>
    <definedName name="\m" localSheetId="16">#REF!</definedName>
    <definedName name="\m" localSheetId="4">#REF!</definedName>
    <definedName name="\m" localSheetId="3">#REF!</definedName>
    <definedName name="\m" localSheetId="15">#REF!</definedName>
    <definedName name="\m" localSheetId="14">#REF!</definedName>
    <definedName name="\m">#REF!</definedName>
    <definedName name="\Y" localSheetId="13">#REF!</definedName>
    <definedName name="\Y" localSheetId="19">#REF!</definedName>
    <definedName name="\Y" localSheetId="17">#REF!</definedName>
    <definedName name="\Y" localSheetId="18">#REF!</definedName>
    <definedName name="\Y" localSheetId="9">#REF!</definedName>
    <definedName name="\Y" localSheetId="8">#REF!</definedName>
    <definedName name="\Y" localSheetId="12">#REF!</definedName>
    <definedName name="\Y" localSheetId="1">#REF!</definedName>
    <definedName name="\Y" localSheetId="7">#REF!</definedName>
    <definedName name="\Y" localSheetId="6">#REF!</definedName>
    <definedName name="\Y" localSheetId="5">#REF!</definedName>
    <definedName name="\Y" localSheetId="2">#REF!</definedName>
    <definedName name="\Y" localSheetId="11">#REF!</definedName>
    <definedName name="\Y" localSheetId="16">#REF!</definedName>
    <definedName name="\Y" localSheetId="4">#REF!</definedName>
    <definedName name="\Y" localSheetId="3">#REF!</definedName>
    <definedName name="\Y" localSheetId="15">#REF!</definedName>
    <definedName name="\Y" localSheetId="14">#REF!</definedName>
    <definedName name="\Y">#REF!</definedName>
    <definedName name="_" localSheetId="13">#REF!</definedName>
    <definedName name="_" localSheetId="19">#REF!</definedName>
    <definedName name="_" localSheetId="17">#REF!</definedName>
    <definedName name="_" localSheetId="18">#REF!</definedName>
    <definedName name="_" localSheetId="9">#REF!</definedName>
    <definedName name="_" localSheetId="8">#REF!</definedName>
    <definedName name="_" localSheetId="12">#REF!</definedName>
    <definedName name="_" localSheetId="1">#REF!</definedName>
    <definedName name="_" localSheetId="7">#REF!</definedName>
    <definedName name="_" localSheetId="6">#REF!</definedName>
    <definedName name="_" localSheetId="5">#REF!</definedName>
    <definedName name="_" localSheetId="2">#REF!</definedName>
    <definedName name="_" localSheetId="11">#REF!</definedName>
    <definedName name="_" localSheetId="16">#REF!</definedName>
    <definedName name="_" localSheetId="4">#REF!</definedName>
    <definedName name="_" localSheetId="3">#REF!</definedName>
    <definedName name="_" localSheetId="15">#REF!</definedName>
    <definedName name="_" localSheetId="14">#REF!</definedName>
    <definedName name="_">#REF!</definedName>
    <definedName name="___mds_first_cell___" localSheetId="13">#REF!</definedName>
    <definedName name="___mds_first_cell___" localSheetId="19">#REF!</definedName>
    <definedName name="___mds_first_cell___" localSheetId="17">#REF!</definedName>
    <definedName name="___mds_first_cell___" localSheetId="18">#REF!</definedName>
    <definedName name="___mds_first_cell___" localSheetId="9">#REF!</definedName>
    <definedName name="___mds_first_cell___" localSheetId="8">#REF!</definedName>
    <definedName name="___mds_first_cell___" localSheetId="12">#REF!</definedName>
    <definedName name="___mds_first_cell___" localSheetId="1">#REF!</definedName>
    <definedName name="___mds_first_cell___" localSheetId="7">#REF!</definedName>
    <definedName name="___mds_first_cell___" localSheetId="6">#REF!</definedName>
    <definedName name="___mds_first_cell___" localSheetId="5">#REF!</definedName>
    <definedName name="___mds_first_cell___" localSheetId="2">#REF!</definedName>
    <definedName name="___mds_first_cell___" localSheetId="11">#REF!</definedName>
    <definedName name="___mds_first_cell___" localSheetId="16">#REF!</definedName>
    <definedName name="___mds_first_cell___" localSheetId="4">#REF!</definedName>
    <definedName name="___mds_first_cell___" localSheetId="3">#REF!</definedName>
    <definedName name="___mds_first_cell___" localSheetId="15">#REF!</definedName>
    <definedName name="___mds_first_cell___" localSheetId="14">#REF!</definedName>
    <definedName name="___mds_first_cell___">#REF!</definedName>
    <definedName name="___mds_view_data___" localSheetId="13">#REF!</definedName>
    <definedName name="___mds_view_data___" localSheetId="19">#REF!</definedName>
    <definedName name="___mds_view_data___" localSheetId="17">#REF!</definedName>
    <definedName name="___mds_view_data___" localSheetId="18">#REF!</definedName>
    <definedName name="___mds_view_data___" localSheetId="9">#REF!</definedName>
    <definedName name="___mds_view_data___" localSheetId="8">#REF!</definedName>
    <definedName name="___mds_view_data___" localSheetId="12">#REF!</definedName>
    <definedName name="___mds_view_data___" localSheetId="1">#REF!</definedName>
    <definedName name="___mds_view_data___" localSheetId="7">#REF!</definedName>
    <definedName name="___mds_view_data___" localSheetId="6">#REF!</definedName>
    <definedName name="___mds_view_data___" localSheetId="5">#REF!</definedName>
    <definedName name="___mds_view_data___" localSheetId="2">#REF!</definedName>
    <definedName name="___mds_view_data___" localSheetId="11">#REF!</definedName>
    <definedName name="___mds_view_data___" localSheetId="16">#REF!</definedName>
    <definedName name="___mds_view_data___" localSheetId="4">#REF!</definedName>
    <definedName name="___mds_view_data___" localSheetId="3">#REF!</definedName>
    <definedName name="___mds_view_data___" localSheetId="15">#REF!</definedName>
    <definedName name="___mds_view_data___" localSheetId="14">#REF!</definedName>
    <definedName name="___mds_view_data___">#REF!</definedName>
    <definedName name="___mdstype___">3</definedName>
    <definedName name="_01" localSheetId="13">#REF!</definedName>
    <definedName name="_01" localSheetId="19">#REF!</definedName>
    <definedName name="_01" localSheetId="17">#REF!</definedName>
    <definedName name="_01" localSheetId="18">#REF!</definedName>
    <definedName name="_01" localSheetId="9">#REF!</definedName>
    <definedName name="_01" localSheetId="8">#REF!</definedName>
    <definedName name="_01" localSheetId="12">#REF!</definedName>
    <definedName name="_01" localSheetId="1">#REF!</definedName>
    <definedName name="_01" localSheetId="7">#REF!</definedName>
    <definedName name="_01" localSheetId="6">#REF!</definedName>
    <definedName name="_01" localSheetId="5">#REF!</definedName>
    <definedName name="_01" localSheetId="2">#REF!</definedName>
    <definedName name="_01" localSheetId="11">#REF!</definedName>
    <definedName name="_01" localSheetId="16">#REF!</definedName>
    <definedName name="_01" localSheetId="4">#REF!</definedName>
    <definedName name="_01" localSheetId="3">#REF!</definedName>
    <definedName name="_01" localSheetId="15">#REF!</definedName>
    <definedName name="_01" localSheetId="14">#REF!</definedName>
    <definedName name="_01">#REF!</definedName>
    <definedName name="_04" localSheetId="13">#REF!</definedName>
    <definedName name="_04" localSheetId="19">#REF!</definedName>
    <definedName name="_04" localSheetId="17">#REF!</definedName>
    <definedName name="_04" localSheetId="18">#REF!</definedName>
    <definedName name="_04" localSheetId="9">#REF!</definedName>
    <definedName name="_04" localSheetId="8">#REF!</definedName>
    <definedName name="_04" localSheetId="12">#REF!</definedName>
    <definedName name="_04" localSheetId="1">#REF!</definedName>
    <definedName name="_04" localSheetId="7">#REF!</definedName>
    <definedName name="_04" localSheetId="6">#REF!</definedName>
    <definedName name="_04" localSheetId="5">#REF!</definedName>
    <definedName name="_04" localSheetId="2">#REF!</definedName>
    <definedName name="_04" localSheetId="11">#REF!</definedName>
    <definedName name="_04" localSheetId="16">#REF!</definedName>
    <definedName name="_04" localSheetId="4">#REF!</definedName>
    <definedName name="_04" localSheetId="3">#REF!</definedName>
    <definedName name="_04" localSheetId="15">#REF!</definedName>
    <definedName name="_04" localSheetId="14">#REF!</definedName>
    <definedName name="_04">#REF!</definedName>
    <definedName name="_1">"Ovale 1"</definedName>
    <definedName name="_1_0MBL" localSheetId="13">#REF!</definedName>
    <definedName name="_1_0MBL" localSheetId="19">#REF!</definedName>
    <definedName name="_1_0MBL" localSheetId="17">#REF!</definedName>
    <definedName name="_1_0MBL" localSheetId="18">#REF!</definedName>
    <definedName name="_1_0MBL" localSheetId="9">#REF!</definedName>
    <definedName name="_1_0MBL" localSheetId="8">#REF!</definedName>
    <definedName name="_1_0MBL" localSheetId="12">#REF!</definedName>
    <definedName name="_1_0MBL" localSheetId="1">#REF!</definedName>
    <definedName name="_1_0MBL" localSheetId="7">#REF!</definedName>
    <definedName name="_1_0MBL" localSheetId="6">#REF!</definedName>
    <definedName name="_1_0MBL" localSheetId="5">#REF!</definedName>
    <definedName name="_1_0MBL" localSheetId="2">#REF!</definedName>
    <definedName name="_1_0MBL" localSheetId="11">#REF!</definedName>
    <definedName name="_1_0MBL" localSheetId="16">#REF!</definedName>
    <definedName name="_1_0MBL" localSheetId="4">#REF!</definedName>
    <definedName name="_1_0MBL" localSheetId="3">#REF!</definedName>
    <definedName name="_1_0MBL" localSheetId="15">#REF!</definedName>
    <definedName name="_1_0MBL" localSheetId="14">#REF!</definedName>
    <definedName name="_1_0MBL">#REF!</definedName>
    <definedName name="_2" localSheetId="13">#REF!</definedName>
    <definedName name="_2" localSheetId="19">#REF!</definedName>
    <definedName name="_2" localSheetId="17">#REF!</definedName>
    <definedName name="_2" localSheetId="18">#REF!</definedName>
    <definedName name="_2" localSheetId="9">#REF!</definedName>
    <definedName name="_2" localSheetId="8">#REF!</definedName>
    <definedName name="_2" localSheetId="12">#REF!</definedName>
    <definedName name="_2" localSheetId="1">#REF!</definedName>
    <definedName name="_2" localSheetId="7">#REF!</definedName>
    <definedName name="_2" localSheetId="6">#REF!</definedName>
    <definedName name="_2" localSheetId="5">#REF!</definedName>
    <definedName name="_2" localSheetId="2">#REF!</definedName>
    <definedName name="_2" localSheetId="11">#REF!</definedName>
    <definedName name="_2" localSheetId="16">#REF!</definedName>
    <definedName name="_2" localSheetId="4">#REF!</definedName>
    <definedName name="_2" localSheetId="3">#REF!</definedName>
    <definedName name="_2" localSheetId="15">#REF!</definedName>
    <definedName name="_2" localSheetId="14">#REF!</definedName>
    <definedName name="_2">#REF!</definedName>
    <definedName name="_2_0MBL" localSheetId="13">#REF!</definedName>
    <definedName name="_2_0MBL" localSheetId="19">#REF!</definedName>
    <definedName name="_2_0MBL" localSheetId="17">#REF!</definedName>
    <definedName name="_2_0MBL" localSheetId="18">#REF!</definedName>
    <definedName name="_2_0MBL" localSheetId="9">#REF!</definedName>
    <definedName name="_2_0MBL" localSheetId="8">#REF!</definedName>
    <definedName name="_2_0MBL" localSheetId="12">#REF!</definedName>
    <definedName name="_2_0MBL" localSheetId="1">#REF!</definedName>
    <definedName name="_2_0MBL" localSheetId="7">#REF!</definedName>
    <definedName name="_2_0MBL" localSheetId="6">#REF!</definedName>
    <definedName name="_2_0MBL" localSheetId="5">#REF!</definedName>
    <definedName name="_2_0MBL" localSheetId="2">#REF!</definedName>
    <definedName name="_2_0MBL" localSheetId="11">#REF!</definedName>
    <definedName name="_2_0MBL" localSheetId="16">#REF!</definedName>
    <definedName name="_2_0MBL" localSheetId="4">#REF!</definedName>
    <definedName name="_2_0MBL" localSheetId="3">#REF!</definedName>
    <definedName name="_2_0MBL" localSheetId="15">#REF!</definedName>
    <definedName name="_2_0MBL" localSheetId="14">#REF!</definedName>
    <definedName name="_2_0MBL">#REF!</definedName>
    <definedName name="_2201" localSheetId="13">#REF!</definedName>
    <definedName name="_2201" localSheetId="19">#REF!</definedName>
    <definedName name="_2201" localSheetId="17">#REF!</definedName>
    <definedName name="_2201" localSheetId="18">#REF!</definedName>
    <definedName name="_2201" localSheetId="9">#REF!</definedName>
    <definedName name="_2201" localSheetId="8">#REF!</definedName>
    <definedName name="_2201" localSheetId="12">#REF!</definedName>
    <definedName name="_2201" localSheetId="1">#REF!</definedName>
    <definedName name="_2201" localSheetId="7">#REF!</definedName>
    <definedName name="_2201" localSheetId="6">#REF!</definedName>
    <definedName name="_2201" localSheetId="5">#REF!</definedName>
    <definedName name="_2201" localSheetId="2">#REF!</definedName>
    <definedName name="_2201" localSheetId="11">#REF!</definedName>
    <definedName name="_2201" localSheetId="16">#REF!</definedName>
    <definedName name="_2201" localSheetId="4">#REF!</definedName>
    <definedName name="_2201" localSheetId="3">#REF!</definedName>
    <definedName name="_2201" localSheetId="15">#REF!</definedName>
    <definedName name="_2201" localSheetId="14">#REF!</definedName>
    <definedName name="_2201">#REF!</definedName>
    <definedName name="_2202" localSheetId="13">#REF!</definedName>
    <definedName name="_2202" localSheetId="19">#REF!</definedName>
    <definedName name="_2202" localSheetId="17">#REF!</definedName>
    <definedName name="_2202" localSheetId="18">#REF!</definedName>
    <definedName name="_2202" localSheetId="9">#REF!</definedName>
    <definedName name="_2202" localSheetId="8">#REF!</definedName>
    <definedName name="_2202" localSheetId="12">#REF!</definedName>
    <definedName name="_2202" localSheetId="1">#REF!</definedName>
    <definedName name="_2202" localSheetId="7">#REF!</definedName>
    <definedName name="_2202" localSheetId="6">#REF!</definedName>
    <definedName name="_2202" localSheetId="5">#REF!</definedName>
    <definedName name="_2202" localSheetId="2">#REF!</definedName>
    <definedName name="_2202" localSheetId="11">#REF!</definedName>
    <definedName name="_2202" localSheetId="16">#REF!</definedName>
    <definedName name="_2202" localSheetId="4">#REF!</definedName>
    <definedName name="_2202" localSheetId="3">#REF!</definedName>
    <definedName name="_2202" localSheetId="15">#REF!</definedName>
    <definedName name="_2202" localSheetId="14">#REF!</definedName>
    <definedName name="_2202">#REF!</definedName>
    <definedName name="_2203" localSheetId="13">#REF!</definedName>
    <definedName name="_2203" localSheetId="19">#REF!</definedName>
    <definedName name="_2203" localSheetId="17">#REF!</definedName>
    <definedName name="_2203" localSheetId="18">#REF!</definedName>
    <definedName name="_2203" localSheetId="9">#REF!</definedName>
    <definedName name="_2203" localSheetId="8">#REF!</definedName>
    <definedName name="_2203" localSheetId="12">#REF!</definedName>
    <definedName name="_2203" localSheetId="1">#REF!</definedName>
    <definedName name="_2203" localSheetId="7">#REF!</definedName>
    <definedName name="_2203" localSheetId="6">#REF!</definedName>
    <definedName name="_2203" localSheetId="5">#REF!</definedName>
    <definedName name="_2203" localSheetId="2">#REF!</definedName>
    <definedName name="_2203" localSheetId="11">#REF!</definedName>
    <definedName name="_2203" localSheetId="16">#REF!</definedName>
    <definedName name="_2203" localSheetId="4">#REF!</definedName>
    <definedName name="_2203" localSheetId="3">#REF!</definedName>
    <definedName name="_2203" localSheetId="15">#REF!</definedName>
    <definedName name="_2203" localSheetId="14">#REF!</definedName>
    <definedName name="_2203">#REF!</definedName>
    <definedName name="_2204" localSheetId="13">#REF!</definedName>
    <definedName name="_2204" localSheetId="19">#REF!</definedName>
    <definedName name="_2204" localSheetId="17">#REF!</definedName>
    <definedName name="_2204" localSheetId="18">#REF!</definedName>
    <definedName name="_2204" localSheetId="9">#REF!</definedName>
    <definedName name="_2204" localSheetId="8">#REF!</definedName>
    <definedName name="_2204" localSheetId="12">#REF!</definedName>
    <definedName name="_2204" localSheetId="1">#REF!</definedName>
    <definedName name="_2204" localSheetId="7">#REF!</definedName>
    <definedName name="_2204" localSheetId="6">#REF!</definedName>
    <definedName name="_2204" localSheetId="5">#REF!</definedName>
    <definedName name="_2204" localSheetId="2">#REF!</definedName>
    <definedName name="_2204" localSheetId="11">#REF!</definedName>
    <definedName name="_2204" localSheetId="16">#REF!</definedName>
    <definedName name="_2204" localSheetId="4">#REF!</definedName>
    <definedName name="_2204" localSheetId="3">#REF!</definedName>
    <definedName name="_2204" localSheetId="15">#REF!</definedName>
    <definedName name="_2204" localSheetId="14">#REF!</definedName>
    <definedName name="_2204">#REF!</definedName>
    <definedName name="_2205" localSheetId="13">#REF!</definedName>
    <definedName name="_2205" localSheetId="19">#REF!</definedName>
    <definedName name="_2205" localSheetId="17">#REF!</definedName>
    <definedName name="_2205" localSheetId="18">#REF!</definedName>
    <definedName name="_2205" localSheetId="9">#REF!</definedName>
    <definedName name="_2205" localSheetId="8">#REF!</definedName>
    <definedName name="_2205" localSheetId="12">#REF!</definedName>
    <definedName name="_2205" localSheetId="1">#REF!</definedName>
    <definedName name="_2205" localSheetId="7">#REF!</definedName>
    <definedName name="_2205" localSheetId="6">#REF!</definedName>
    <definedName name="_2205" localSheetId="5">#REF!</definedName>
    <definedName name="_2205" localSheetId="2">#REF!</definedName>
    <definedName name="_2205" localSheetId="11">#REF!</definedName>
    <definedName name="_2205" localSheetId="16">#REF!</definedName>
    <definedName name="_2205" localSheetId="4">#REF!</definedName>
    <definedName name="_2205" localSheetId="3">#REF!</definedName>
    <definedName name="_2205" localSheetId="15">#REF!</definedName>
    <definedName name="_2205" localSheetId="14">#REF!</definedName>
    <definedName name="_2205">#REF!</definedName>
    <definedName name="_2206" localSheetId="13">#REF!</definedName>
    <definedName name="_2206" localSheetId="19">#REF!</definedName>
    <definedName name="_2206" localSheetId="17">#REF!</definedName>
    <definedName name="_2206" localSheetId="18">#REF!</definedName>
    <definedName name="_2206" localSheetId="9">#REF!</definedName>
    <definedName name="_2206" localSheetId="8">#REF!</definedName>
    <definedName name="_2206" localSheetId="12">#REF!</definedName>
    <definedName name="_2206" localSheetId="1">#REF!</definedName>
    <definedName name="_2206" localSheetId="7">#REF!</definedName>
    <definedName name="_2206" localSheetId="6">#REF!</definedName>
    <definedName name="_2206" localSheetId="5">#REF!</definedName>
    <definedName name="_2206" localSheetId="2">#REF!</definedName>
    <definedName name="_2206" localSheetId="11">#REF!</definedName>
    <definedName name="_2206" localSheetId="16">#REF!</definedName>
    <definedName name="_2206" localSheetId="4">#REF!</definedName>
    <definedName name="_2206" localSheetId="3">#REF!</definedName>
    <definedName name="_2206" localSheetId="15">#REF!</definedName>
    <definedName name="_2206" localSheetId="14">#REF!</definedName>
    <definedName name="_2206">#REF!</definedName>
    <definedName name="_2305" localSheetId="13">#REF!</definedName>
    <definedName name="_2305" localSheetId="19">#REF!</definedName>
    <definedName name="_2305" localSheetId="17">#REF!</definedName>
    <definedName name="_2305" localSheetId="18">#REF!</definedName>
    <definedName name="_2305" localSheetId="9">#REF!</definedName>
    <definedName name="_2305" localSheetId="8">#REF!</definedName>
    <definedName name="_2305" localSheetId="12">#REF!</definedName>
    <definedName name="_2305" localSheetId="1">#REF!</definedName>
    <definedName name="_2305" localSheetId="7">#REF!</definedName>
    <definedName name="_2305" localSheetId="6">#REF!</definedName>
    <definedName name="_2305" localSheetId="5">#REF!</definedName>
    <definedName name="_2305" localSheetId="2">#REF!</definedName>
    <definedName name="_2305" localSheetId="11">#REF!</definedName>
    <definedName name="_2305" localSheetId="16">#REF!</definedName>
    <definedName name="_2305" localSheetId="4">#REF!</definedName>
    <definedName name="_2305" localSheetId="3">#REF!</definedName>
    <definedName name="_2305" localSheetId="15">#REF!</definedName>
    <definedName name="_2305" localSheetId="14">#REF!</definedName>
    <definedName name="_2305">#REF!</definedName>
    <definedName name="_2402" localSheetId="13">#REF!</definedName>
    <definedName name="_2402" localSheetId="19">#REF!</definedName>
    <definedName name="_2402" localSheetId="17">#REF!</definedName>
    <definedName name="_2402" localSheetId="18">#REF!</definedName>
    <definedName name="_2402" localSheetId="9">#REF!</definedName>
    <definedName name="_2402" localSheetId="8">#REF!</definedName>
    <definedName name="_2402" localSheetId="12">#REF!</definedName>
    <definedName name="_2402" localSheetId="1">#REF!</definedName>
    <definedName name="_2402" localSheetId="7">#REF!</definedName>
    <definedName name="_2402" localSheetId="6">#REF!</definedName>
    <definedName name="_2402" localSheetId="5">#REF!</definedName>
    <definedName name="_2402" localSheetId="2">#REF!</definedName>
    <definedName name="_2402" localSheetId="11">#REF!</definedName>
    <definedName name="_2402" localSheetId="16">#REF!</definedName>
    <definedName name="_2402" localSheetId="4">#REF!</definedName>
    <definedName name="_2402" localSheetId="3">#REF!</definedName>
    <definedName name="_2402" localSheetId="15">#REF!</definedName>
    <definedName name="_2402" localSheetId="14">#REF!</definedName>
    <definedName name="_2402">#REF!</definedName>
    <definedName name="_2501" localSheetId="13">#REF!</definedName>
    <definedName name="_2501" localSheetId="19">#REF!</definedName>
    <definedName name="_2501" localSheetId="17">#REF!</definedName>
    <definedName name="_2501" localSheetId="18">#REF!</definedName>
    <definedName name="_2501" localSheetId="9">#REF!</definedName>
    <definedName name="_2501" localSheetId="8">#REF!</definedName>
    <definedName name="_2501" localSheetId="12">#REF!</definedName>
    <definedName name="_2501" localSheetId="1">#REF!</definedName>
    <definedName name="_2501" localSheetId="7">#REF!</definedName>
    <definedName name="_2501" localSheetId="6">#REF!</definedName>
    <definedName name="_2501" localSheetId="5">#REF!</definedName>
    <definedName name="_2501" localSheetId="2">#REF!</definedName>
    <definedName name="_2501" localSheetId="11">#REF!</definedName>
    <definedName name="_2501" localSheetId="16">#REF!</definedName>
    <definedName name="_2501" localSheetId="4">#REF!</definedName>
    <definedName name="_2501" localSheetId="3">#REF!</definedName>
    <definedName name="_2501" localSheetId="15">#REF!</definedName>
    <definedName name="_2501" localSheetId="14">#REF!</definedName>
    <definedName name="_2501">#REF!</definedName>
    <definedName name="_3_0th" localSheetId="13">#REF!</definedName>
    <definedName name="_3_0th" localSheetId="19">#REF!</definedName>
    <definedName name="_3_0th" localSheetId="17">#REF!</definedName>
    <definedName name="_3_0th" localSheetId="18">#REF!</definedName>
    <definedName name="_3_0th" localSheetId="9">#REF!</definedName>
    <definedName name="_3_0th" localSheetId="8">#REF!</definedName>
    <definedName name="_3_0th" localSheetId="12">#REF!</definedName>
    <definedName name="_3_0th" localSheetId="1">#REF!</definedName>
    <definedName name="_3_0th" localSheetId="7">#REF!</definedName>
    <definedName name="_3_0th" localSheetId="6">#REF!</definedName>
    <definedName name="_3_0th" localSheetId="5">#REF!</definedName>
    <definedName name="_3_0th" localSheetId="2">#REF!</definedName>
    <definedName name="_3_0th" localSheetId="11">#REF!</definedName>
    <definedName name="_3_0th" localSheetId="16">#REF!</definedName>
    <definedName name="_3_0th" localSheetId="4">#REF!</definedName>
    <definedName name="_3_0th" localSheetId="3">#REF!</definedName>
    <definedName name="_3_0th" localSheetId="15">#REF!</definedName>
    <definedName name="_3_0th" localSheetId="14">#REF!</definedName>
    <definedName name="_3_0th">#REF!</definedName>
    <definedName name="_3001" localSheetId="13">#REF!</definedName>
    <definedName name="_3001" localSheetId="19">#REF!</definedName>
    <definedName name="_3001" localSheetId="17">#REF!</definedName>
    <definedName name="_3001" localSheetId="18">#REF!</definedName>
    <definedName name="_3001" localSheetId="9">#REF!</definedName>
    <definedName name="_3001" localSheetId="8">#REF!</definedName>
    <definedName name="_3001" localSheetId="12">#REF!</definedName>
    <definedName name="_3001" localSheetId="1">#REF!</definedName>
    <definedName name="_3001" localSheetId="7">#REF!</definedName>
    <definedName name="_3001" localSheetId="6">#REF!</definedName>
    <definedName name="_3001" localSheetId="5">#REF!</definedName>
    <definedName name="_3001" localSheetId="2">#REF!</definedName>
    <definedName name="_3001" localSheetId="11">#REF!</definedName>
    <definedName name="_3001" localSheetId="16">#REF!</definedName>
    <definedName name="_3001" localSheetId="4">#REF!</definedName>
    <definedName name="_3001" localSheetId="3">#REF!</definedName>
    <definedName name="_3001" localSheetId="15">#REF!</definedName>
    <definedName name="_3001" localSheetId="14">#REF!</definedName>
    <definedName name="_3001">#REF!</definedName>
    <definedName name="_3100" localSheetId="13">#REF!</definedName>
    <definedName name="_3100" localSheetId="19">#REF!</definedName>
    <definedName name="_3100" localSheetId="17">#REF!</definedName>
    <definedName name="_3100" localSheetId="18">#REF!</definedName>
    <definedName name="_3100" localSheetId="9">#REF!</definedName>
    <definedName name="_3100" localSheetId="8">#REF!</definedName>
    <definedName name="_3100" localSheetId="12">#REF!</definedName>
    <definedName name="_3100" localSheetId="1">#REF!</definedName>
    <definedName name="_3100" localSheetId="7">#REF!</definedName>
    <definedName name="_3100" localSheetId="6">#REF!</definedName>
    <definedName name="_3100" localSheetId="5">#REF!</definedName>
    <definedName name="_3100" localSheetId="2">#REF!</definedName>
    <definedName name="_3100" localSheetId="11">#REF!</definedName>
    <definedName name="_3100" localSheetId="16">#REF!</definedName>
    <definedName name="_3100" localSheetId="4">#REF!</definedName>
    <definedName name="_3100" localSheetId="3">#REF!</definedName>
    <definedName name="_3100" localSheetId="15">#REF!</definedName>
    <definedName name="_3100" localSheetId="14">#REF!</definedName>
    <definedName name="_3100">#REF!</definedName>
    <definedName name="_3200" localSheetId="13">#REF!</definedName>
    <definedName name="_3200" localSheetId="19">#REF!</definedName>
    <definedName name="_3200" localSheetId="17">#REF!</definedName>
    <definedName name="_3200" localSheetId="18">#REF!</definedName>
    <definedName name="_3200" localSheetId="9">#REF!</definedName>
    <definedName name="_3200" localSheetId="8">#REF!</definedName>
    <definedName name="_3200" localSheetId="12">#REF!</definedName>
    <definedName name="_3200" localSheetId="1">#REF!</definedName>
    <definedName name="_3200" localSheetId="7">#REF!</definedName>
    <definedName name="_3200" localSheetId="6">#REF!</definedName>
    <definedName name="_3200" localSheetId="5">#REF!</definedName>
    <definedName name="_3200" localSheetId="2">#REF!</definedName>
    <definedName name="_3200" localSheetId="11">#REF!</definedName>
    <definedName name="_3200" localSheetId="16">#REF!</definedName>
    <definedName name="_3200" localSheetId="4">#REF!</definedName>
    <definedName name="_3200" localSheetId="3">#REF!</definedName>
    <definedName name="_3200" localSheetId="15">#REF!</definedName>
    <definedName name="_3200" localSheetId="14">#REF!</definedName>
    <definedName name="_3200">#REF!</definedName>
    <definedName name="_4_0th" localSheetId="13">#REF!</definedName>
    <definedName name="_4_0th" localSheetId="19">#REF!</definedName>
    <definedName name="_4_0th" localSheetId="17">#REF!</definedName>
    <definedName name="_4_0th" localSheetId="18">#REF!</definedName>
    <definedName name="_4_0th" localSheetId="9">#REF!</definedName>
    <definedName name="_4_0th" localSheetId="8">#REF!</definedName>
    <definedName name="_4_0th" localSheetId="12">#REF!</definedName>
    <definedName name="_4_0th" localSheetId="1">#REF!</definedName>
    <definedName name="_4_0th" localSheetId="7">#REF!</definedName>
    <definedName name="_4_0th" localSheetId="6">#REF!</definedName>
    <definedName name="_4_0th" localSheetId="5">#REF!</definedName>
    <definedName name="_4_0th" localSheetId="2">#REF!</definedName>
    <definedName name="_4_0th" localSheetId="11">#REF!</definedName>
    <definedName name="_4_0th" localSheetId="16">#REF!</definedName>
    <definedName name="_4_0th" localSheetId="4">#REF!</definedName>
    <definedName name="_4_0th" localSheetId="3">#REF!</definedName>
    <definedName name="_4_0th" localSheetId="15">#REF!</definedName>
    <definedName name="_4_0th" localSheetId="14">#REF!</definedName>
    <definedName name="_4_0th">#REF!</definedName>
    <definedName name="_4001" localSheetId="13">#REF!</definedName>
    <definedName name="_4001" localSheetId="19">#REF!</definedName>
    <definedName name="_4001" localSheetId="17">#REF!</definedName>
    <definedName name="_4001" localSheetId="18">#REF!</definedName>
    <definedName name="_4001" localSheetId="9">#REF!</definedName>
    <definedName name="_4001" localSheetId="8">#REF!</definedName>
    <definedName name="_4001" localSheetId="12">#REF!</definedName>
    <definedName name="_4001" localSheetId="1">#REF!</definedName>
    <definedName name="_4001" localSheetId="7">#REF!</definedName>
    <definedName name="_4001" localSheetId="6">#REF!</definedName>
    <definedName name="_4001" localSheetId="5">#REF!</definedName>
    <definedName name="_4001" localSheetId="2">#REF!</definedName>
    <definedName name="_4001" localSheetId="11">#REF!</definedName>
    <definedName name="_4001" localSheetId="16">#REF!</definedName>
    <definedName name="_4001" localSheetId="4">#REF!</definedName>
    <definedName name="_4001" localSheetId="3">#REF!</definedName>
    <definedName name="_4001" localSheetId="15">#REF!</definedName>
    <definedName name="_4001" localSheetId="14">#REF!</definedName>
    <definedName name="_4001">#REF!</definedName>
    <definedName name="_4100" localSheetId="13">#REF!</definedName>
    <definedName name="_4100" localSheetId="19">#REF!</definedName>
    <definedName name="_4100" localSheetId="17">#REF!</definedName>
    <definedName name="_4100" localSheetId="18">#REF!</definedName>
    <definedName name="_4100" localSheetId="9">#REF!</definedName>
    <definedName name="_4100" localSheetId="8">#REF!</definedName>
    <definedName name="_4100" localSheetId="12">#REF!</definedName>
    <definedName name="_4100" localSheetId="1">#REF!</definedName>
    <definedName name="_4100" localSheetId="7">#REF!</definedName>
    <definedName name="_4100" localSheetId="6">#REF!</definedName>
    <definedName name="_4100" localSheetId="5">#REF!</definedName>
    <definedName name="_4100" localSheetId="2">#REF!</definedName>
    <definedName name="_4100" localSheetId="11">#REF!</definedName>
    <definedName name="_4100" localSheetId="16">#REF!</definedName>
    <definedName name="_4100" localSheetId="4">#REF!</definedName>
    <definedName name="_4100" localSheetId="3">#REF!</definedName>
    <definedName name="_4100" localSheetId="15">#REF!</definedName>
    <definedName name="_4100" localSheetId="14">#REF!</definedName>
    <definedName name="_4100">#REF!</definedName>
    <definedName name="_4200" localSheetId="13">#REF!</definedName>
    <definedName name="_4200" localSheetId="19">#REF!</definedName>
    <definedName name="_4200" localSheetId="17">#REF!</definedName>
    <definedName name="_4200" localSheetId="18">#REF!</definedName>
    <definedName name="_4200" localSheetId="9">#REF!</definedName>
    <definedName name="_4200" localSheetId="8">#REF!</definedName>
    <definedName name="_4200" localSheetId="12">#REF!</definedName>
    <definedName name="_4200" localSheetId="1">#REF!</definedName>
    <definedName name="_4200" localSheetId="7">#REF!</definedName>
    <definedName name="_4200" localSheetId="6">#REF!</definedName>
    <definedName name="_4200" localSheetId="5">#REF!</definedName>
    <definedName name="_4200" localSheetId="2">#REF!</definedName>
    <definedName name="_4200" localSheetId="11">#REF!</definedName>
    <definedName name="_4200" localSheetId="16">#REF!</definedName>
    <definedName name="_4200" localSheetId="4">#REF!</definedName>
    <definedName name="_4200" localSheetId="3">#REF!</definedName>
    <definedName name="_4200" localSheetId="15">#REF!</definedName>
    <definedName name="_4200" localSheetId="14">#REF!</definedName>
    <definedName name="_4200">#REF!</definedName>
    <definedName name="_5001" localSheetId="13">#REF!</definedName>
    <definedName name="_5001" localSheetId="19">#REF!</definedName>
    <definedName name="_5001" localSheetId="17">#REF!</definedName>
    <definedName name="_5001" localSheetId="18">#REF!</definedName>
    <definedName name="_5001" localSheetId="9">#REF!</definedName>
    <definedName name="_5001" localSheetId="8">#REF!</definedName>
    <definedName name="_5001" localSheetId="12">#REF!</definedName>
    <definedName name="_5001" localSheetId="1">#REF!</definedName>
    <definedName name="_5001" localSheetId="7">#REF!</definedName>
    <definedName name="_5001" localSheetId="6">#REF!</definedName>
    <definedName name="_5001" localSheetId="5">#REF!</definedName>
    <definedName name="_5001" localSheetId="2">#REF!</definedName>
    <definedName name="_5001" localSheetId="11">#REF!</definedName>
    <definedName name="_5001" localSheetId="16">#REF!</definedName>
    <definedName name="_5001" localSheetId="4">#REF!</definedName>
    <definedName name="_5001" localSheetId="3">#REF!</definedName>
    <definedName name="_5001" localSheetId="15">#REF!</definedName>
    <definedName name="_5001" localSheetId="14">#REF!</definedName>
    <definedName name="_5001">#REF!</definedName>
    <definedName name="_5010" localSheetId="13">#REF!</definedName>
    <definedName name="_5010" localSheetId="19">#REF!</definedName>
    <definedName name="_5010" localSheetId="17">#REF!</definedName>
    <definedName name="_5010" localSheetId="18">#REF!</definedName>
    <definedName name="_5010" localSheetId="9">#REF!</definedName>
    <definedName name="_5010" localSheetId="8">#REF!</definedName>
    <definedName name="_5010" localSheetId="12">#REF!</definedName>
    <definedName name="_5010" localSheetId="1">#REF!</definedName>
    <definedName name="_5010" localSheetId="7">#REF!</definedName>
    <definedName name="_5010" localSheetId="6">#REF!</definedName>
    <definedName name="_5010" localSheetId="5">#REF!</definedName>
    <definedName name="_5010" localSheetId="2">#REF!</definedName>
    <definedName name="_5010" localSheetId="11">#REF!</definedName>
    <definedName name="_5010" localSheetId="16">#REF!</definedName>
    <definedName name="_5010" localSheetId="4">#REF!</definedName>
    <definedName name="_5010" localSheetId="3">#REF!</definedName>
    <definedName name="_5010" localSheetId="15">#REF!</definedName>
    <definedName name="_5010" localSheetId="14">#REF!</definedName>
    <definedName name="_5010">#REF!</definedName>
    <definedName name="_5201" localSheetId="13">#REF!</definedName>
    <definedName name="_5201" localSheetId="19">#REF!</definedName>
    <definedName name="_5201" localSheetId="17">#REF!</definedName>
    <definedName name="_5201" localSheetId="18">#REF!</definedName>
    <definedName name="_5201" localSheetId="9">#REF!</definedName>
    <definedName name="_5201" localSheetId="8">#REF!</definedName>
    <definedName name="_5201" localSheetId="12">#REF!</definedName>
    <definedName name="_5201" localSheetId="1">#REF!</definedName>
    <definedName name="_5201" localSheetId="7">#REF!</definedName>
    <definedName name="_5201" localSheetId="6">#REF!</definedName>
    <definedName name="_5201" localSheetId="5">#REF!</definedName>
    <definedName name="_5201" localSheetId="2">#REF!</definedName>
    <definedName name="_5201" localSheetId="11">#REF!</definedName>
    <definedName name="_5201" localSheetId="16">#REF!</definedName>
    <definedName name="_5201" localSheetId="4">#REF!</definedName>
    <definedName name="_5201" localSheetId="3">#REF!</definedName>
    <definedName name="_5201" localSheetId="15">#REF!</definedName>
    <definedName name="_5201" localSheetId="14">#REF!</definedName>
    <definedName name="_5201">#REF!</definedName>
    <definedName name="_5202" localSheetId="13">#REF!</definedName>
    <definedName name="_5202" localSheetId="19">#REF!</definedName>
    <definedName name="_5202" localSheetId="17">#REF!</definedName>
    <definedName name="_5202" localSheetId="18">#REF!</definedName>
    <definedName name="_5202" localSheetId="9">#REF!</definedName>
    <definedName name="_5202" localSheetId="8">#REF!</definedName>
    <definedName name="_5202" localSheetId="12">#REF!</definedName>
    <definedName name="_5202" localSheetId="1">#REF!</definedName>
    <definedName name="_5202" localSheetId="7">#REF!</definedName>
    <definedName name="_5202" localSheetId="6">#REF!</definedName>
    <definedName name="_5202" localSheetId="5">#REF!</definedName>
    <definedName name="_5202" localSheetId="2">#REF!</definedName>
    <definedName name="_5202" localSheetId="11">#REF!</definedName>
    <definedName name="_5202" localSheetId="16">#REF!</definedName>
    <definedName name="_5202" localSheetId="4">#REF!</definedName>
    <definedName name="_5202" localSheetId="3">#REF!</definedName>
    <definedName name="_5202" localSheetId="15">#REF!</definedName>
    <definedName name="_5202" localSheetId="14">#REF!</definedName>
    <definedName name="_5202">#REF!</definedName>
    <definedName name="_5301" localSheetId="13">#REF!</definedName>
    <definedName name="_5301" localSheetId="19">#REF!</definedName>
    <definedName name="_5301" localSheetId="17">#REF!</definedName>
    <definedName name="_5301" localSheetId="18">#REF!</definedName>
    <definedName name="_5301" localSheetId="9">#REF!</definedName>
    <definedName name="_5301" localSheetId="8">#REF!</definedName>
    <definedName name="_5301" localSheetId="12">#REF!</definedName>
    <definedName name="_5301" localSheetId="1">#REF!</definedName>
    <definedName name="_5301" localSheetId="7">#REF!</definedName>
    <definedName name="_5301" localSheetId="6">#REF!</definedName>
    <definedName name="_5301" localSheetId="5">#REF!</definedName>
    <definedName name="_5301" localSheetId="2">#REF!</definedName>
    <definedName name="_5301" localSheetId="11">#REF!</definedName>
    <definedName name="_5301" localSheetId="16">#REF!</definedName>
    <definedName name="_5301" localSheetId="4">#REF!</definedName>
    <definedName name="_5301" localSheetId="3">#REF!</definedName>
    <definedName name="_5301" localSheetId="15">#REF!</definedName>
    <definedName name="_5301" localSheetId="14">#REF!</definedName>
    <definedName name="_5301">#REF!</definedName>
    <definedName name="_5401" localSheetId="13">#REF!</definedName>
    <definedName name="_5401" localSheetId="19">#REF!</definedName>
    <definedName name="_5401" localSheetId="17">#REF!</definedName>
    <definedName name="_5401" localSheetId="18">#REF!</definedName>
    <definedName name="_5401" localSheetId="9">#REF!</definedName>
    <definedName name="_5401" localSheetId="8">#REF!</definedName>
    <definedName name="_5401" localSheetId="12">#REF!</definedName>
    <definedName name="_5401" localSheetId="1">#REF!</definedName>
    <definedName name="_5401" localSheetId="7">#REF!</definedName>
    <definedName name="_5401" localSheetId="6">#REF!</definedName>
    <definedName name="_5401" localSheetId="5">#REF!</definedName>
    <definedName name="_5401" localSheetId="2">#REF!</definedName>
    <definedName name="_5401" localSheetId="11">#REF!</definedName>
    <definedName name="_5401" localSheetId="16">#REF!</definedName>
    <definedName name="_5401" localSheetId="4">#REF!</definedName>
    <definedName name="_5401" localSheetId="3">#REF!</definedName>
    <definedName name="_5401" localSheetId="15">#REF!</definedName>
    <definedName name="_5401" localSheetId="14">#REF!</definedName>
    <definedName name="_5401">#REF!</definedName>
    <definedName name="_5501" localSheetId="13">#REF!</definedName>
    <definedName name="_5501" localSheetId="19">#REF!</definedName>
    <definedName name="_5501" localSheetId="17">#REF!</definedName>
    <definedName name="_5501" localSheetId="18">#REF!</definedName>
    <definedName name="_5501" localSheetId="9">#REF!</definedName>
    <definedName name="_5501" localSheetId="8">#REF!</definedName>
    <definedName name="_5501" localSheetId="12">#REF!</definedName>
    <definedName name="_5501" localSheetId="1">#REF!</definedName>
    <definedName name="_5501" localSheetId="7">#REF!</definedName>
    <definedName name="_5501" localSheetId="6">#REF!</definedName>
    <definedName name="_5501" localSheetId="5">#REF!</definedName>
    <definedName name="_5501" localSheetId="2">#REF!</definedName>
    <definedName name="_5501" localSheetId="11">#REF!</definedName>
    <definedName name="_5501" localSheetId="16">#REF!</definedName>
    <definedName name="_5501" localSheetId="4">#REF!</definedName>
    <definedName name="_5501" localSheetId="3">#REF!</definedName>
    <definedName name="_5501" localSheetId="15">#REF!</definedName>
    <definedName name="_5501" localSheetId="14">#REF!</definedName>
    <definedName name="_5501">#REF!</definedName>
    <definedName name="_5601" localSheetId="13">#REF!</definedName>
    <definedName name="_5601" localSheetId="19">#REF!</definedName>
    <definedName name="_5601" localSheetId="17">#REF!</definedName>
    <definedName name="_5601" localSheetId="18">#REF!</definedName>
    <definedName name="_5601" localSheetId="9">#REF!</definedName>
    <definedName name="_5601" localSheetId="8">#REF!</definedName>
    <definedName name="_5601" localSheetId="12">#REF!</definedName>
    <definedName name="_5601" localSheetId="1">#REF!</definedName>
    <definedName name="_5601" localSheetId="7">#REF!</definedName>
    <definedName name="_5601" localSheetId="6">#REF!</definedName>
    <definedName name="_5601" localSheetId="5">#REF!</definedName>
    <definedName name="_5601" localSheetId="2">#REF!</definedName>
    <definedName name="_5601" localSheetId="11">#REF!</definedName>
    <definedName name="_5601" localSheetId="16">#REF!</definedName>
    <definedName name="_5601" localSheetId="4">#REF!</definedName>
    <definedName name="_5601" localSheetId="3">#REF!</definedName>
    <definedName name="_5601" localSheetId="15">#REF!</definedName>
    <definedName name="_5601" localSheetId="14">#REF!</definedName>
    <definedName name="_5601">#REF!</definedName>
    <definedName name="_5602" localSheetId="13">#REF!</definedName>
    <definedName name="_5602" localSheetId="19">#REF!</definedName>
    <definedName name="_5602" localSheetId="17">#REF!</definedName>
    <definedName name="_5602" localSheetId="18">#REF!</definedName>
    <definedName name="_5602" localSheetId="9">#REF!</definedName>
    <definedName name="_5602" localSheetId="8">#REF!</definedName>
    <definedName name="_5602" localSheetId="12">#REF!</definedName>
    <definedName name="_5602" localSheetId="1">#REF!</definedName>
    <definedName name="_5602" localSheetId="7">#REF!</definedName>
    <definedName name="_5602" localSheetId="6">#REF!</definedName>
    <definedName name="_5602" localSheetId="5">#REF!</definedName>
    <definedName name="_5602" localSheetId="2">#REF!</definedName>
    <definedName name="_5602" localSheetId="11">#REF!</definedName>
    <definedName name="_5602" localSheetId="16">#REF!</definedName>
    <definedName name="_5602" localSheetId="4">#REF!</definedName>
    <definedName name="_5602" localSheetId="3">#REF!</definedName>
    <definedName name="_5602" localSheetId="15">#REF!</definedName>
    <definedName name="_5602" localSheetId="14">#REF!</definedName>
    <definedName name="_5602">#REF!</definedName>
    <definedName name="_5603" localSheetId="13">#REF!</definedName>
    <definedName name="_5603" localSheetId="19">#REF!</definedName>
    <definedName name="_5603" localSheetId="17">#REF!</definedName>
    <definedName name="_5603" localSheetId="18">#REF!</definedName>
    <definedName name="_5603" localSheetId="9">#REF!</definedName>
    <definedName name="_5603" localSheetId="8">#REF!</definedName>
    <definedName name="_5603" localSheetId="12">#REF!</definedName>
    <definedName name="_5603" localSheetId="1">#REF!</definedName>
    <definedName name="_5603" localSheetId="7">#REF!</definedName>
    <definedName name="_5603" localSheetId="6">#REF!</definedName>
    <definedName name="_5603" localSheetId="5">#REF!</definedName>
    <definedName name="_5603" localSheetId="2">#REF!</definedName>
    <definedName name="_5603" localSheetId="11">#REF!</definedName>
    <definedName name="_5603" localSheetId="16">#REF!</definedName>
    <definedName name="_5603" localSheetId="4">#REF!</definedName>
    <definedName name="_5603" localSheetId="3">#REF!</definedName>
    <definedName name="_5603" localSheetId="15">#REF!</definedName>
    <definedName name="_5603" localSheetId="14">#REF!</definedName>
    <definedName name="_5603">#REF!</definedName>
    <definedName name="_5Όνομα_πίνακα">"Dummy"</definedName>
    <definedName name="_81" localSheetId="13">#REF!</definedName>
    <definedName name="_81" localSheetId="19">#REF!</definedName>
    <definedName name="_81" localSheetId="17">#REF!</definedName>
    <definedName name="_81" localSheetId="18">#REF!</definedName>
    <definedName name="_81" localSheetId="9">#REF!</definedName>
    <definedName name="_81" localSheetId="8">#REF!</definedName>
    <definedName name="_81" localSheetId="12">#REF!</definedName>
    <definedName name="_81" localSheetId="1">#REF!</definedName>
    <definedName name="_81" localSheetId="7">#REF!</definedName>
    <definedName name="_81" localSheetId="6">#REF!</definedName>
    <definedName name="_81" localSheetId="5">#REF!</definedName>
    <definedName name="_81" localSheetId="2">#REF!</definedName>
    <definedName name="_81" localSheetId="11">#REF!</definedName>
    <definedName name="_81" localSheetId="16">#REF!</definedName>
    <definedName name="_81" localSheetId="4">#REF!</definedName>
    <definedName name="_81" localSheetId="3">#REF!</definedName>
    <definedName name="_81" localSheetId="15">#REF!</definedName>
    <definedName name="_81" localSheetId="14">#REF!</definedName>
    <definedName name="_81">#REF!</definedName>
    <definedName name="_8101" localSheetId="13">#REF!</definedName>
    <definedName name="_8101" localSheetId="19">#REF!</definedName>
    <definedName name="_8101" localSheetId="17">#REF!</definedName>
    <definedName name="_8101" localSheetId="18">#REF!</definedName>
    <definedName name="_8101" localSheetId="9">#REF!</definedName>
    <definedName name="_8101" localSheetId="8">#REF!</definedName>
    <definedName name="_8101" localSheetId="12">#REF!</definedName>
    <definedName name="_8101" localSheetId="1">#REF!</definedName>
    <definedName name="_8101" localSheetId="7">#REF!</definedName>
    <definedName name="_8101" localSheetId="6">#REF!</definedName>
    <definedName name="_8101" localSheetId="5">#REF!</definedName>
    <definedName name="_8101" localSheetId="2">#REF!</definedName>
    <definedName name="_8101" localSheetId="11">#REF!</definedName>
    <definedName name="_8101" localSheetId="16">#REF!</definedName>
    <definedName name="_8101" localSheetId="4">#REF!</definedName>
    <definedName name="_8101" localSheetId="3">#REF!</definedName>
    <definedName name="_8101" localSheetId="15">#REF!</definedName>
    <definedName name="_8101" localSheetId="14">#REF!</definedName>
    <definedName name="_8101">#REF!</definedName>
    <definedName name="_8201" localSheetId="13">#REF!</definedName>
    <definedName name="_8201" localSheetId="19">#REF!</definedName>
    <definedName name="_8201" localSheetId="17">#REF!</definedName>
    <definedName name="_8201" localSheetId="18">#REF!</definedName>
    <definedName name="_8201" localSheetId="9">#REF!</definedName>
    <definedName name="_8201" localSheetId="8">#REF!</definedName>
    <definedName name="_8201" localSheetId="12">#REF!</definedName>
    <definedName name="_8201" localSheetId="1">#REF!</definedName>
    <definedName name="_8201" localSheetId="7">#REF!</definedName>
    <definedName name="_8201" localSheetId="6">#REF!</definedName>
    <definedName name="_8201" localSheetId="5">#REF!</definedName>
    <definedName name="_8201" localSheetId="2">#REF!</definedName>
    <definedName name="_8201" localSheetId="11">#REF!</definedName>
    <definedName name="_8201" localSheetId="16">#REF!</definedName>
    <definedName name="_8201" localSheetId="4">#REF!</definedName>
    <definedName name="_8201" localSheetId="3">#REF!</definedName>
    <definedName name="_8201" localSheetId="15">#REF!</definedName>
    <definedName name="_8201" localSheetId="14">#REF!</definedName>
    <definedName name="_8201">#REF!</definedName>
    <definedName name="_8203" localSheetId="13">#REF!</definedName>
    <definedName name="_8203" localSheetId="19">#REF!</definedName>
    <definedName name="_8203" localSheetId="17">#REF!</definedName>
    <definedName name="_8203" localSheetId="18">#REF!</definedName>
    <definedName name="_8203" localSheetId="9">#REF!</definedName>
    <definedName name="_8203" localSheetId="8">#REF!</definedName>
    <definedName name="_8203" localSheetId="12">#REF!</definedName>
    <definedName name="_8203" localSheetId="1">#REF!</definedName>
    <definedName name="_8203" localSheetId="7">#REF!</definedName>
    <definedName name="_8203" localSheetId="6">#REF!</definedName>
    <definedName name="_8203" localSheetId="5">#REF!</definedName>
    <definedName name="_8203" localSheetId="2">#REF!</definedName>
    <definedName name="_8203" localSheetId="11">#REF!</definedName>
    <definedName name="_8203" localSheetId="16">#REF!</definedName>
    <definedName name="_8203" localSheetId="4">#REF!</definedName>
    <definedName name="_8203" localSheetId="3">#REF!</definedName>
    <definedName name="_8203" localSheetId="15">#REF!</definedName>
    <definedName name="_8203" localSheetId="14">#REF!</definedName>
    <definedName name="_8203">#REF!</definedName>
    <definedName name="_88_210" localSheetId="13">#REF!</definedName>
    <definedName name="_88_210" localSheetId="19">#REF!</definedName>
    <definedName name="_88_210" localSheetId="17">#REF!</definedName>
    <definedName name="_88_210" localSheetId="18">#REF!</definedName>
    <definedName name="_88_210" localSheetId="9">#REF!</definedName>
    <definedName name="_88_210" localSheetId="8">#REF!</definedName>
    <definedName name="_88_210" localSheetId="12">#REF!</definedName>
    <definedName name="_88_210" localSheetId="1">#REF!</definedName>
    <definedName name="_88_210" localSheetId="7">#REF!</definedName>
    <definedName name="_88_210" localSheetId="6">#REF!</definedName>
    <definedName name="_88_210" localSheetId="5">#REF!</definedName>
    <definedName name="_88_210" localSheetId="2">#REF!</definedName>
    <definedName name="_88_210" localSheetId="11">#REF!</definedName>
    <definedName name="_88_210" localSheetId="16">#REF!</definedName>
    <definedName name="_88_210" localSheetId="4">#REF!</definedName>
    <definedName name="_88_210" localSheetId="3">#REF!</definedName>
    <definedName name="_88_210" localSheetId="15">#REF!</definedName>
    <definedName name="_88_210" localSheetId="14">#REF!</definedName>
    <definedName name="_88_210">#REF!</definedName>
    <definedName name="_a" localSheetId="13" hidden="1">{"'OBT_6M_30_6'!$S$1:$AE$53"}</definedName>
    <definedName name="_a" localSheetId="19" hidden="1">{"'OBT_6M_30_6'!$S$1:$AE$53"}</definedName>
    <definedName name="_a" localSheetId="17" hidden="1">{"'OBT_6M_30_6'!$S$1:$AE$53"}</definedName>
    <definedName name="_a" localSheetId="18" hidden="1">{"'OBT_6M_30_6'!$S$1:$AE$53"}</definedName>
    <definedName name="_a" localSheetId="9" hidden="1">{"'OBT_6M_30_6'!$S$1:$AE$53"}</definedName>
    <definedName name="_a" localSheetId="8" hidden="1">{"'OBT_6M_30_6'!$S$1:$AE$53"}</definedName>
    <definedName name="_a" localSheetId="1" hidden="1">{"'OBT_6M_30_6'!$S$1:$AE$53"}</definedName>
    <definedName name="_a" localSheetId="7" hidden="1">{"'OBT_6M_30_6'!$S$1:$AE$53"}</definedName>
    <definedName name="_a" localSheetId="6" hidden="1">{"'OBT_6M_30_6'!$S$1:$AE$53"}</definedName>
    <definedName name="_a" localSheetId="5" hidden="1">{"'OBT_6M_30_6'!$S$1:$AE$53"}</definedName>
    <definedName name="_a" localSheetId="2" hidden="1">{"'OBT_6M_30_6'!$S$1:$AE$53"}</definedName>
    <definedName name="_a" localSheetId="11" hidden="1">{"'OBT_6M_30_6'!$S$1:$AE$53"}</definedName>
    <definedName name="_a" localSheetId="16" hidden="1">{"'OBT_6M_30_6'!$S$1:$AE$53"}</definedName>
    <definedName name="_a" localSheetId="4" hidden="1">{"'OBT_6M_30_6'!$S$1:$AE$53"}</definedName>
    <definedName name="_a" localSheetId="3" hidden="1">{"'OBT_6M_30_6'!$S$1:$AE$53"}</definedName>
    <definedName name="_a" localSheetId="15" hidden="1">{"'OBT_6M_30_6'!$S$1:$AE$53"}</definedName>
    <definedName name="_a" localSheetId="14" hidden="1">{"'OBT_6M_30_6'!$S$1:$AE$53"}</definedName>
    <definedName name="_a" hidden="1">{"'OBT_6M_30_6'!$S$1:$AE$53"}</definedName>
    <definedName name="_agg1">[1]Copertina!$A$2</definedName>
    <definedName name="_agg2">[1]Copertina!$A$3</definedName>
    <definedName name="_AGG3">[2]Copertina!$A$17</definedName>
    <definedName name="_aZ" localSheetId="13">_a1Z,_a2Z</definedName>
    <definedName name="_aZ" localSheetId="19">_a1Z,_a2Z</definedName>
    <definedName name="_aZ" localSheetId="17">_a1Z,_a2Z</definedName>
    <definedName name="_aZ" localSheetId="18">_a1Z,_a2Z</definedName>
    <definedName name="_aZ" localSheetId="9">_a1Z,_a2Z</definedName>
    <definedName name="_aZ" localSheetId="8">_a1Z,_a2Z</definedName>
    <definedName name="_aZ" localSheetId="12">_a1Z,_a2Z</definedName>
    <definedName name="_aZ" localSheetId="1">_a1Z,_a2Z</definedName>
    <definedName name="_aZ" localSheetId="7">_a1Z,_a2Z</definedName>
    <definedName name="_aZ" localSheetId="6">_a1Z,_a2Z</definedName>
    <definedName name="_aZ" localSheetId="5">_a1Z,_a2Z</definedName>
    <definedName name="_aZ" localSheetId="2">_a1Z,_a2Z</definedName>
    <definedName name="_aZ" localSheetId="11">_a1Z,_a2Z</definedName>
    <definedName name="_aZ" localSheetId="16">_a1Z,_a2Z</definedName>
    <definedName name="_aZ" localSheetId="4">_a1Z,_a2Z</definedName>
    <definedName name="_aZ" localSheetId="3">_a1Z,_a2Z</definedName>
    <definedName name="_aZ" localSheetId="15">_a1Z,_a2Z</definedName>
    <definedName name="_aZ" localSheetId="14">_a1Z,_a2Z</definedName>
    <definedName name="_aZ">_a1Z,_a2Z</definedName>
    <definedName name="_bO" localSheetId="13">_b1O</definedName>
    <definedName name="_bO" localSheetId="19">_b1O</definedName>
    <definedName name="_bO" localSheetId="17">_b1O</definedName>
    <definedName name="_bO" localSheetId="18">_b1O</definedName>
    <definedName name="_bO" localSheetId="9">_b1O</definedName>
    <definedName name="_bO" localSheetId="8">_b1O</definedName>
    <definedName name="_bO" localSheetId="12">_b1O</definedName>
    <definedName name="_bO" localSheetId="1">_b1O</definedName>
    <definedName name="_bO" localSheetId="7">_b1O</definedName>
    <definedName name="_bO" localSheetId="6">_b1O</definedName>
    <definedName name="_bO" localSheetId="5">_b1O</definedName>
    <definedName name="_bO" localSheetId="2">_b1O</definedName>
    <definedName name="_bO" localSheetId="11">_b1O</definedName>
    <definedName name="_bO" localSheetId="16">_b1O</definedName>
    <definedName name="_bO" localSheetId="4">_b1O</definedName>
    <definedName name="_bO" localSheetId="3">_b1O</definedName>
    <definedName name="_bO" localSheetId="15">_b1O</definedName>
    <definedName name="_bO" localSheetId="14">_b1O</definedName>
    <definedName name="_bO">_b1O</definedName>
    <definedName name="_bZ" localSheetId="13">_b1Z</definedName>
    <definedName name="_bZ" localSheetId="19">_b1Z</definedName>
    <definedName name="_bZ" localSheetId="17">_b1Z</definedName>
    <definedName name="_bZ" localSheetId="18">_b1Z</definedName>
    <definedName name="_bZ" localSheetId="9">_b1Z</definedName>
    <definedName name="_bZ" localSheetId="8">_b1Z</definedName>
    <definedName name="_bZ" localSheetId="12">_b1Z</definedName>
    <definedName name="_bZ" localSheetId="1">_b1Z</definedName>
    <definedName name="_bZ" localSheetId="7">_b1Z</definedName>
    <definedName name="_bZ" localSheetId="6">_b1Z</definedName>
    <definedName name="_bZ" localSheetId="5">_b1Z</definedName>
    <definedName name="_bZ" localSheetId="2">_b1Z</definedName>
    <definedName name="_bZ" localSheetId="11">_b1Z</definedName>
    <definedName name="_bZ" localSheetId="16">_b1Z</definedName>
    <definedName name="_bZ" localSheetId="4">_b1Z</definedName>
    <definedName name="_bZ" localSheetId="3">_b1Z</definedName>
    <definedName name="_bZ" localSheetId="15">_b1Z</definedName>
    <definedName name="_bZ" localSheetId="14">_b1Z</definedName>
    <definedName name="_bZ">_b1Z</definedName>
    <definedName name="_CKD1" localSheetId="13">#REF!</definedName>
    <definedName name="_CKD1" localSheetId="19">#REF!</definedName>
    <definedName name="_CKD1" localSheetId="17">#REF!</definedName>
    <definedName name="_CKD1" localSheetId="18">#REF!</definedName>
    <definedName name="_CKD1" localSheetId="9">#REF!</definedName>
    <definedName name="_CKD1" localSheetId="8">#REF!</definedName>
    <definedName name="_CKD1" localSheetId="12">#REF!</definedName>
    <definedName name="_CKD1" localSheetId="1">#REF!</definedName>
    <definedName name="_CKD1" localSheetId="7">#REF!</definedName>
    <definedName name="_CKD1" localSheetId="6">#REF!</definedName>
    <definedName name="_CKD1" localSheetId="5">#REF!</definedName>
    <definedName name="_CKD1" localSheetId="2">#REF!</definedName>
    <definedName name="_CKD1" localSheetId="11">#REF!</definedName>
    <definedName name="_CKD1" localSheetId="16">#REF!</definedName>
    <definedName name="_CKD1" localSheetId="4">#REF!</definedName>
    <definedName name="_CKD1" localSheetId="3">#REF!</definedName>
    <definedName name="_CKD1" localSheetId="15">#REF!</definedName>
    <definedName name="_CKD1" localSheetId="14">#REF!</definedName>
    <definedName name="_CKD1">#REF!</definedName>
    <definedName name="_CKD2" localSheetId="13">#REF!</definedName>
    <definedName name="_CKD2" localSheetId="19">#REF!</definedName>
    <definedName name="_CKD2" localSheetId="17">#REF!</definedName>
    <definedName name="_CKD2" localSheetId="18">#REF!</definedName>
    <definedName name="_CKD2" localSheetId="9">#REF!</definedName>
    <definedName name="_CKD2" localSheetId="8">#REF!</definedName>
    <definedName name="_CKD2" localSheetId="12">#REF!</definedName>
    <definedName name="_CKD2" localSheetId="1">#REF!</definedName>
    <definedName name="_CKD2" localSheetId="7">#REF!</definedName>
    <definedName name="_CKD2" localSheetId="6">#REF!</definedName>
    <definedName name="_CKD2" localSheetId="5">#REF!</definedName>
    <definedName name="_CKD2" localSheetId="2">#REF!</definedName>
    <definedName name="_CKD2" localSheetId="11">#REF!</definedName>
    <definedName name="_CKD2" localSheetId="16">#REF!</definedName>
    <definedName name="_CKD2" localSheetId="4">#REF!</definedName>
    <definedName name="_CKD2" localSheetId="3">#REF!</definedName>
    <definedName name="_CKD2" localSheetId="15">#REF!</definedName>
    <definedName name="_CKD2" localSheetId="14">#REF!</definedName>
    <definedName name="_CKD2">#REF!</definedName>
    <definedName name="_com" localSheetId="13" hidden="1">{"'OBT_6M_30_6'!$S$1:$AE$53"}</definedName>
    <definedName name="_com" localSheetId="19" hidden="1">{"'OBT_6M_30_6'!$S$1:$AE$53"}</definedName>
    <definedName name="_com" localSheetId="17" hidden="1">{"'OBT_6M_30_6'!$S$1:$AE$53"}</definedName>
    <definedName name="_com" localSheetId="18" hidden="1">{"'OBT_6M_30_6'!$S$1:$AE$53"}</definedName>
    <definedName name="_com" localSheetId="9" hidden="1">{"'OBT_6M_30_6'!$S$1:$AE$53"}</definedName>
    <definedName name="_com" localSheetId="8" hidden="1">{"'OBT_6M_30_6'!$S$1:$AE$53"}</definedName>
    <definedName name="_com" localSheetId="1" hidden="1">{"'OBT_6M_30_6'!$S$1:$AE$53"}</definedName>
    <definedName name="_com" localSheetId="7" hidden="1">{"'OBT_6M_30_6'!$S$1:$AE$53"}</definedName>
    <definedName name="_com" localSheetId="6" hidden="1">{"'OBT_6M_30_6'!$S$1:$AE$53"}</definedName>
    <definedName name="_com" localSheetId="5" hidden="1">{"'OBT_6M_30_6'!$S$1:$AE$53"}</definedName>
    <definedName name="_com" localSheetId="2" hidden="1">{"'OBT_6M_30_6'!$S$1:$AE$53"}</definedName>
    <definedName name="_com" localSheetId="11" hidden="1">{"'OBT_6M_30_6'!$S$1:$AE$53"}</definedName>
    <definedName name="_com" localSheetId="16" hidden="1">{"'OBT_6M_30_6'!$S$1:$AE$53"}</definedName>
    <definedName name="_com" localSheetId="4" hidden="1">{"'OBT_6M_30_6'!$S$1:$AE$53"}</definedName>
    <definedName name="_com" localSheetId="3" hidden="1">{"'OBT_6M_30_6'!$S$1:$AE$53"}</definedName>
    <definedName name="_com" localSheetId="15" hidden="1">{"'OBT_6M_30_6'!$S$1:$AE$53"}</definedName>
    <definedName name="_com" localSheetId="14" hidden="1">{"'OBT_6M_30_6'!$S$1:$AE$53"}</definedName>
    <definedName name="_com" hidden="1">{"'OBT_6M_30_6'!$S$1:$AE$53"}</definedName>
    <definedName name="_E081" localSheetId="13">#REF!</definedName>
    <definedName name="_E081" localSheetId="19">#REF!</definedName>
    <definedName name="_E081" localSheetId="17">#REF!</definedName>
    <definedName name="_E081" localSheetId="18">#REF!</definedName>
    <definedName name="_E081" localSheetId="9">#REF!</definedName>
    <definedName name="_E081" localSheetId="8">#REF!</definedName>
    <definedName name="_E081" localSheetId="12">#REF!</definedName>
    <definedName name="_E081" localSheetId="1">#REF!</definedName>
    <definedName name="_E081" localSheetId="7">#REF!</definedName>
    <definedName name="_E081" localSheetId="6">#REF!</definedName>
    <definedName name="_E081" localSheetId="5">#REF!</definedName>
    <definedName name="_E081" localSheetId="2">#REF!</definedName>
    <definedName name="_E081" localSheetId="11">#REF!</definedName>
    <definedName name="_E081" localSheetId="16">#REF!</definedName>
    <definedName name="_E081" localSheetId="4">#REF!</definedName>
    <definedName name="_E081" localSheetId="3">#REF!</definedName>
    <definedName name="_E081" localSheetId="15">#REF!</definedName>
    <definedName name="_E081" localSheetId="14">#REF!</definedName>
    <definedName name="_E081">#REF!</definedName>
    <definedName name="_E101" localSheetId="13">#REF!</definedName>
    <definedName name="_E101" localSheetId="19">#REF!</definedName>
    <definedName name="_E101" localSheetId="17">#REF!</definedName>
    <definedName name="_E101" localSheetId="18">#REF!</definedName>
    <definedName name="_E101" localSheetId="9">#REF!</definedName>
    <definedName name="_E101" localSheetId="8">#REF!</definedName>
    <definedName name="_E101" localSheetId="12">#REF!</definedName>
    <definedName name="_E101" localSheetId="1">#REF!</definedName>
    <definedName name="_E101" localSheetId="7">#REF!</definedName>
    <definedName name="_E101" localSheetId="6">#REF!</definedName>
    <definedName name="_E101" localSheetId="5">#REF!</definedName>
    <definedName name="_E101" localSheetId="2">#REF!</definedName>
    <definedName name="_E101" localSheetId="11">#REF!</definedName>
    <definedName name="_E101" localSheetId="16">#REF!</definedName>
    <definedName name="_E101" localSheetId="4">#REF!</definedName>
    <definedName name="_E101" localSheetId="3">#REF!</definedName>
    <definedName name="_E101" localSheetId="15">#REF!</definedName>
    <definedName name="_E101" localSheetId="14">#REF!</definedName>
    <definedName name="_E101">#REF!</definedName>
    <definedName name="_E104" localSheetId="13">#REF!</definedName>
    <definedName name="_E104" localSheetId="19">#REF!</definedName>
    <definedName name="_E104" localSheetId="17">#REF!</definedName>
    <definedName name="_E104" localSheetId="18">#REF!</definedName>
    <definedName name="_E104" localSheetId="9">#REF!</definedName>
    <definedName name="_E104" localSheetId="8">#REF!</definedName>
    <definedName name="_E104" localSheetId="12">#REF!</definedName>
    <definedName name="_E104" localSheetId="1">#REF!</definedName>
    <definedName name="_E104" localSheetId="7">#REF!</definedName>
    <definedName name="_E104" localSheetId="6">#REF!</definedName>
    <definedName name="_E104" localSheetId="5">#REF!</definedName>
    <definedName name="_E104" localSheetId="2">#REF!</definedName>
    <definedName name="_E104" localSheetId="11">#REF!</definedName>
    <definedName name="_E104" localSheetId="16">#REF!</definedName>
    <definedName name="_E104" localSheetId="4">#REF!</definedName>
    <definedName name="_E104" localSheetId="3">#REF!</definedName>
    <definedName name="_E104" localSheetId="15">#REF!</definedName>
    <definedName name="_E104" localSheetId="14">#REF!</definedName>
    <definedName name="_E104">#REF!</definedName>
    <definedName name="_fg1" localSheetId="13">#REF!</definedName>
    <definedName name="_fg1" localSheetId="19">#REF!</definedName>
    <definedName name="_fg1" localSheetId="17">#REF!</definedName>
    <definedName name="_fg1" localSheetId="18">#REF!</definedName>
    <definedName name="_fg1" localSheetId="9">#REF!</definedName>
    <definedName name="_fg1" localSheetId="8">#REF!</definedName>
    <definedName name="_fg1" localSheetId="12">#REF!</definedName>
    <definedName name="_fg1" localSheetId="1">#REF!</definedName>
    <definedName name="_fg1" localSheetId="7">#REF!</definedName>
    <definedName name="_fg1" localSheetId="6">#REF!</definedName>
    <definedName name="_fg1" localSheetId="5">#REF!</definedName>
    <definedName name="_fg1" localSheetId="2">#REF!</definedName>
    <definedName name="_fg1" localSheetId="11">#REF!</definedName>
    <definedName name="_fg1" localSheetId="16">#REF!</definedName>
    <definedName name="_fg1" localSheetId="4">#REF!</definedName>
    <definedName name="_fg1" localSheetId="3">#REF!</definedName>
    <definedName name="_fg1" localSheetId="15">#REF!</definedName>
    <definedName name="_fg1" localSheetId="14">#REF!</definedName>
    <definedName name="_fg1">#REF!</definedName>
    <definedName name="_fg2" localSheetId="13">[3]Riepilogo!#REF!</definedName>
    <definedName name="_fg2" localSheetId="19">[3]Riepilogo!#REF!</definedName>
    <definedName name="_fg2" localSheetId="17">[3]Riepilogo!#REF!</definedName>
    <definedName name="_fg2" localSheetId="18">[3]Riepilogo!#REF!</definedName>
    <definedName name="_fg2" localSheetId="9">[3]Riepilogo!#REF!</definedName>
    <definedName name="_fg2" localSheetId="8">[3]Riepilogo!#REF!</definedName>
    <definedName name="_fg2" localSheetId="12">[3]Riepilogo!#REF!</definedName>
    <definedName name="_fg2" localSheetId="1">[3]Riepilogo!#REF!</definedName>
    <definedName name="_fg2" localSheetId="7">[3]Riepilogo!#REF!</definedName>
    <definedName name="_fg2" localSheetId="6">[3]Riepilogo!#REF!</definedName>
    <definedName name="_fg2" localSheetId="5">[3]Riepilogo!#REF!</definedName>
    <definedName name="_fg2" localSheetId="2">[3]Riepilogo!#REF!</definedName>
    <definedName name="_fg2" localSheetId="11">[3]Riepilogo!#REF!</definedName>
    <definedName name="_fg2" localSheetId="16">[3]Riepilogo!#REF!</definedName>
    <definedName name="_fg2" localSheetId="4">[3]Riepilogo!#REF!</definedName>
    <definedName name="_fg2" localSheetId="3">[3]Riepilogo!#REF!</definedName>
    <definedName name="_fg2" localSheetId="15">[3]Riepilogo!#REF!</definedName>
    <definedName name="_fg2" localSheetId="14">[3]Riepilogo!#REF!</definedName>
    <definedName name="_fg2">[3]Riepilogo!#REF!</definedName>
    <definedName name="_fg3" localSheetId="13">[3]Riepilogo!#REF!</definedName>
    <definedName name="_fg3" localSheetId="19">[3]Riepilogo!#REF!</definedName>
    <definedName name="_fg3" localSheetId="17">[3]Riepilogo!#REF!</definedName>
    <definedName name="_fg3" localSheetId="18">[3]Riepilogo!#REF!</definedName>
    <definedName name="_fg3" localSheetId="9">[3]Riepilogo!#REF!</definedName>
    <definedName name="_fg3" localSheetId="8">[3]Riepilogo!#REF!</definedName>
    <definedName name="_fg3" localSheetId="12">[3]Riepilogo!#REF!</definedName>
    <definedName name="_fg3" localSheetId="1">[3]Riepilogo!#REF!</definedName>
    <definedName name="_fg3" localSheetId="7">[3]Riepilogo!#REF!</definedName>
    <definedName name="_fg3" localSheetId="6">[3]Riepilogo!#REF!</definedName>
    <definedName name="_fg3" localSheetId="5">[3]Riepilogo!#REF!</definedName>
    <definedName name="_fg3" localSheetId="2">[3]Riepilogo!#REF!</definedName>
    <definedName name="_fg3" localSheetId="11">[3]Riepilogo!#REF!</definedName>
    <definedName name="_fg3" localSheetId="16">[3]Riepilogo!#REF!</definedName>
    <definedName name="_fg3" localSheetId="4">[3]Riepilogo!#REF!</definedName>
    <definedName name="_fg3" localSheetId="3">[3]Riepilogo!#REF!</definedName>
    <definedName name="_fg3" localSheetId="15">[3]Riepilogo!#REF!</definedName>
    <definedName name="_fg3" localSheetId="14">[3]Riepilogo!#REF!</definedName>
    <definedName name="_fg3">[3]Riepilogo!#REF!</definedName>
    <definedName name="_fg4" localSheetId="13">[3]Riepilogo!#REF!</definedName>
    <definedName name="_fg4" localSheetId="19">[3]Riepilogo!#REF!</definedName>
    <definedName name="_fg4" localSheetId="17">[3]Riepilogo!#REF!</definedName>
    <definedName name="_fg4" localSheetId="18">[3]Riepilogo!#REF!</definedName>
    <definedName name="_fg4" localSheetId="9">[3]Riepilogo!#REF!</definedName>
    <definedName name="_fg4" localSheetId="8">[3]Riepilogo!#REF!</definedName>
    <definedName name="_fg4" localSheetId="12">[3]Riepilogo!#REF!</definedName>
    <definedName name="_fg4" localSheetId="1">[3]Riepilogo!#REF!</definedName>
    <definedName name="_fg4" localSheetId="7">[3]Riepilogo!#REF!</definedName>
    <definedName name="_fg4" localSheetId="6">[3]Riepilogo!#REF!</definedName>
    <definedName name="_fg4" localSheetId="5">[3]Riepilogo!#REF!</definedName>
    <definedName name="_fg4" localSheetId="2">[3]Riepilogo!#REF!</definedName>
    <definedName name="_fg4" localSheetId="11">[3]Riepilogo!#REF!</definedName>
    <definedName name="_fg4" localSheetId="16">[3]Riepilogo!#REF!</definedName>
    <definedName name="_fg4" localSheetId="4">[3]Riepilogo!#REF!</definedName>
    <definedName name="_fg4" localSheetId="3">[3]Riepilogo!#REF!</definedName>
    <definedName name="_fg4" localSheetId="15">[3]Riepilogo!#REF!</definedName>
    <definedName name="_fg4" localSheetId="14">[3]Riepilogo!#REF!</definedName>
    <definedName name="_fg4">[3]Riepilogo!#REF!</definedName>
    <definedName name="_fg5" localSheetId="13">[3]Riepilogo!#REF!</definedName>
    <definedName name="_fg5" localSheetId="19">[3]Riepilogo!#REF!</definedName>
    <definedName name="_fg5" localSheetId="17">[3]Riepilogo!#REF!</definedName>
    <definedName name="_fg5" localSheetId="18">[3]Riepilogo!#REF!</definedName>
    <definedName name="_fg5" localSheetId="9">[3]Riepilogo!#REF!</definedName>
    <definedName name="_fg5" localSheetId="8">[3]Riepilogo!#REF!</definedName>
    <definedName name="_fg5" localSheetId="12">[3]Riepilogo!#REF!</definedName>
    <definedName name="_fg5" localSheetId="1">[3]Riepilogo!#REF!</definedName>
    <definedName name="_fg5" localSheetId="7">[3]Riepilogo!#REF!</definedName>
    <definedName name="_fg5" localSheetId="6">[3]Riepilogo!#REF!</definedName>
    <definedName name="_fg5" localSheetId="5">[3]Riepilogo!#REF!</definedName>
    <definedName name="_fg5" localSheetId="2">[3]Riepilogo!#REF!</definedName>
    <definedName name="_fg5" localSheetId="11">[3]Riepilogo!#REF!</definedName>
    <definedName name="_fg5" localSheetId="16">[3]Riepilogo!#REF!</definedName>
    <definedName name="_fg5" localSheetId="4">[3]Riepilogo!#REF!</definedName>
    <definedName name="_fg5" localSheetId="3">[3]Riepilogo!#REF!</definedName>
    <definedName name="_fg5" localSheetId="15">[3]Riepilogo!#REF!</definedName>
    <definedName name="_fg5" localSheetId="14">[3]Riepilogo!#REF!</definedName>
    <definedName name="_fg5">[3]Riepilogo!#REF!</definedName>
    <definedName name="_fg6" localSheetId="13">[3]Riepilogo!#REF!</definedName>
    <definedName name="_fg6" localSheetId="19">[3]Riepilogo!#REF!</definedName>
    <definedName name="_fg6" localSheetId="17">[3]Riepilogo!#REF!</definedName>
    <definedName name="_fg6" localSheetId="18">[3]Riepilogo!#REF!</definedName>
    <definedName name="_fg6" localSheetId="9">[3]Riepilogo!#REF!</definedName>
    <definedName name="_fg6" localSheetId="8">[3]Riepilogo!#REF!</definedName>
    <definedName name="_fg6" localSheetId="12">[3]Riepilogo!#REF!</definedName>
    <definedName name="_fg6" localSheetId="1">[3]Riepilogo!#REF!</definedName>
    <definedName name="_fg6" localSheetId="7">[3]Riepilogo!#REF!</definedName>
    <definedName name="_fg6" localSheetId="6">[3]Riepilogo!#REF!</definedName>
    <definedName name="_fg6" localSheetId="5">[3]Riepilogo!#REF!</definedName>
    <definedName name="_fg6" localSheetId="2">[3]Riepilogo!#REF!</definedName>
    <definedName name="_fg6" localSheetId="11">[3]Riepilogo!#REF!</definedName>
    <definedName name="_fg6" localSheetId="16">[3]Riepilogo!#REF!</definedName>
    <definedName name="_fg6" localSheetId="4">[3]Riepilogo!#REF!</definedName>
    <definedName name="_fg6" localSheetId="3">[3]Riepilogo!#REF!</definedName>
    <definedName name="_fg6" localSheetId="15">[3]Riepilogo!#REF!</definedName>
    <definedName name="_fg6" localSheetId="14">[3]Riepilogo!#REF!</definedName>
    <definedName name="_fg6">[3]Riepilogo!#REF!</definedName>
    <definedName name="_xlnm._FilterDatabase" localSheetId="13" hidden="1">'DOBLO CARGO S2'!$A$1:$I$95</definedName>
    <definedName name="_xlnm._FilterDatabase" localSheetId="17" hidden="1">'DUCATO VAN S8'!$A$1:$N$51</definedName>
    <definedName name="_xlnm._FilterDatabase" localSheetId="18" hidden="1">'DUCATO VAN S8 AT9'!$A$8:$N$120</definedName>
    <definedName name="_xlnm._FilterDatabase" localSheetId="9" hidden="1">'e-DUCATO CHASSIS'!$A$1:$M$46</definedName>
    <definedName name="_xlnm._FilterDatabase" localSheetId="8" hidden="1">'e-DUCATO VAN'!$A$1:$O$66</definedName>
    <definedName name="_xlnm._FilterDatabase" localSheetId="1" hidden="1">'NEW DOBLO VAN S0 ICE'!$A$1:$J$52</definedName>
    <definedName name="_xlnm._FilterDatabase" localSheetId="7" hidden="1">'NEW DUCATO CHASSIS S9'!$A$8:$P$38</definedName>
    <definedName name="_xlnm._FilterDatabase" localSheetId="6" hidden="1">'NEW DUCATO DROPSIDE S9'!$A$8:$P$74</definedName>
    <definedName name="_xlnm._FilterDatabase" localSheetId="5" hidden="1">'NEW DUCATO VAN S9'!$A$1:$M$80</definedName>
    <definedName name="_xlnm._FilterDatabase" localSheetId="2" hidden="1">'NEW E-DOBLO VAN S0 BEV'!$A$1:$H$53</definedName>
    <definedName name="_xlnm._FilterDatabase" localSheetId="16" hidden="1">'SCUDO COMBI S0 BEV'!$A$1:$G$39</definedName>
    <definedName name="_xlnm._FilterDatabase" localSheetId="4" hidden="1">'SCUDO S1 BEV'!$A$1:$G$34</definedName>
    <definedName name="_xlnm._FilterDatabase" localSheetId="3" hidden="1">'SCUDO S1 ICE'!$A$1:$K$8</definedName>
    <definedName name="_xlnm._FilterDatabase" localSheetId="15" hidden="1">'SCUDO VAN S0 BEV'!$A$1:$G$41</definedName>
    <definedName name="_xlnm._FilterDatabase" localSheetId="14" hidden="1">'SCUDO VAN S0 ICE'!$A$1:$J$36</definedName>
    <definedName name="_Key1" localSheetId="13" hidden="1">[4]chapisteria!#REF!</definedName>
    <definedName name="_Key1" localSheetId="19" hidden="1">[4]chapisteria!#REF!</definedName>
    <definedName name="_Key1" localSheetId="17" hidden="1">[4]chapisteria!#REF!</definedName>
    <definedName name="_Key1" localSheetId="18" hidden="1">[4]chapisteria!#REF!</definedName>
    <definedName name="_Key1" localSheetId="9" hidden="1">[4]chapisteria!#REF!</definedName>
    <definedName name="_Key1" localSheetId="8" hidden="1">[4]chapisteria!#REF!</definedName>
    <definedName name="_Key1" localSheetId="12" hidden="1">[4]chapisteria!#REF!</definedName>
    <definedName name="_Key1" localSheetId="1" hidden="1">[4]chapisteria!#REF!</definedName>
    <definedName name="_Key1" localSheetId="7" hidden="1">[4]chapisteria!#REF!</definedName>
    <definedName name="_Key1" localSheetId="6" hidden="1">[4]chapisteria!#REF!</definedName>
    <definedName name="_Key1" localSheetId="5" hidden="1">[4]chapisteria!#REF!</definedName>
    <definedName name="_Key1" localSheetId="2" hidden="1">[4]chapisteria!#REF!</definedName>
    <definedName name="_Key1" localSheetId="11" hidden="1">[4]chapisteria!#REF!</definedName>
    <definedName name="_Key1" localSheetId="16" hidden="1">[4]chapisteria!#REF!</definedName>
    <definedName name="_Key1" localSheetId="4" hidden="1">[4]chapisteria!#REF!</definedName>
    <definedName name="_Key1" localSheetId="3" hidden="1">[4]chapisteria!#REF!</definedName>
    <definedName name="_Key1" localSheetId="15" hidden="1">[4]chapisteria!#REF!</definedName>
    <definedName name="_Key1" localSheetId="14" hidden="1">[4]chapisteria!#REF!</definedName>
    <definedName name="_Key1" hidden="1">[4]chapisteria!#REF!</definedName>
    <definedName name="_KR11" localSheetId="13">[5]Foglio1!#REF!</definedName>
    <definedName name="_KR11" localSheetId="19">[5]Foglio1!#REF!</definedName>
    <definedName name="_KR11" localSheetId="17">[5]Foglio1!#REF!</definedName>
    <definedName name="_KR11" localSheetId="18">[5]Foglio1!#REF!</definedName>
    <definedName name="_KR11" localSheetId="9">[5]Foglio1!#REF!</definedName>
    <definedName name="_KR11" localSheetId="8">[5]Foglio1!#REF!</definedName>
    <definedName name="_KR11" localSheetId="12">[5]Foglio1!#REF!</definedName>
    <definedName name="_KR11" localSheetId="1">[5]Foglio1!#REF!</definedName>
    <definedName name="_KR11" localSheetId="7">[5]Foglio1!#REF!</definedName>
    <definedName name="_KR11" localSheetId="6">[5]Foglio1!#REF!</definedName>
    <definedName name="_KR11" localSheetId="5">[5]Foglio1!#REF!</definedName>
    <definedName name="_KR11" localSheetId="2">[5]Foglio1!#REF!</definedName>
    <definedName name="_KR11" localSheetId="11">[5]Foglio1!#REF!</definedName>
    <definedName name="_KR11" localSheetId="16">[5]Foglio1!#REF!</definedName>
    <definedName name="_KR11" localSheetId="4">[5]Foglio1!#REF!</definedName>
    <definedName name="_KR11" localSheetId="3">[5]Foglio1!#REF!</definedName>
    <definedName name="_KR11" localSheetId="15">[5]Foglio1!#REF!</definedName>
    <definedName name="_KR11" localSheetId="14">[5]Foglio1!#REF!</definedName>
    <definedName name="_KR11">[5]Foglio1!#REF!</definedName>
    <definedName name="_KR12" localSheetId="13">[5]Foglio1!#REF!</definedName>
    <definedName name="_KR12" localSheetId="19">[5]Foglio1!#REF!</definedName>
    <definedName name="_KR12" localSheetId="17">[5]Foglio1!#REF!</definedName>
    <definedName name="_KR12" localSheetId="18">[5]Foglio1!#REF!</definedName>
    <definedName name="_KR12" localSheetId="9">[5]Foglio1!#REF!</definedName>
    <definedName name="_KR12" localSheetId="8">[5]Foglio1!#REF!</definedName>
    <definedName name="_KR12" localSheetId="12">[5]Foglio1!#REF!</definedName>
    <definedName name="_KR12" localSheetId="1">[5]Foglio1!#REF!</definedName>
    <definedName name="_KR12" localSheetId="7">[5]Foglio1!#REF!</definedName>
    <definedName name="_KR12" localSheetId="6">[5]Foglio1!#REF!</definedName>
    <definedName name="_KR12" localSheetId="5">[5]Foglio1!#REF!</definedName>
    <definedName name="_KR12" localSheetId="2">[5]Foglio1!#REF!</definedName>
    <definedName name="_KR12" localSheetId="11">[5]Foglio1!#REF!</definedName>
    <definedName name="_KR12" localSheetId="16">[5]Foglio1!#REF!</definedName>
    <definedName name="_KR12" localSheetId="4">[5]Foglio1!#REF!</definedName>
    <definedName name="_KR12" localSheetId="3">[5]Foglio1!#REF!</definedName>
    <definedName name="_KR12" localSheetId="15">[5]Foglio1!#REF!</definedName>
    <definedName name="_KR12" localSheetId="14">[5]Foglio1!#REF!</definedName>
    <definedName name="_KR12">[5]Foglio1!#REF!</definedName>
    <definedName name="_KR13" localSheetId="13">[5]Foglio1!#REF!</definedName>
    <definedName name="_KR13" localSheetId="19">[5]Foglio1!#REF!</definedName>
    <definedName name="_KR13" localSheetId="17">[5]Foglio1!#REF!</definedName>
    <definedName name="_KR13" localSheetId="18">[5]Foglio1!#REF!</definedName>
    <definedName name="_KR13" localSheetId="9">[5]Foglio1!#REF!</definedName>
    <definedName name="_KR13" localSheetId="8">[5]Foglio1!#REF!</definedName>
    <definedName name="_KR13" localSheetId="12">[5]Foglio1!#REF!</definedName>
    <definedName name="_KR13" localSheetId="1">[5]Foglio1!#REF!</definedName>
    <definedName name="_KR13" localSheetId="7">[5]Foglio1!#REF!</definedName>
    <definedName name="_KR13" localSheetId="6">[5]Foglio1!#REF!</definedName>
    <definedName name="_KR13" localSheetId="5">[5]Foglio1!#REF!</definedName>
    <definedName name="_KR13" localSheetId="2">[5]Foglio1!#REF!</definedName>
    <definedName name="_KR13" localSheetId="11">[5]Foglio1!#REF!</definedName>
    <definedName name="_KR13" localSheetId="16">[5]Foglio1!#REF!</definedName>
    <definedName name="_KR13" localSheetId="4">[5]Foglio1!#REF!</definedName>
    <definedName name="_KR13" localSheetId="3">[5]Foglio1!#REF!</definedName>
    <definedName name="_KR13" localSheetId="15">[5]Foglio1!#REF!</definedName>
    <definedName name="_KR13" localSheetId="14">[5]Foglio1!#REF!</definedName>
    <definedName name="_KR13">[5]Foglio1!#REF!</definedName>
    <definedName name="_KR14" localSheetId="13">[5]Foglio1!#REF!</definedName>
    <definedName name="_KR14" localSheetId="19">[5]Foglio1!#REF!</definedName>
    <definedName name="_KR14" localSheetId="17">[5]Foglio1!#REF!</definedName>
    <definedName name="_KR14" localSheetId="18">[5]Foglio1!#REF!</definedName>
    <definedName name="_KR14" localSheetId="9">[5]Foglio1!#REF!</definedName>
    <definedName name="_KR14" localSheetId="8">[5]Foglio1!#REF!</definedName>
    <definedName name="_KR14" localSheetId="12">[5]Foglio1!#REF!</definedName>
    <definedName name="_KR14" localSheetId="1">[5]Foglio1!#REF!</definedName>
    <definedName name="_KR14" localSheetId="7">[5]Foglio1!#REF!</definedName>
    <definedName name="_KR14" localSheetId="6">[5]Foglio1!#REF!</definedName>
    <definedName name="_KR14" localSheetId="5">[5]Foglio1!#REF!</definedName>
    <definedName name="_KR14" localSheetId="2">[5]Foglio1!#REF!</definedName>
    <definedName name="_KR14" localSheetId="11">[5]Foglio1!#REF!</definedName>
    <definedName name="_KR14" localSheetId="16">[5]Foglio1!#REF!</definedName>
    <definedName name="_KR14" localSheetId="4">[5]Foglio1!#REF!</definedName>
    <definedName name="_KR14" localSheetId="3">[5]Foglio1!#REF!</definedName>
    <definedName name="_KR14" localSheetId="15">[5]Foglio1!#REF!</definedName>
    <definedName name="_KR14" localSheetId="14">[5]Foglio1!#REF!</definedName>
    <definedName name="_KR14">[5]Foglio1!#REF!</definedName>
    <definedName name="_KR15" localSheetId="13">[5]Foglio1!#REF!</definedName>
    <definedName name="_KR15" localSheetId="19">[5]Foglio1!#REF!</definedName>
    <definedName name="_KR15" localSheetId="17">[5]Foglio1!#REF!</definedName>
    <definedName name="_KR15" localSheetId="18">[5]Foglio1!#REF!</definedName>
    <definedName name="_KR15" localSheetId="9">[5]Foglio1!#REF!</definedName>
    <definedName name="_KR15" localSheetId="8">[5]Foglio1!#REF!</definedName>
    <definedName name="_KR15" localSheetId="12">[5]Foglio1!#REF!</definedName>
    <definedName name="_KR15" localSheetId="1">[5]Foglio1!#REF!</definedName>
    <definedName name="_KR15" localSheetId="7">[5]Foglio1!#REF!</definedName>
    <definedName name="_KR15" localSheetId="6">[5]Foglio1!#REF!</definedName>
    <definedName name="_KR15" localSheetId="5">[5]Foglio1!#REF!</definedName>
    <definedName name="_KR15" localSheetId="2">[5]Foglio1!#REF!</definedName>
    <definedName name="_KR15" localSheetId="11">[5]Foglio1!#REF!</definedName>
    <definedName name="_KR15" localSheetId="16">[5]Foglio1!#REF!</definedName>
    <definedName name="_KR15" localSheetId="4">[5]Foglio1!#REF!</definedName>
    <definedName name="_KR15" localSheetId="3">[5]Foglio1!#REF!</definedName>
    <definedName name="_KR15" localSheetId="15">[5]Foglio1!#REF!</definedName>
    <definedName name="_KR15" localSheetId="14">[5]Foglio1!#REF!</definedName>
    <definedName name="_KR15">[5]Foglio1!#REF!</definedName>
    <definedName name="_KR16" localSheetId="13">[5]Foglio1!#REF!</definedName>
    <definedName name="_KR16" localSheetId="19">[5]Foglio1!#REF!</definedName>
    <definedName name="_KR16" localSheetId="17">[5]Foglio1!#REF!</definedName>
    <definedName name="_KR16" localSheetId="18">[5]Foglio1!#REF!</definedName>
    <definedName name="_KR16" localSheetId="9">[5]Foglio1!#REF!</definedName>
    <definedName name="_KR16" localSheetId="8">[5]Foglio1!#REF!</definedName>
    <definedName name="_KR16" localSheetId="12">[5]Foglio1!#REF!</definedName>
    <definedName name="_KR16" localSheetId="1">[5]Foglio1!#REF!</definedName>
    <definedName name="_KR16" localSheetId="7">[5]Foglio1!#REF!</definedName>
    <definedName name="_KR16" localSheetId="6">[5]Foglio1!#REF!</definedName>
    <definedName name="_KR16" localSheetId="5">[5]Foglio1!#REF!</definedName>
    <definedName name="_KR16" localSheetId="2">[5]Foglio1!#REF!</definedName>
    <definedName name="_KR16" localSheetId="11">[5]Foglio1!#REF!</definedName>
    <definedName name="_KR16" localSheetId="16">[5]Foglio1!#REF!</definedName>
    <definedName name="_KR16" localSheetId="4">[5]Foglio1!#REF!</definedName>
    <definedName name="_KR16" localSheetId="3">[5]Foglio1!#REF!</definedName>
    <definedName name="_KR16" localSheetId="15">[5]Foglio1!#REF!</definedName>
    <definedName name="_KR16" localSheetId="14">[5]Foglio1!#REF!</definedName>
    <definedName name="_KR16">[5]Foglio1!#REF!</definedName>
    <definedName name="_KR17" localSheetId="13">[5]Foglio1!#REF!</definedName>
    <definedName name="_KR17" localSheetId="19">[5]Foglio1!#REF!</definedName>
    <definedName name="_KR17" localSheetId="17">[5]Foglio1!#REF!</definedName>
    <definedName name="_KR17" localSheetId="18">[5]Foglio1!#REF!</definedName>
    <definedName name="_KR17" localSheetId="9">[5]Foglio1!#REF!</definedName>
    <definedName name="_KR17" localSheetId="8">[5]Foglio1!#REF!</definedName>
    <definedName name="_KR17" localSheetId="12">[5]Foglio1!#REF!</definedName>
    <definedName name="_KR17" localSheetId="1">[5]Foglio1!#REF!</definedName>
    <definedName name="_KR17" localSheetId="7">[5]Foglio1!#REF!</definedName>
    <definedName name="_KR17" localSheetId="6">[5]Foglio1!#REF!</definedName>
    <definedName name="_KR17" localSheetId="5">[5]Foglio1!#REF!</definedName>
    <definedName name="_KR17" localSheetId="2">[5]Foglio1!#REF!</definedName>
    <definedName name="_KR17" localSheetId="11">[5]Foglio1!#REF!</definedName>
    <definedName name="_KR17" localSheetId="16">[5]Foglio1!#REF!</definedName>
    <definedName name="_KR17" localSheetId="4">[5]Foglio1!#REF!</definedName>
    <definedName name="_KR17" localSheetId="3">[5]Foglio1!#REF!</definedName>
    <definedName name="_KR17" localSheetId="15">[5]Foglio1!#REF!</definedName>
    <definedName name="_KR17" localSheetId="14">[5]Foglio1!#REF!</definedName>
    <definedName name="_KR17">[5]Foglio1!#REF!</definedName>
    <definedName name="_KR18" localSheetId="13">[5]Foglio1!#REF!</definedName>
    <definedName name="_KR18" localSheetId="19">[5]Foglio1!#REF!</definedName>
    <definedName name="_KR18" localSheetId="17">[5]Foglio1!#REF!</definedName>
    <definedName name="_KR18" localSheetId="18">[5]Foglio1!#REF!</definedName>
    <definedName name="_KR18" localSheetId="9">[5]Foglio1!#REF!</definedName>
    <definedName name="_KR18" localSheetId="8">[5]Foglio1!#REF!</definedName>
    <definedName name="_KR18" localSheetId="12">[5]Foglio1!#REF!</definedName>
    <definedName name="_KR18" localSheetId="1">[5]Foglio1!#REF!</definedName>
    <definedName name="_KR18" localSheetId="7">[5]Foglio1!#REF!</definedName>
    <definedName name="_KR18" localSheetId="6">[5]Foglio1!#REF!</definedName>
    <definedName name="_KR18" localSheetId="5">[5]Foglio1!#REF!</definedName>
    <definedName name="_KR18" localSheetId="2">[5]Foglio1!#REF!</definedName>
    <definedName name="_KR18" localSheetId="11">[5]Foglio1!#REF!</definedName>
    <definedName name="_KR18" localSheetId="16">[5]Foglio1!#REF!</definedName>
    <definedName name="_KR18" localSheetId="4">[5]Foglio1!#REF!</definedName>
    <definedName name="_KR18" localSheetId="3">[5]Foglio1!#REF!</definedName>
    <definedName name="_KR18" localSheetId="15">[5]Foglio1!#REF!</definedName>
    <definedName name="_KR18" localSheetId="14">[5]Foglio1!#REF!</definedName>
    <definedName name="_KR18">[5]Foglio1!#REF!</definedName>
    <definedName name="_KR19" localSheetId="13">[5]Foglio1!#REF!</definedName>
    <definedName name="_KR19" localSheetId="19">[5]Foglio1!#REF!</definedName>
    <definedName name="_KR19" localSheetId="17">[5]Foglio1!#REF!</definedName>
    <definedName name="_KR19" localSheetId="18">[5]Foglio1!#REF!</definedName>
    <definedName name="_KR19" localSheetId="9">[5]Foglio1!#REF!</definedName>
    <definedName name="_KR19" localSheetId="8">[5]Foglio1!#REF!</definedName>
    <definedName name="_KR19" localSheetId="12">[5]Foglio1!#REF!</definedName>
    <definedName name="_KR19" localSheetId="1">[5]Foglio1!#REF!</definedName>
    <definedName name="_KR19" localSheetId="7">[5]Foglio1!#REF!</definedName>
    <definedName name="_KR19" localSheetId="6">[5]Foglio1!#REF!</definedName>
    <definedName name="_KR19" localSheetId="5">[5]Foglio1!#REF!</definedName>
    <definedName name="_KR19" localSheetId="2">[5]Foglio1!#REF!</definedName>
    <definedName name="_KR19" localSheetId="11">[5]Foglio1!#REF!</definedName>
    <definedName name="_KR19" localSheetId="16">[5]Foglio1!#REF!</definedName>
    <definedName name="_KR19" localSheetId="4">[5]Foglio1!#REF!</definedName>
    <definedName name="_KR19" localSheetId="3">[5]Foglio1!#REF!</definedName>
    <definedName name="_KR19" localSheetId="15">[5]Foglio1!#REF!</definedName>
    <definedName name="_KR19" localSheetId="14">[5]Foglio1!#REF!</definedName>
    <definedName name="_KR19">[5]Foglio1!#REF!</definedName>
    <definedName name="_KRF10" localSheetId="13">[5]Foglio1!#REF!</definedName>
    <definedName name="_KRF10" localSheetId="19">[5]Foglio1!#REF!</definedName>
    <definedName name="_KRF10" localSheetId="17">[5]Foglio1!#REF!</definedName>
    <definedName name="_KRF10" localSheetId="18">[5]Foglio1!#REF!</definedName>
    <definedName name="_KRF10" localSheetId="9">[5]Foglio1!#REF!</definedName>
    <definedName name="_KRF10" localSheetId="8">[5]Foglio1!#REF!</definedName>
    <definedName name="_KRF10" localSheetId="12">[5]Foglio1!#REF!</definedName>
    <definedName name="_KRF10" localSheetId="1">[5]Foglio1!#REF!</definedName>
    <definedName name="_KRF10" localSheetId="7">[5]Foglio1!#REF!</definedName>
    <definedName name="_KRF10" localSheetId="6">[5]Foglio1!#REF!</definedName>
    <definedName name="_KRF10" localSheetId="5">[5]Foglio1!#REF!</definedName>
    <definedName name="_KRF10" localSheetId="2">[5]Foglio1!#REF!</definedName>
    <definedName name="_KRF10" localSheetId="11">[5]Foglio1!#REF!</definedName>
    <definedName name="_KRF10" localSheetId="16">[5]Foglio1!#REF!</definedName>
    <definedName name="_KRF10" localSheetId="4">[5]Foglio1!#REF!</definedName>
    <definedName name="_KRF10" localSheetId="3">[5]Foglio1!#REF!</definedName>
    <definedName name="_KRF10" localSheetId="15">[5]Foglio1!#REF!</definedName>
    <definedName name="_KRF10" localSheetId="14">[5]Foglio1!#REF!</definedName>
    <definedName name="_KRF10">[5]Foglio1!#REF!</definedName>
    <definedName name="_KRF6" localSheetId="13">[5]Foglio1!#REF!</definedName>
    <definedName name="_KRF6" localSheetId="19">[5]Foglio1!#REF!</definedName>
    <definedName name="_KRF6" localSheetId="17">[5]Foglio1!#REF!</definedName>
    <definedName name="_KRF6" localSheetId="18">[5]Foglio1!#REF!</definedName>
    <definedName name="_KRF6" localSheetId="9">[5]Foglio1!#REF!</definedName>
    <definedName name="_KRF6" localSheetId="8">[5]Foglio1!#REF!</definedName>
    <definedName name="_KRF6" localSheetId="12">[5]Foglio1!#REF!</definedName>
    <definedName name="_KRF6" localSheetId="1">[5]Foglio1!#REF!</definedName>
    <definedName name="_KRF6" localSheetId="7">[5]Foglio1!#REF!</definedName>
    <definedName name="_KRF6" localSheetId="6">[5]Foglio1!#REF!</definedName>
    <definedName name="_KRF6" localSheetId="5">[5]Foglio1!#REF!</definedName>
    <definedName name="_KRF6" localSheetId="2">[5]Foglio1!#REF!</definedName>
    <definedName name="_KRF6" localSheetId="11">[5]Foglio1!#REF!</definedName>
    <definedName name="_KRF6" localSheetId="16">[5]Foglio1!#REF!</definedName>
    <definedName name="_KRF6" localSheetId="4">[5]Foglio1!#REF!</definedName>
    <definedName name="_KRF6" localSheetId="3">[5]Foglio1!#REF!</definedName>
    <definedName name="_KRF6" localSheetId="15">[5]Foglio1!#REF!</definedName>
    <definedName name="_KRF6" localSheetId="14">[5]Foglio1!#REF!</definedName>
    <definedName name="_KRF6">[5]Foglio1!#REF!</definedName>
    <definedName name="_KRF7" localSheetId="13">[5]Foglio1!#REF!</definedName>
    <definedName name="_KRF7" localSheetId="19">[5]Foglio1!#REF!</definedName>
    <definedName name="_KRF7" localSheetId="17">[5]Foglio1!#REF!</definedName>
    <definedName name="_KRF7" localSheetId="18">[5]Foglio1!#REF!</definedName>
    <definedName name="_KRF7" localSheetId="9">[5]Foglio1!#REF!</definedName>
    <definedName name="_KRF7" localSheetId="8">[5]Foglio1!#REF!</definedName>
    <definedName name="_KRF7" localSheetId="12">[5]Foglio1!#REF!</definedName>
    <definedName name="_KRF7" localSheetId="1">[5]Foglio1!#REF!</definedName>
    <definedName name="_KRF7" localSheetId="7">[5]Foglio1!#REF!</definedName>
    <definedName name="_KRF7" localSheetId="6">[5]Foglio1!#REF!</definedName>
    <definedName name="_KRF7" localSheetId="5">[5]Foglio1!#REF!</definedName>
    <definedName name="_KRF7" localSheetId="2">[5]Foglio1!#REF!</definedName>
    <definedName name="_KRF7" localSheetId="11">[5]Foglio1!#REF!</definedName>
    <definedName name="_KRF7" localSheetId="16">[5]Foglio1!#REF!</definedName>
    <definedName name="_KRF7" localSheetId="4">[5]Foglio1!#REF!</definedName>
    <definedName name="_KRF7" localSheetId="3">[5]Foglio1!#REF!</definedName>
    <definedName name="_KRF7" localSheetId="15">[5]Foglio1!#REF!</definedName>
    <definedName name="_KRF7" localSheetId="14">[5]Foglio1!#REF!</definedName>
    <definedName name="_KRF7">[5]Foglio1!#REF!</definedName>
    <definedName name="_KRF8" localSheetId="13">[5]Foglio1!#REF!</definedName>
    <definedName name="_KRF8" localSheetId="19">[5]Foglio1!#REF!</definedName>
    <definedName name="_KRF8" localSheetId="17">[5]Foglio1!#REF!</definedName>
    <definedName name="_KRF8" localSheetId="18">[5]Foglio1!#REF!</definedName>
    <definedName name="_KRF8" localSheetId="9">[5]Foglio1!#REF!</definedName>
    <definedName name="_KRF8" localSheetId="8">[5]Foglio1!#REF!</definedName>
    <definedName name="_KRF8" localSheetId="12">[5]Foglio1!#REF!</definedName>
    <definedName name="_KRF8" localSheetId="1">[5]Foglio1!#REF!</definedName>
    <definedName name="_KRF8" localSheetId="7">[5]Foglio1!#REF!</definedName>
    <definedName name="_KRF8" localSheetId="6">[5]Foglio1!#REF!</definedName>
    <definedName name="_KRF8" localSheetId="5">[5]Foglio1!#REF!</definedName>
    <definedName name="_KRF8" localSheetId="2">[5]Foglio1!#REF!</definedName>
    <definedName name="_KRF8" localSheetId="11">[5]Foglio1!#REF!</definedName>
    <definedName name="_KRF8" localSheetId="16">[5]Foglio1!#REF!</definedName>
    <definedName name="_KRF8" localSheetId="4">[5]Foglio1!#REF!</definedName>
    <definedName name="_KRF8" localSheetId="3">[5]Foglio1!#REF!</definedName>
    <definedName name="_KRF8" localSheetId="15">[5]Foglio1!#REF!</definedName>
    <definedName name="_KRF8" localSheetId="14">[5]Foglio1!#REF!</definedName>
    <definedName name="_KRF8">[5]Foglio1!#REF!</definedName>
    <definedName name="_KRF9" localSheetId="13">[5]Foglio1!#REF!</definedName>
    <definedName name="_KRF9" localSheetId="19">[5]Foglio1!#REF!</definedName>
    <definedName name="_KRF9" localSheetId="17">[5]Foglio1!#REF!</definedName>
    <definedName name="_KRF9" localSheetId="18">[5]Foglio1!#REF!</definedName>
    <definedName name="_KRF9" localSheetId="9">[5]Foglio1!#REF!</definedName>
    <definedName name="_KRF9" localSheetId="8">[5]Foglio1!#REF!</definedName>
    <definedName name="_KRF9" localSheetId="12">[5]Foglio1!#REF!</definedName>
    <definedName name="_KRF9" localSheetId="1">[5]Foglio1!#REF!</definedName>
    <definedName name="_KRF9" localSheetId="7">[5]Foglio1!#REF!</definedName>
    <definedName name="_KRF9" localSheetId="6">[5]Foglio1!#REF!</definedName>
    <definedName name="_KRF9" localSheetId="5">[5]Foglio1!#REF!</definedName>
    <definedName name="_KRF9" localSheetId="2">[5]Foglio1!#REF!</definedName>
    <definedName name="_KRF9" localSheetId="11">[5]Foglio1!#REF!</definedName>
    <definedName name="_KRF9" localSheetId="16">[5]Foglio1!#REF!</definedName>
    <definedName name="_KRF9" localSheetId="4">[5]Foglio1!#REF!</definedName>
    <definedName name="_KRF9" localSheetId="3">[5]Foglio1!#REF!</definedName>
    <definedName name="_KRF9" localSheetId="15">[5]Foglio1!#REF!</definedName>
    <definedName name="_KRF9" localSheetId="14">[5]Foglio1!#REF!</definedName>
    <definedName name="_KRF9">[5]Foglio1!#REF!</definedName>
    <definedName name="_LS3" localSheetId="13">#REF!</definedName>
    <definedName name="_LS3" localSheetId="19">#REF!</definedName>
    <definedName name="_LS3" localSheetId="17">#REF!</definedName>
    <definedName name="_LS3" localSheetId="18">#REF!</definedName>
    <definedName name="_LS3" localSheetId="9">#REF!</definedName>
    <definedName name="_LS3" localSheetId="8">#REF!</definedName>
    <definedName name="_LS3" localSheetId="12">#REF!</definedName>
    <definedName name="_LS3" localSheetId="1">#REF!</definedName>
    <definedName name="_LS3" localSheetId="7">#REF!</definedName>
    <definedName name="_LS3" localSheetId="6">#REF!</definedName>
    <definedName name="_LS3" localSheetId="5">#REF!</definedName>
    <definedName name="_LS3" localSheetId="2">#REF!</definedName>
    <definedName name="_LS3" localSheetId="11">#REF!</definedName>
    <definedName name="_LS3" localSheetId="16">#REF!</definedName>
    <definedName name="_LS3" localSheetId="4">#REF!</definedName>
    <definedName name="_LS3" localSheetId="3">#REF!</definedName>
    <definedName name="_LS3" localSheetId="15">#REF!</definedName>
    <definedName name="_LS3" localSheetId="14">#REF!</definedName>
    <definedName name="_LS3">#REF!</definedName>
    <definedName name="_ME1" localSheetId="13">#REF!</definedName>
    <definedName name="_ME1" localSheetId="19">#REF!</definedName>
    <definedName name="_ME1" localSheetId="17">#REF!</definedName>
    <definedName name="_ME1" localSheetId="18">#REF!</definedName>
    <definedName name="_ME1" localSheetId="9">#REF!</definedName>
    <definedName name="_ME1" localSheetId="8">#REF!</definedName>
    <definedName name="_ME1" localSheetId="12">#REF!</definedName>
    <definedName name="_ME1" localSheetId="1">#REF!</definedName>
    <definedName name="_ME1" localSheetId="7">#REF!</definedName>
    <definedName name="_ME1" localSheetId="6">#REF!</definedName>
    <definedName name="_ME1" localSheetId="5">#REF!</definedName>
    <definedName name="_ME1" localSheetId="2">#REF!</definedName>
    <definedName name="_ME1" localSheetId="11">#REF!</definedName>
    <definedName name="_ME1" localSheetId="16">#REF!</definedName>
    <definedName name="_ME1" localSheetId="4">#REF!</definedName>
    <definedName name="_ME1" localSheetId="3">#REF!</definedName>
    <definedName name="_ME1" localSheetId="15">#REF!</definedName>
    <definedName name="_ME1" localSheetId="14">#REF!</definedName>
    <definedName name="_ME1">#REF!</definedName>
    <definedName name="_ME2" localSheetId="13">#REF!</definedName>
    <definedName name="_ME2" localSheetId="19">#REF!</definedName>
    <definedName name="_ME2" localSheetId="17">#REF!</definedName>
    <definedName name="_ME2" localSheetId="18">#REF!</definedName>
    <definedName name="_ME2" localSheetId="9">#REF!</definedName>
    <definedName name="_ME2" localSheetId="8">#REF!</definedName>
    <definedName name="_ME2" localSheetId="12">#REF!</definedName>
    <definedName name="_ME2" localSheetId="1">#REF!</definedName>
    <definedName name="_ME2" localSheetId="7">#REF!</definedName>
    <definedName name="_ME2" localSheetId="6">#REF!</definedName>
    <definedName name="_ME2" localSheetId="5">#REF!</definedName>
    <definedName name="_ME2" localSheetId="2">#REF!</definedName>
    <definedName name="_ME2" localSheetId="11">#REF!</definedName>
    <definedName name="_ME2" localSheetId="16">#REF!</definedName>
    <definedName name="_ME2" localSheetId="4">#REF!</definedName>
    <definedName name="_ME2" localSheetId="3">#REF!</definedName>
    <definedName name="_ME2" localSheetId="15">#REF!</definedName>
    <definedName name="_ME2" localSheetId="14">#REF!</definedName>
    <definedName name="_ME2">#REF!</definedName>
    <definedName name="_ME3" localSheetId="13">#REF!</definedName>
    <definedName name="_ME3" localSheetId="19">#REF!</definedName>
    <definedName name="_ME3" localSheetId="17">#REF!</definedName>
    <definedName name="_ME3" localSheetId="18">#REF!</definedName>
    <definedName name="_ME3" localSheetId="9">#REF!</definedName>
    <definedName name="_ME3" localSheetId="8">#REF!</definedName>
    <definedName name="_ME3" localSheetId="12">#REF!</definedName>
    <definedName name="_ME3" localSheetId="1">#REF!</definedName>
    <definedName name="_ME3" localSheetId="7">#REF!</definedName>
    <definedName name="_ME3" localSheetId="6">#REF!</definedName>
    <definedName name="_ME3" localSheetId="5">#REF!</definedName>
    <definedName name="_ME3" localSheetId="2">#REF!</definedName>
    <definedName name="_ME3" localSheetId="11">#REF!</definedName>
    <definedName name="_ME3" localSheetId="16">#REF!</definedName>
    <definedName name="_ME3" localSheetId="4">#REF!</definedName>
    <definedName name="_ME3" localSheetId="3">#REF!</definedName>
    <definedName name="_ME3" localSheetId="15">#REF!</definedName>
    <definedName name="_ME3" localSheetId="14">#REF!</definedName>
    <definedName name="_ME3">#REF!</definedName>
    <definedName name="_ME4" localSheetId="13">#REF!</definedName>
    <definedName name="_ME4" localSheetId="19">#REF!</definedName>
    <definedName name="_ME4" localSheetId="17">#REF!</definedName>
    <definedName name="_ME4" localSheetId="18">#REF!</definedName>
    <definedName name="_ME4" localSheetId="9">#REF!</definedName>
    <definedName name="_ME4" localSheetId="8">#REF!</definedName>
    <definedName name="_ME4" localSheetId="12">#REF!</definedName>
    <definedName name="_ME4" localSheetId="1">#REF!</definedName>
    <definedName name="_ME4" localSheetId="7">#REF!</definedName>
    <definedName name="_ME4" localSheetId="6">#REF!</definedName>
    <definedName name="_ME4" localSheetId="5">#REF!</definedName>
    <definedName name="_ME4" localSheetId="2">#REF!</definedName>
    <definedName name="_ME4" localSheetId="11">#REF!</definedName>
    <definedName name="_ME4" localSheetId="16">#REF!</definedName>
    <definedName name="_ME4" localSheetId="4">#REF!</definedName>
    <definedName name="_ME4" localSheetId="3">#REF!</definedName>
    <definedName name="_ME4" localSheetId="15">#REF!</definedName>
    <definedName name="_ME4" localSheetId="14">#REF!</definedName>
    <definedName name="_ME4">#REF!</definedName>
    <definedName name="_ME5" localSheetId="13">#REF!</definedName>
    <definedName name="_ME5" localSheetId="19">#REF!</definedName>
    <definedName name="_ME5" localSheetId="17">#REF!</definedName>
    <definedName name="_ME5" localSheetId="18">#REF!</definedName>
    <definedName name="_ME5" localSheetId="9">#REF!</definedName>
    <definedName name="_ME5" localSheetId="8">#REF!</definedName>
    <definedName name="_ME5" localSheetId="12">#REF!</definedName>
    <definedName name="_ME5" localSheetId="1">#REF!</definedName>
    <definedName name="_ME5" localSheetId="7">#REF!</definedName>
    <definedName name="_ME5" localSheetId="6">#REF!</definedName>
    <definedName name="_ME5" localSheetId="5">#REF!</definedName>
    <definedName name="_ME5" localSheetId="2">#REF!</definedName>
    <definedName name="_ME5" localSheetId="11">#REF!</definedName>
    <definedName name="_ME5" localSheetId="16">#REF!</definedName>
    <definedName name="_ME5" localSheetId="4">#REF!</definedName>
    <definedName name="_ME5" localSheetId="3">#REF!</definedName>
    <definedName name="_ME5" localSheetId="15">#REF!</definedName>
    <definedName name="_ME5" localSheetId="14">#REF!</definedName>
    <definedName name="_ME5">#REF!</definedName>
    <definedName name="_ME6" localSheetId="13">#REF!</definedName>
    <definedName name="_ME6" localSheetId="19">#REF!</definedName>
    <definedName name="_ME6" localSheetId="17">#REF!</definedName>
    <definedName name="_ME6" localSheetId="18">#REF!</definedName>
    <definedName name="_ME6" localSheetId="9">#REF!</definedName>
    <definedName name="_ME6" localSheetId="8">#REF!</definedName>
    <definedName name="_ME6" localSheetId="12">#REF!</definedName>
    <definedName name="_ME6" localSheetId="1">#REF!</definedName>
    <definedName name="_ME6" localSheetId="7">#REF!</definedName>
    <definedName name="_ME6" localSheetId="6">#REF!</definedName>
    <definedName name="_ME6" localSheetId="5">#REF!</definedName>
    <definedName name="_ME6" localSheetId="2">#REF!</definedName>
    <definedName name="_ME6" localSheetId="11">#REF!</definedName>
    <definedName name="_ME6" localSheetId="16">#REF!</definedName>
    <definedName name="_ME6" localSheetId="4">#REF!</definedName>
    <definedName name="_ME6" localSheetId="3">#REF!</definedName>
    <definedName name="_ME6" localSheetId="15">#REF!</definedName>
    <definedName name="_ME6" localSheetId="14">#REF!</definedName>
    <definedName name="_ME6">#REF!</definedName>
    <definedName name="_ME7" localSheetId="13">#REF!</definedName>
    <definedName name="_ME7" localSheetId="19">#REF!</definedName>
    <definedName name="_ME7" localSheetId="17">#REF!</definedName>
    <definedName name="_ME7" localSheetId="18">#REF!</definedName>
    <definedName name="_ME7" localSheetId="9">#REF!</definedName>
    <definedName name="_ME7" localSheetId="8">#REF!</definedName>
    <definedName name="_ME7" localSheetId="12">#REF!</definedName>
    <definedName name="_ME7" localSheetId="1">#REF!</definedName>
    <definedName name="_ME7" localSheetId="7">#REF!</definedName>
    <definedName name="_ME7" localSheetId="6">#REF!</definedName>
    <definedName name="_ME7" localSheetId="5">#REF!</definedName>
    <definedName name="_ME7" localSheetId="2">#REF!</definedName>
    <definedName name="_ME7" localSheetId="11">#REF!</definedName>
    <definedName name="_ME7" localSheetId="16">#REF!</definedName>
    <definedName name="_ME7" localSheetId="4">#REF!</definedName>
    <definedName name="_ME7" localSheetId="3">#REF!</definedName>
    <definedName name="_ME7" localSheetId="15">#REF!</definedName>
    <definedName name="_ME7" localSheetId="14">#REF!</definedName>
    <definedName name="_ME7">#REF!</definedName>
    <definedName name="_ME8" localSheetId="13">#REF!</definedName>
    <definedName name="_ME8" localSheetId="19">#REF!</definedName>
    <definedName name="_ME8" localSheetId="17">#REF!</definedName>
    <definedName name="_ME8" localSheetId="18">#REF!</definedName>
    <definedName name="_ME8" localSheetId="9">#REF!</definedName>
    <definedName name="_ME8" localSheetId="8">#REF!</definedName>
    <definedName name="_ME8" localSheetId="12">#REF!</definedName>
    <definedName name="_ME8" localSheetId="1">#REF!</definedName>
    <definedName name="_ME8" localSheetId="7">#REF!</definedName>
    <definedName name="_ME8" localSheetId="6">#REF!</definedName>
    <definedName name="_ME8" localSheetId="5">#REF!</definedName>
    <definedName name="_ME8" localSheetId="2">#REF!</definedName>
    <definedName name="_ME8" localSheetId="11">#REF!</definedName>
    <definedName name="_ME8" localSheetId="16">#REF!</definedName>
    <definedName name="_ME8" localSheetId="4">#REF!</definedName>
    <definedName name="_ME8" localSheetId="3">#REF!</definedName>
    <definedName name="_ME8" localSheetId="15">#REF!</definedName>
    <definedName name="_ME8" localSheetId="14">#REF!</definedName>
    <definedName name="_ME8">#REF!</definedName>
    <definedName name="_MIL0170" localSheetId="13">#REF!</definedName>
    <definedName name="_MIL0170" localSheetId="19">#REF!</definedName>
    <definedName name="_MIL0170" localSheetId="17">#REF!</definedName>
    <definedName name="_MIL0170" localSheetId="18">#REF!</definedName>
    <definedName name="_MIL0170" localSheetId="9">#REF!</definedName>
    <definedName name="_MIL0170" localSheetId="8">#REF!</definedName>
    <definedName name="_MIL0170" localSheetId="12">#REF!</definedName>
    <definedName name="_MIL0170" localSheetId="1">#REF!</definedName>
    <definedName name="_MIL0170" localSheetId="7">#REF!</definedName>
    <definedName name="_MIL0170" localSheetId="6">#REF!</definedName>
    <definedName name="_MIL0170" localSheetId="5">#REF!</definedName>
    <definedName name="_MIL0170" localSheetId="2">#REF!</definedName>
    <definedName name="_MIL0170" localSheetId="11">#REF!</definedName>
    <definedName name="_MIL0170" localSheetId="16">#REF!</definedName>
    <definedName name="_MIL0170" localSheetId="4">#REF!</definedName>
    <definedName name="_MIL0170" localSheetId="3">#REF!</definedName>
    <definedName name="_MIL0170" localSheetId="15">#REF!</definedName>
    <definedName name="_MIL0170" localSheetId="14">#REF!</definedName>
    <definedName name="_MIL0170">#REF!</definedName>
    <definedName name="_MIL2050" localSheetId="13">#REF!</definedName>
    <definedName name="_MIL2050" localSheetId="19">#REF!</definedName>
    <definedName name="_MIL2050" localSheetId="17">#REF!</definedName>
    <definedName name="_MIL2050" localSheetId="18">#REF!</definedName>
    <definedName name="_MIL2050" localSheetId="9">#REF!</definedName>
    <definedName name="_MIL2050" localSheetId="8">#REF!</definedName>
    <definedName name="_MIL2050" localSheetId="12">#REF!</definedName>
    <definedName name="_MIL2050" localSheetId="1">#REF!</definedName>
    <definedName name="_MIL2050" localSheetId="7">#REF!</definedName>
    <definedName name="_MIL2050" localSheetId="6">#REF!</definedName>
    <definedName name="_MIL2050" localSheetId="5">#REF!</definedName>
    <definedName name="_MIL2050" localSheetId="2">#REF!</definedName>
    <definedName name="_MIL2050" localSheetId="11">#REF!</definedName>
    <definedName name="_MIL2050" localSheetId="16">#REF!</definedName>
    <definedName name="_MIL2050" localSheetId="4">#REF!</definedName>
    <definedName name="_MIL2050" localSheetId="3">#REF!</definedName>
    <definedName name="_MIL2050" localSheetId="15">#REF!</definedName>
    <definedName name="_MIL2050" localSheetId="14">#REF!</definedName>
    <definedName name="_MIL2050">#REF!</definedName>
    <definedName name="_MIL318081" localSheetId="13">#REF!</definedName>
    <definedName name="_MIL318081" localSheetId="19">#REF!</definedName>
    <definedName name="_MIL318081" localSheetId="17">#REF!</definedName>
    <definedName name="_MIL318081" localSheetId="18">#REF!</definedName>
    <definedName name="_MIL318081" localSheetId="9">#REF!</definedName>
    <definedName name="_MIL318081" localSheetId="8">#REF!</definedName>
    <definedName name="_MIL318081" localSheetId="12">#REF!</definedName>
    <definedName name="_MIL318081" localSheetId="1">#REF!</definedName>
    <definedName name="_MIL318081" localSheetId="7">#REF!</definedName>
    <definedName name="_MIL318081" localSheetId="6">#REF!</definedName>
    <definedName name="_MIL318081" localSheetId="5">#REF!</definedName>
    <definedName name="_MIL318081" localSheetId="2">#REF!</definedName>
    <definedName name="_MIL318081" localSheetId="11">#REF!</definedName>
    <definedName name="_MIL318081" localSheetId="16">#REF!</definedName>
    <definedName name="_MIL318081" localSheetId="4">#REF!</definedName>
    <definedName name="_MIL318081" localSheetId="3">#REF!</definedName>
    <definedName name="_MIL318081" localSheetId="15">#REF!</definedName>
    <definedName name="_MIL318081" localSheetId="14">#REF!</definedName>
    <definedName name="_MIL318081">#REF!</definedName>
    <definedName name="_MIL4010" localSheetId="13">#REF!</definedName>
    <definedName name="_MIL4010" localSheetId="19">#REF!</definedName>
    <definedName name="_MIL4010" localSheetId="17">#REF!</definedName>
    <definedName name="_MIL4010" localSheetId="18">#REF!</definedName>
    <definedName name="_MIL4010" localSheetId="9">#REF!</definedName>
    <definedName name="_MIL4010" localSheetId="8">#REF!</definedName>
    <definedName name="_MIL4010" localSheetId="12">#REF!</definedName>
    <definedName name="_MIL4010" localSheetId="1">#REF!</definedName>
    <definedName name="_MIL4010" localSheetId="7">#REF!</definedName>
    <definedName name="_MIL4010" localSheetId="6">#REF!</definedName>
    <definedName name="_MIL4010" localSheetId="5">#REF!</definedName>
    <definedName name="_MIL4010" localSheetId="2">#REF!</definedName>
    <definedName name="_MIL4010" localSheetId="11">#REF!</definedName>
    <definedName name="_MIL4010" localSheetId="16">#REF!</definedName>
    <definedName name="_MIL4010" localSheetId="4">#REF!</definedName>
    <definedName name="_MIL4010" localSheetId="3">#REF!</definedName>
    <definedName name="_MIL4010" localSheetId="15">#REF!</definedName>
    <definedName name="_MIL4010" localSheetId="14">#REF!</definedName>
    <definedName name="_MIL4010">#REF!</definedName>
    <definedName name="_MIL60" localSheetId="13">#REF!</definedName>
    <definedName name="_MIL60" localSheetId="19">#REF!</definedName>
    <definedName name="_MIL60" localSheetId="17">#REF!</definedName>
    <definedName name="_MIL60" localSheetId="18">#REF!</definedName>
    <definedName name="_MIL60" localSheetId="9">#REF!</definedName>
    <definedName name="_MIL60" localSheetId="8">#REF!</definedName>
    <definedName name="_MIL60" localSheetId="12">#REF!</definedName>
    <definedName name="_MIL60" localSheetId="1">#REF!</definedName>
    <definedName name="_MIL60" localSheetId="7">#REF!</definedName>
    <definedName name="_MIL60" localSheetId="6">#REF!</definedName>
    <definedName name="_MIL60" localSheetId="5">#REF!</definedName>
    <definedName name="_MIL60" localSheetId="2">#REF!</definedName>
    <definedName name="_MIL60" localSheetId="11">#REF!</definedName>
    <definedName name="_MIL60" localSheetId="16">#REF!</definedName>
    <definedName name="_MIL60" localSheetId="4">#REF!</definedName>
    <definedName name="_MIL60" localSheetId="3">#REF!</definedName>
    <definedName name="_MIL60" localSheetId="15">#REF!</definedName>
    <definedName name="_MIL60" localSheetId="14">#REF!</definedName>
    <definedName name="_MIL60">#REF!</definedName>
    <definedName name="_MIL6065" localSheetId="13">#REF!</definedName>
    <definedName name="_MIL6065" localSheetId="19">#REF!</definedName>
    <definedName name="_MIL6065" localSheetId="17">#REF!</definedName>
    <definedName name="_MIL6065" localSheetId="18">#REF!</definedName>
    <definedName name="_MIL6065" localSheetId="9">#REF!</definedName>
    <definedName name="_MIL6065" localSheetId="8">#REF!</definedName>
    <definedName name="_MIL6065" localSheetId="12">#REF!</definedName>
    <definedName name="_MIL6065" localSheetId="1">#REF!</definedName>
    <definedName name="_MIL6065" localSheetId="7">#REF!</definedName>
    <definedName name="_MIL6065" localSheetId="6">#REF!</definedName>
    <definedName name="_MIL6065" localSheetId="5">#REF!</definedName>
    <definedName name="_MIL6065" localSheetId="2">#REF!</definedName>
    <definedName name="_MIL6065" localSheetId="11">#REF!</definedName>
    <definedName name="_MIL6065" localSheetId="16">#REF!</definedName>
    <definedName name="_MIL6065" localSheetId="4">#REF!</definedName>
    <definedName name="_MIL6065" localSheetId="3">#REF!</definedName>
    <definedName name="_MIL6065" localSheetId="15">#REF!</definedName>
    <definedName name="_MIL6065" localSheetId="14">#REF!</definedName>
    <definedName name="_MIL6065">#REF!</definedName>
    <definedName name="_MIL65" localSheetId="13">#REF!</definedName>
    <definedName name="_MIL65" localSheetId="19">#REF!</definedName>
    <definedName name="_MIL65" localSheetId="17">#REF!</definedName>
    <definedName name="_MIL65" localSheetId="18">#REF!</definedName>
    <definedName name="_MIL65" localSheetId="9">#REF!</definedName>
    <definedName name="_MIL65" localSheetId="8">#REF!</definedName>
    <definedName name="_MIL65" localSheetId="12">#REF!</definedName>
    <definedName name="_MIL65" localSheetId="1">#REF!</definedName>
    <definedName name="_MIL65" localSheetId="7">#REF!</definedName>
    <definedName name="_MIL65" localSheetId="6">#REF!</definedName>
    <definedName name="_MIL65" localSheetId="5">#REF!</definedName>
    <definedName name="_MIL65" localSheetId="2">#REF!</definedName>
    <definedName name="_MIL65" localSheetId="11">#REF!</definedName>
    <definedName name="_MIL65" localSheetId="16">#REF!</definedName>
    <definedName name="_MIL65" localSheetId="4">#REF!</definedName>
    <definedName name="_MIL65" localSheetId="3">#REF!</definedName>
    <definedName name="_MIL65" localSheetId="15">#REF!</definedName>
    <definedName name="_MIL65" localSheetId="14">#REF!</definedName>
    <definedName name="_MIL65">#REF!</definedName>
    <definedName name="_MIL90" localSheetId="13">#REF!</definedName>
    <definedName name="_MIL90" localSheetId="19">#REF!</definedName>
    <definedName name="_MIL90" localSheetId="17">#REF!</definedName>
    <definedName name="_MIL90" localSheetId="18">#REF!</definedName>
    <definedName name="_MIL90" localSheetId="9">#REF!</definedName>
    <definedName name="_MIL90" localSheetId="8">#REF!</definedName>
    <definedName name="_MIL90" localSheetId="12">#REF!</definedName>
    <definedName name="_MIL90" localSheetId="1">#REF!</definedName>
    <definedName name="_MIL90" localSheetId="7">#REF!</definedName>
    <definedName name="_MIL90" localSheetId="6">#REF!</definedName>
    <definedName name="_MIL90" localSheetId="5">#REF!</definedName>
    <definedName name="_MIL90" localSheetId="2">#REF!</definedName>
    <definedName name="_MIL90" localSheetId="11">#REF!</definedName>
    <definedName name="_MIL90" localSheetId="16">#REF!</definedName>
    <definedName name="_MIL90" localSheetId="4">#REF!</definedName>
    <definedName name="_MIL90" localSheetId="3">#REF!</definedName>
    <definedName name="_MIL90" localSheetId="15">#REF!</definedName>
    <definedName name="_MIL90" localSheetId="14">#REF!</definedName>
    <definedName name="_MIL90">#REF!</definedName>
    <definedName name="_mmm1" localSheetId="13">#N/A</definedName>
    <definedName name="_mmm1" localSheetId="19">#N/A</definedName>
    <definedName name="_mmm1" localSheetId="17">#N/A</definedName>
    <definedName name="_mmm1" localSheetId="18">#N/A</definedName>
    <definedName name="_mmm1" localSheetId="9">#N/A</definedName>
    <definedName name="_mmm1" localSheetId="8">#N/A</definedName>
    <definedName name="_mmm1" localSheetId="1">#N/A</definedName>
    <definedName name="_mmm1" localSheetId="7">#N/A</definedName>
    <definedName name="_mmm1" localSheetId="6">#N/A</definedName>
    <definedName name="_mmm1" localSheetId="5">#N/A</definedName>
    <definedName name="_mmm1" localSheetId="2">#N/A</definedName>
    <definedName name="_mmm1" localSheetId="11">'PANDA VAN S4'!_mmm1</definedName>
    <definedName name="_mmm1" localSheetId="16">#N/A</definedName>
    <definedName name="_mmm1" localSheetId="4">#N/A</definedName>
    <definedName name="_mmm1" localSheetId="3">#N/A</definedName>
    <definedName name="_mmm1" localSheetId="15">#N/A</definedName>
    <definedName name="_mmm1" localSheetId="14">#N/A</definedName>
    <definedName name="_mmm1">[6]!_mmm1</definedName>
    <definedName name="_MTB1" localSheetId="13">#REF!</definedName>
    <definedName name="_MTB1" localSheetId="19">#REF!</definedName>
    <definedName name="_MTB1" localSheetId="17">#REF!</definedName>
    <definedName name="_MTB1" localSheetId="18">#REF!</definedName>
    <definedName name="_MTB1" localSheetId="9">#REF!</definedName>
    <definedName name="_MTB1" localSheetId="8">#REF!</definedName>
    <definedName name="_MTB1" localSheetId="12">#REF!</definedName>
    <definedName name="_MTB1" localSheetId="1">#REF!</definedName>
    <definedName name="_MTB1" localSheetId="7">#REF!</definedName>
    <definedName name="_MTB1" localSheetId="6">#REF!</definedName>
    <definedName name="_MTB1" localSheetId="5">#REF!</definedName>
    <definedName name="_MTB1" localSheetId="2">#REF!</definedName>
    <definedName name="_MTB1" localSheetId="11">#REF!</definedName>
    <definedName name="_MTB1" localSheetId="16">#REF!</definedName>
    <definedName name="_MTB1" localSheetId="4">#REF!</definedName>
    <definedName name="_MTB1" localSheetId="3">#REF!</definedName>
    <definedName name="_MTB1" localSheetId="15">#REF!</definedName>
    <definedName name="_MTB1" localSheetId="14">#REF!</definedName>
    <definedName name="_MTB1">#REF!</definedName>
    <definedName name="_NL90" localSheetId="13">#REF!</definedName>
    <definedName name="_NL90" localSheetId="19">#REF!</definedName>
    <definedName name="_NL90" localSheetId="17">#REF!</definedName>
    <definedName name="_NL90" localSheetId="18">#REF!</definedName>
    <definedName name="_NL90" localSheetId="9">#REF!</definedName>
    <definedName name="_NL90" localSheetId="8">#REF!</definedName>
    <definedName name="_NL90" localSheetId="12">#REF!</definedName>
    <definedName name="_NL90" localSheetId="1">#REF!</definedName>
    <definedName name="_NL90" localSheetId="7">#REF!</definedName>
    <definedName name="_NL90" localSheetId="6">#REF!</definedName>
    <definedName name="_NL90" localSheetId="5">#REF!</definedName>
    <definedName name="_NL90" localSheetId="2">#REF!</definedName>
    <definedName name="_NL90" localSheetId="11">#REF!</definedName>
    <definedName name="_NL90" localSheetId="16">#REF!</definedName>
    <definedName name="_NL90" localSheetId="4">#REF!</definedName>
    <definedName name="_NL90" localSheetId="3">#REF!</definedName>
    <definedName name="_NL90" localSheetId="15">#REF!</definedName>
    <definedName name="_NL90" localSheetId="14">#REF!</definedName>
    <definedName name="_NL90">#REF!</definedName>
    <definedName name="_NL91" localSheetId="13">#REF!</definedName>
    <definedName name="_NL91" localSheetId="19">#REF!</definedName>
    <definedName name="_NL91" localSheetId="17">#REF!</definedName>
    <definedName name="_NL91" localSheetId="18">#REF!</definedName>
    <definedName name="_NL91" localSheetId="9">#REF!</definedName>
    <definedName name="_NL91" localSheetId="8">#REF!</definedName>
    <definedName name="_NL91" localSheetId="12">#REF!</definedName>
    <definedName name="_NL91" localSheetId="1">#REF!</definedName>
    <definedName name="_NL91" localSheetId="7">#REF!</definedName>
    <definedName name="_NL91" localSheetId="6">#REF!</definedName>
    <definedName name="_NL91" localSheetId="5">#REF!</definedName>
    <definedName name="_NL91" localSheetId="2">#REF!</definedName>
    <definedName name="_NL91" localSheetId="11">#REF!</definedName>
    <definedName name="_NL91" localSheetId="16">#REF!</definedName>
    <definedName name="_NL91" localSheetId="4">#REF!</definedName>
    <definedName name="_NL91" localSheetId="3">#REF!</definedName>
    <definedName name="_NL91" localSheetId="15">#REF!</definedName>
    <definedName name="_NL91" localSheetId="14">#REF!</definedName>
    <definedName name="_NL91">#REF!</definedName>
    <definedName name="_Order1" hidden="1">255</definedName>
    <definedName name="_PAG1" localSheetId="13">#REF!</definedName>
    <definedName name="_PAG1" localSheetId="19">#REF!</definedName>
    <definedName name="_PAG1" localSheetId="17">#REF!</definedName>
    <definedName name="_PAG1" localSheetId="18">#REF!</definedName>
    <definedName name="_PAG1" localSheetId="9">#REF!</definedName>
    <definedName name="_PAG1" localSheetId="8">#REF!</definedName>
    <definedName name="_PAG1" localSheetId="12">#REF!</definedName>
    <definedName name="_PAG1" localSheetId="1">#REF!</definedName>
    <definedName name="_PAG1" localSheetId="7">#REF!</definedName>
    <definedName name="_PAG1" localSheetId="6">#REF!</definedName>
    <definedName name="_PAG1" localSheetId="5">#REF!</definedName>
    <definedName name="_PAG1" localSheetId="2">#REF!</definedName>
    <definedName name="_PAG1" localSheetId="11">#REF!</definedName>
    <definedName name="_PAG1" localSheetId="16">#REF!</definedName>
    <definedName name="_PAG1" localSheetId="4">#REF!</definedName>
    <definedName name="_PAG1" localSheetId="3">#REF!</definedName>
    <definedName name="_PAG1" localSheetId="15">#REF!</definedName>
    <definedName name="_PAG1" localSheetId="14">#REF!</definedName>
    <definedName name="_PAG1">#REF!</definedName>
    <definedName name="_PAG2" localSheetId="13">#REF!</definedName>
    <definedName name="_PAG2" localSheetId="19">#REF!</definedName>
    <definedName name="_PAG2" localSheetId="17">#REF!</definedName>
    <definedName name="_PAG2" localSheetId="18">#REF!</definedName>
    <definedName name="_PAG2" localSheetId="9">#REF!</definedName>
    <definedName name="_PAG2" localSheetId="8">#REF!</definedName>
    <definedName name="_PAG2" localSheetId="12">#REF!</definedName>
    <definedName name="_PAG2" localSheetId="1">#REF!</definedName>
    <definedName name="_PAG2" localSheetId="7">#REF!</definedName>
    <definedName name="_PAG2" localSheetId="6">#REF!</definedName>
    <definedName name="_PAG2" localSheetId="5">#REF!</definedName>
    <definedName name="_PAG2" localSheetId="2">#REF!</definedName>
    <definedName name="_PAG2" localSheetId="11">#REF!</definedName>
    <definedName name="_PAG2" localSheetId="16">#REF!</definedName>
    <definedName name="_PAG2" localSheetId="4">#REF!</definedName>
    <definedName name="_PAG2" localSheetId="3">#REF!</definedName>
    <definedName name="_PAG2" localSheetId="15">#REF!</definedName>
    <definedName name="_PAG2" localSheetId="14">#REF!</definedName>
    <definedName name="_PAG2">#REF!</definedName>
    <definedName name="_PC2" localSheetId="13">#REF!</definedName>
    <definedName name="_PC2" localSheetId="19">#REF!</definedName>
    <definedName name="_PC2" localSheetId="17">#REF!</definedName>
    <definedName name="_PC2" localSheetId="18">#REF!</definedName>
    <definedName name="_PC2" localSheetId="9">#REF!</definedName>
    <definedName name="_PC2" localSheetId="8">#REF!</definedName>
    <definedName name="_PC2" localSheetId="12">#REF!</definedName>
    <definedName name="_PC2" localSheetId="1">#REF!</definedName>
    <definedName name="_PC2" localSheetId="7">#REF!</definedName>
    <definedName name="_PC2" localSheetId="6">#REF!</definedName>
    <definedName name="_PC2" localSheetId="5">#REF!</definedName>
    <definedName name="_PC2" localSheetId="2">#REF!</definedName>
    <definedName name="_PC2" localSheetId="11">#REF!</definedName>
    <definedName name="_PC2" localSheetId="16">#REF!</definedName>
    <definedName name="_PC2" localSheetId="4">#REF!</definedName>
    <definedName name="_PC2" localSheetId="3">#REF!</definedName>
    <definedName name="_PC2" localSheetId="15">#REF!</definedName>
    <definedName name="_PC2" localSheetId="14">#REF!</definedName>
    <definedName name="_PC2">#REF!</definedName>
    <definedName name="_PO7">[7]MAREA!$B$2</definedName>
    <definedName name="_SCH_17901_17909" localSheetId="13">#REF!</definedName>
    <definedName name="_SCH_17901_17909" localSheetId="19">#REF!</definedName>
    <definedName name="_SCH_17901_17909" localSheetId="17">#REF!</definedName>
    <definedName name="_SCH_17901_17909" localSheetId="18">#REF!</definedName>
    <definedName name="_SCH_17901_17909" localSheetId="9">#REF!</definedName>
    <definedName name="_SCH_17901_17909" localSheetId="8">#REF!</definedName>
    <definedName name="_SCH_17901_17909" localSheetId="12">#REF!</definedName>
    <definedName name="_SCH_17901_17909" localSheetId="1">#REF!</definedName>
    <definedName name="_SCH_17901_17909" localSheetId="7">#REF!</definedName>
    <definedName name="_SCH_17901_17909" localSheetId="6">#REF!</definedName>
    <definedName name="_SCH_17901_17909" localSheetId="5">#REF!</definedName>
    <definedName name="_SCH_17901_17909" localSheetId="2">#REF!</definedName>
    <definedName name="_SCH_17901_17909" localSheetId="11">#REF!</definedName>
    <definedName name="_SCH_17901_17909" localSheetId="16">#REF!</definedName>
    <definedName name="_SCH_17901_17909" localSheetId="4">#REF!</definedName>
    <definedName name="_SCH_17901_17909" localSheetId="3">#REF!</definedName>
    <definedName name="_SCH_17901_17909" localSheetId="15">#REF!</definedName>
    <definedName name="_SCH_17901_17909" localSheetId="14">#REF!</definedName>
    <definedName name="_SCH_17901_17909">#REF!</definedName>
    <definedName name="_SCH_17901_17912" localSheetId="13">#REF!</definedName>
    <definedName name="_SCH_17901_17912" localSheetId="19">#REF!</definedName>
    <definedName name="_SCH_17901_17912" localSheetId="17">#REF!</definedName>
    <definedName name="_SCH_17901_17912" localSheetId="18">#REF!</definedName>
    <definedName name="_SCH_17901_17912" localSheetId="9">#REF!</definedName>
    <definedName name="_SCH_17901_17912" localSheetId="8">#REF!</definedName>
    <definedName name="_SCH_17901_17912" localSheetId="12">#REF!</definedName>
    <definedName name="_SCH_17901_17912" localSheetId="1">#REF!</definedName>
    <definedName name="_SCH_17901_17912" localSheetId="7">#REF!</definedName>
    <definedName name="_SCH_17901_17912" localSheetId="6">#REF!</definedName>
    <definedName name="_SCH_17901_17912" localSheetId="5">#REF!</definedName>
    <definedName name="_SCH_17901_17912" localSheetId="2">#REF!</definedName>
    <definedName name="_SCH_17901_17912" localSheetId="11">#REF!</definedName>
    <definedName name="_SCH_17901_17912" localSheetId="16">#REF!</definedName>
    <definedName name="_SCH_17901_17912" localSheetId="4">#REF!</definedName>
    <definedName name="_SCH_17901_17912" localSheetId="3">#REF!</definedName>
    <definedName name="_SCH_17901_17912" localSheetId="15">#REF!</definedName>
    <definedName name="_SCH_17901_17912" localSheetId="14">#REF!</definedName>
    <definedName name="_SCH_17901_17912">#REF!</definedName>
    <definedName name="_SCH_18001_18001" localSheetId="13">#REF!</definedName>
    <definedName name="_SCH_18001_18001" localSheetId="19">#REF!</definedName>
    <definedName name="_SCH_18001_18001" localSheetId="17">#REF!</definedName>
    <definedName name="_SCH_18001_18001" localSheetId="18">#REF!</definedName>
    <definedName name="_SCH_18001_18001" localSheetId="9">#REF!</definedName>
    <definedName name="_SCH_18001_18001" localSheetId="8">#REF!</definedName>
    <definedName name="_SCH_18001_18001" localSheetId="12">#REF!</definedName>
    <definedName name="_SCH_18001_18001" localSheetId="1">#REF!</definedName>
    <definedName name="_SCH_18001_18001" localSheetId="7">#REF!</definedName>
    <definedName name="_SCH_18001_18001" localSheetId="6">#REF!</definedName>
    <definedName name="_SCH_18001_18001" localSheetId="5">#REF!</definedName>
    <definedName name="_SCH_18001_18001" localSheetId="2">#REF!</definedName>
    <definedName name="_SCH_18001_18001" localSheetId="11">#REF!</definedName>
    <definedName name="_SCH_18001_18001" localSheetId="16">#REF!</definedName>
    <definedName name="_SCH_18001_18001" localSheetId="4">#REF!</definedName>
    <definedName name="_SCH_18001_18001" localSheetId="3">#REF!</definedName>
    <definedName name="_SCH_18001_18001" localSheetId="15">#REF!</definedName>
    <definedName name="_SCH_18001_18001" localSheetId="14">#REF!</definedName>
    <definedName name="_SCH_18001_18001">#REF!</definedName>
    <definedName name="_SCH_18001_18007" localSheetId="13">#REF!</definedName>
    <definedName name="_SCH_18001_18007" localSheetId="19">#REF!</definedName>
    <definedName name="_SCH_18001_18007" localSheetId="17">#REF!</definedName>
    <definedName name="_SCH_18001_18007" localSheetId="18">#REF!</definedName>
    <definedName name="_SCH_18001_18007" localSheetId="9">#REF!</definedName>
    <definedName name="_SCH_18001_18007" localSheetId="8">#REF!</definedName>
    <definedName name="_SCH_18001_18007" localSheetId="12">#REF!</definedName>
    <definedName name="_SCH_18001_18007" localSheetId="1">#REF!</definedName>
    <definedName name="_SCH_18001_18007" localSheetId="7">#REF!</definedName>
    <definedName name="_SCH_18001_18007" localSheetId="6">#REF!</definedName>
    <definedName name="_SCH_18001_18007" localSheetId="5">#REF!</definedName>
    <definedName name="_SCH_18001_18007" localSheetId="2">#REF!</definedName>
    <definedName name="_SCH_18001_18007" localSheetId="11">#REF!</definedName>
    <definedName name="_SCH_18001_18007" localSheetId="16">#REF!</definedName>
    <definedName name="_SCH_18001_18007" localSheetId="4">#REF!</definedName>
    <definedName name="_SCH_18001_18007" localSheetId="3">#REF!</definedName>
    <definedName name="_SCH_18001_18007" localSheetId="15">#REF!</definedName>
    <definedName name="_SCH_18001_18007" localSheetId="14">#REF!</definedName>
    <definedName name="_SCH_18001_18007">#REF!</definedName>
    <definedName name="_SCH_18001_18010" localSheetId="13">#REF!</definedName>
    <definedName name="_SCH_18001_18010" localSheetId="19">#REF!</definedName>
    <definedName name="_SCH_18001_18010" localSheetId="17">#REF!</definedName>
    <definedName name="_SCH_18001_18010" localSheetId="18">#REF!</definedName>
    <definedName name="_SCH_18001_18010" localSheetId="9">#REF!</definedName>
    <definedName name="_SCH_18001_18010" localSheetId="8">#REF!</definedName>
    <definedName name="_SCH_18001_18010" localSheetId="12">#REF!</definedName>
    <definedName name="_SCH_18001_18010" localSheetId="1">#REF!</definedName>
    <definedName name="_SCH_18001_18010" localSheetId="7">#REF!</definedName>
    <definedName name="_SCH_18001_18010" localSheetId="6">#REF!</definedName>
    <definedName name="_SCH_18001_18010" localSheetId="5">#REF!</definedName>
    <definedName name="_SCH_18001_18010" localSheetId="2">#REF!</definedName>
    <definedName name="_SCH_18001_18010" localSheetId="11">#REF!</definedName>
    <definedName name="_SCH_18001_18010" localSheetId="16">#REF!</definedName>
    <definedName name="_SCH_18001_18010" localSheetId="4">#REF!</definedName>
    <definedName name="_SCH_18001_18010" localSheetId="3">#REF!</definedName>
    <definedName name="_SCH_18001_18010" localSheetId="15">#REF!</definedName>
    <definedName name="_SCH_18001_18010" localSheetId="14">#REF!</definedName>
    <definedName name="_SCH_18001_18010">#REF!</definedName>
    <definedName name="_SCH_18401_18401" localSheetId="13">#REF!</definedName>
    <definedName name="_SCH_18401_18401" localSheetId="19">#REF!</definedName>
    <definedName name="_SCH_18401_18401" localSheetId="17">#REF!</definedName>
    <definedName name="_SCH_18401_18401" localSheetId="18">#REF!</definedName>
    <definedName name="_SCH_18401_18401" localSheetId="9">#REF!</definedName>
    <definedName name="_SCH_18401_18401" localSheetId="8">#REF!</definedName>
    <definedName name="_SCH_18401_18401" localSheetId="12">#REF!</definedName>
    <definedName name="_SCH_18401_18401" localSheetId="1">#REF!</definedName>
    <definedName name="_SCH_18401_18401" localSheetId="7">#REF!</definedName>
    <definedName name="_SCH_18401_18401" localSheetId="6">#REF!</definedName>
    <definedName name="_SCH_18401_18401" localSheetId="5">#REF!</definedName>
    <definedName name="_SCH_18401_18401" localSheetId="2">#REF!</definedName>
    <definedName name="_SCH_18401_18401" localSheetId="11">#REF!</definedName>
    <definedName name="_SCH_18401_18401" localSheetId="16">#REF!</definedName>
    <definedName name="_SCH_18401_18401" localSheetId="4">#REF!</definedName>
    <definedName name="_SCH_18401_18401" localSheetId="3">#REF!</definedName>
    <definedName name="_SCH_18401_18401" localSheetId="15">#REF!</definedName>
    <definedName name="_SCH_18401_18401" localSheetId="14">#REF!</definedName>
    <definedName name="_SCH_18401_18401">#REF!</definedName>
    <definedName name="_SCH_18401_18406" localSheetId="13">#REF!</definedName>
    <definedName name="_SCH_18401_18406" localSheetId="19">#REF!</definedName>
    <definedName name="_SCH_18401_18406" localSheetId="17">#REF!</definedName>
    <definedName name="_SCH_18401_18406" localSheetId="18">#REF!</definedName>
    <definedName name="_SCH_18401_18406" localSheetId="9">#REF!</definedName>
    <definedName name="_SCH_18401_18406" localSheetId="8">#REF!</definedName>
    <definedName name="_SCH_18401_18406" localSheetId="12">#REF!</definedName>
    <definedName name="_SCH_18401_18406" localSheetId="1">#REF!</definedName>
    <definedName name="_SCH_18401_18406" localSheetId="7">#REF!</definedName>
    <definedName name="_SCH_18401_18406" localSheetId="6">#REF!</definedName>
    <definedName name="_SCH_18401_18406" localSheetId="5">#REF!</definedName>
    <definedName name="_SCH_18401_18406" localSheetId="2">#REF!</definedName>
    <definedName name="_SCH_18401_18406" localSheetId="11">#REF!</definedName>
    <definedName name="_SCH_18401_18406" localSheetId="16">#REF!</definedName>
    <definedName name="_SCH_18401_18406" localSheetId="4">#REF!</definedName>
    <definedName name="_SCH_18401_18406" localSheetId="3">#REF!</definedName>
    <definedName name="_SCH_18401_18406" localSheetId="15">#REF!</definedName>
    <definedName name="_SCH_18401_18406" localSheetId="14">#REF!</definedName>
    <definedName name="_SCH_18401_18406">#REF!</definedName>
    <definedName name="_SCH_18401_18408" localSheetId="13">#REF!</definedName>
    <definedName name="_SCH_18401_18408" localSheetId="19">#REF!</definedName>
    <definedName name="_SCH_18401_18408" localSheetId="17">#REF!</definedName>
    <definedName name="_SCH_18401_18408" localSheetId="18">#REF!</definedName>
    <definedName name="_SCH_18401_18408" localSheetId="9">#REF!</definedName>
    <definedName name="_SCH_18401_18408" localSheetId="8">#REF!</definedName>
    <definedName name="_SCH_18401_18408" localSheetId="12">#REF!</definedName>
    <definedName name="_SCH_18401_18408" localSheetId="1">#REF!</definedName>
    <definedName name="_SCH_18401_18408" localSheetId="7">#REF!</definedName>
    <definedName name="_SCH_18401_18408" localSheetId="6">#REF!</definedName>
    <definedName name="_SCH_18401_18408" localSheetId="5">#REF!</definedName>
    <definedName name="_SCH_18401_18408" localSheetId="2">#REF!</definedName>
    <definedName name="_SCH_18401_18408" localSheetId="11">#REF!</definedName>
    <definedName name="_SCH_18401_18408" localSheetId="16">#REF!</definedName>
    <definedName name="_SCH_18401_18408" localSheetId="4">#REF!</definedName>
    <definedName name="_SCH_18401_18408" localSheetId="3">#REF!</definedName>
    <definedName name="_SCH_18401_18408" localSheetId="15">#REF!</definedName>
    <definedName name="_SCH_18401_18408" localSheetId="14">#REF!</definedName>
    <definedName name="_SCH_18401_18408">#REF!</definedName>
    <definedName name="_SCH_18501_18502" localSheetId="13">#REF!</definedName>
    <definedName name="_SCH_18501_18502" localSheetId="19">#REF!</definedName>
    <definedName name="_SCH_18501_18502" localSheetId="17">#REF!</definedName>
    <definedName name="_SCH_18501_18502" localSheetId="18">#REF!</definedName>
    <definedName name="_SCH_18501_18502" localSheetId="9">#REF!</definedName>
    <definedName name="_SCH_18501_18502" localSheetId="8">#REF!</definedName>
    <definedName name="_SCH_18501_18502" localSheetId="12">#REF!</definedName>
    <definedName name="_SCH_18501_18502" localSheetId="1">#REF!</definedName>
    <definedName name="_SCH_18501_18502" localSheetId="7">#REF!</definedName>
    <definedName name="_SCH_18501_18502" localSheetId="6">#REF!</definedName>
    <definedName name="_SCH_18501_18502" localSheetId="5">#REF!</definedName>
    <definedName name="_SCH_18501_18502" localSheetId="2">#REF!</definedName>
    <definedName name="_SCH_18501_18502" localSheetId="11">#REF!</definedName>
    <definedName name="_SCH_18501_18502" localSheetId="16">#REF!</definedName>
    <definedName name="_SCH_18501_18502" localSheetId="4">#REF!</definedName>
    <definedName name="_SCH_18501_18502" localSheetId="3">#REF!</definedName>
    <definedName name="_SCH_18501_18502" localSheetId="15">#REF!</definedName>
    <definedName name="_SCH_18501_18502" localSheetId="14">#REF!</definedName>
    <definedName name="_SCH_18501_18502">#REF!</definedName>
    <definedName name="_SCH_18501_18503" localSheetId="13">#REF!</definedName>
    <definedName name="_SCH_18501_18503" localSheetId="19">#REF!</definedName>
    <definedName name="_SCH_18501_18503" localSheetId="17">#REF!</definedName>
    <definedName name="_SCH_18501_18503" localSheetId="18">#REF!</definedName>
    <definedName name="_SCH_18501_18503" localSheetId="9">#REF!</definedName>
    <definedName name="_SCH_18501_18503" localSheetId="8">#REF!</definedName>
    <definedName name="_SCH_18501_18503" localSheetId="12">#REF!</definedName>
    <definedName name="_SCH_18501_18503" localSheetId="1">#REF!</definedName>
    <definedName name="_SCH_18501_18503" localSheetId="7">#REF!</definedName>
    <definedName name="_SCH_18501_18503" localSheetId="6">#REF!</definedName>
    <definedName name="_SCH_18501_18503" localSheetId="5">#REF!</definedName>
    <definedName name="_SCH_18501_18503" localSheetId="2">#REF!</definedName>
    <definedName name="_SCH_18501_18503" localSheetId="11">#REF!</definedName>
    <definedName name="_SCH_18501_18503" localSheetId="16">#REF!</definedName>
    <definedName name="_SCH_18501_18503" localSheetId="4">#REF!</definedName>
    <definedName name="_SCH_18501_18503" localSheetId="3">#REF!</definedName>
    <definedName name="_SCH_18501_18503" localSheetId="15">#REF!</definedName>
    <definedName name="_SCH_18501_18503" localSheetId="14">#REF!</definedName>
    <definedName name="_SCH_18501_18503">#REF!</definedName>
    <definedName name="_SCH_18701_18701" localSheetId="13">#REF!</definedName>
    <definedName name="_SCH_18701_18701" localSheetId="19">#REF!</definedName>
    <definedName name="_SCH_18701_18701" localSheetId="17">#REF!</definedName>
    <definedName name="_SCH_18701_18701" localSheetId="18">#REF!</definedName>
    <definedName name="_SCH_18701_18701" localSheetId="9">#REF!</definedName>
    <definedName name="_SCH_18701_18701" localSheetId="8">#REF!</definedName>
    <definedName name="_SCH_18701_18701" localSheetId="12">#REF!</definedName>
    <definedName name="_SCH_18701_18701" localSheetId="1">#REF!</definedName>
    <definedName name="_SCH_18701_18701" localSheetId="7">#REF!</definedName>
    <definedName name="_SCH_18701_18701" localSheetId="6">#REF!</definedName>
    <definedName name="_SCH_18701_18701" localSheetId="5">#REF!</definedName>
    <definedName name="_SCH_18701_18701" localSheetId="2">#REF!</definedName>
    <definedName name="_SCH_18701_18701" localSheetId="11">#REF!</definedName>
    <definedName name="_SCH_18701_18701" localSheetId="16">#REF!</definedName>
    <definedName name="_SCH_18701_18701" localSheetId="4">#REF!</definedName>
    <definedName name="_SCH_18701_18701" localSheetId="3">#REF!</definedName>
    <definedName name="_SCH_18701_18701" localSheetId="15">#REF!</definedName>
    <definedName name="_SCH_18701_18701" localSheetId="14">#REF!</definedName>
    <definedName name="_SCH_18701_18701">#REF!</definedName>
    <definedName name="_SCH_18701_18702" localSheetId="13">#REF!</definedName>
    <definedName name="_SCH_18701_18702" localSheetId="19">#REF!</definedName>
    <definedName name="_SCH_18701_18702" localSheetId="17">#REF!</definedName>
    <definedName name="_SCH_18701_18702" localSheetId="18">#REF!</definedName>
    <definedName name="_SCH_18701_18702" localSheetId="9">#REF!</definedName>
    <definedName name="_SCH_18701_18702" localSheetId="8">#REF!</definedName>
    <definedName name="_SCH_18701_18702" localSheetId="12">#REF!</definedName>
    <definedName name="_SCH_18701_18702" localSheetId="1">#REF!</definedName>
    <definedName name="_SCH_18701_18702" localSheetId="7">#REF!</definedName>
    <definedName name="_SCH_18701_18702" localSheetId="6">#REF!</definedName>
    <definedName name="_SCH_18701_18702" localSheetId="5">#REF!</definedName>
    <definedName name="_SCH_18701_18702" localSheetId="2">#REF!</definedName>
    <definedName name="_SCH_18701_18702" localSheetId="11">#REF!</definedName>
    <definedName name="_SCH_18701_18702" localSheetId="16">#REF!</definedName>
    <definedName name="_SCH_18701_18702" localSheetId="4">#REF!</definedName>
    <definedName name="_SCH_18701_18702" localSheetId="3">#REF!</definedName>
    <definedName name="_SCH_18701_18702" localSheetId="15">#REF!</definedName>
    <definedName name="_SCH_18701_18702" localSheetId="14">#REF!</definedName>
    <definedName name="_SCH_18701_18702">#REF!</definedName>
    <definedName name="_SCH_18701_18703" localSheetId="13">#REF!</definedName>
    <definedName name="_SCH_18701_18703" localSheetId="19">#REF!</definedName>
    <definedName name="_SCH_18701_18703" localSheetId="17">#REF!</definedName>
    <definedName name="_SCH_18701_18703" localSheetId="18">#REF!</definedName>
    <definedName name="_SCH_18701_18703" localSheetId="9">#REF!</definedName>
    <definedName name="_SCH_18701_18703" localSheetId="8">#REF!</definedName>
    <definedName name="_SCH_18701_18703" localSheetId="12">#REF!</definedName>
    <definedName name="_SCH_18701_18703" localSheetId="1">#REF!</definedName>
    <definedName name="_SCH_18701_18703" localSheetId="7">#REF!</definedName>
    <definedName name="_SCH_18701_18703" localSheetId="6">#REF!</definedName>
    <definedName name="_SCH_18701_18703" localSheetId="5">#REF!</definedName>
    <definedName name="_SCH_18701_18703" localSheetId="2">#REF!</definedName>
    <definedName name="_SCH_18701_18703" localSheetId="11">#REF!</definedName>
    <definedName name="_SCH_18701_18703" localSheetId="16">#REF!</definedName>
    <definedName name="_SCH_18701_18703" localSheetId="4">#REF!</definedName>
    <definedName name="_SCH_18701_18703" localSheetId="3">#REF!</definedName>
    <definedName name="_SCH_18701_18703" localSheetId="15">#REF!</definedName>
    <definedName name="_SCH_18701_18703" localSheetId="14">#REF!</definedName>
    <definedName name="_SCH_18701_18703">#REF!</definedName>
    <definedName name="_SCH_18701_18704" localSheetId="13">#REF!</definedName>
    <definedName name="_SCH_18701_18704" localSheetId="19">#REF!</definedName>
    <definedName name="_SCH_18701_18704" localSheetId="17">#REF!</definedName>
    <definedName name="_SCH_18701_18704" localSheetId="18">#REF!</definedName>
    <definedName name="_SCH_18701_18704" localSheetId="9">#REF!</definedName>
    <definedName name="_SCH_18701_18704" localSheetId="8">#REF!</definedName>
    <definedName name="_SCH_18701_18704" localSheetId="12">#REF!</definedName>
    <definedName name="_SCH_18701_18704" localSheetId="1">#REF!</definedName>
    <definedName name="_SCH_18701_18704" localSheetId="7">#REF!</definedName>
    <definedName name="_SCH_18701_18704" localSheetId="6">#REF!</definedName>
    <definedName name="_SCH_18701_18704" localSheetId="5">#REF!</definedName>
    <definedName name="_SCH_18701_18704" localSheetId="2">#REF!</definedName>
    <definedName name="_SCH_18701_18704" localSheetId="11">#REF!</definedName>
    <definedName name="_SCH_18701_18704" localSheetId="16">#REF!</definedName>
    <definedName name="_SCH_18701_18704" localSheetId="4">#REF!</definedName>
    <definedName name="_SCH_18701_18704" localSheetId="3">#REF!</definedName>
    <definedName name="_SCH_18701_18704" localSheetId="15">#REF!</definedName>
    <definedName name="_SCH_18701_18704" localSheetId="14">#REF!</definedName>
    <definedName name="_SCH_18701_18704">#REF!</definedName>
    <definedName name="_SCH_18801_18801" localSheetId="13">#REF!</definedName>
    <definedName name="_SCH_18801_18801" localSheetId="19">#REF!</definedName>
    <definedName name="_SCH_18801_18801" localSheetId="17">#REF!</definedName>
    <definedName name="_SCH_18801_18801" localSheetId="18">#REF!</definedName>
    <definedName name="_SCH_18801_18801" localSheetId="9">#REF!</definedName>
    <definedName name="_SCH_18801_18801" localSheetId="8">#REF!</definedName>
    <definedName name="_SCH_18801_18801" localSheetId="12">#REF!</definedName>
    <definedName name="_SCH_18801_18801" localSheetId="1">#REF!</definedName>
    <definedName name="_SCH_18801_18801" localSheetId="7">#REF!</definedName>
    <definedName name="_SCH_18801_18801" localSheetId="6">#REF!</definedName>
    <definedName name="_SCH_18801_18801" localSheetId="5">#REF!</definedName>
    <definedName name="_SCH_18801_18801" localSheetId="2">#REF!</definedName>
    <definedName name="_SCH_18801_18801" localSheetId="11">#REF!</definedName>
    <definedName name="_SCH_18801_18801" localSheetId="16">#REF!</definedName>
    <definedName name="_SCH_18801_18801" localSheetId="4">#REF!</definedName>
    <definedName name="_SCH_18801_18801" localSheetId="3">#REF!</definedName>
    <definedName name="_SCH_18801_18801" localSheetId="15">#REF!</definedName>
    <definedName name="_SCH_18801_18801" localSheetId="14">#REF!</definedName>
    <definedName name="_SCH_18801_18801">#REF!</definedName>
    <definedName name="_SCH_19601_19601" localSheetId="13">#REF!</definedName>
    <definedName name="_SCH_19601_19601" localSheetId="19">#REF!</definedName>
    <definedName name="_SCH_19601_19601" localSheetId="17">#REF!</definedName>
    <definedName name="_SCH_19601_19601" localSheetId="18">#REF!</definedName>
    <definedName name="_SCH_19601_19601" localSheetId="9">#REF!</definedName>
    <definedName name="_SCH_19601_19601" localSheetId="8">#REF!</definedName>
    <definedName name="_SCH_19601_19601" localSheetId="12">#REF!</definedName>
    <definedName name="_SCH_19601_19601" localSheetId="1">#REF!</definedName>
    <definedName name="_SCH_19601_19601" localSheetId="7">#REF!</definedName>
    <definedName name="_SCH_19601_19601" localSheetId="6">#REF!</definedName>
    <definedName name="_SCH_19601_19601" localSheetId="5">#REF!</definedName>
    <definedName name="_SCH_19601_19601" localSheetId="2">#REF!</definedName>
    <definedName name="_SCH_19601_19601" localSheetId="11">#REF!</definedName>
    <definedName name="_SCH_19601_19601" localSheetId="16">#REF!</definedName>
    <definedName name="_SCH_19601_19601" localSheetId="4">#REF!</definedName>
    <definedName name="_SCH_19601_19601" localSheetId="3">#REF!</definedName>
    <definedName name="_SCH_19601_19601" localSheetId="15">#REF!</definedName>
    <definedName name="_SCH_19601_19601" localSheetId="14">#REF!</definedName>
    <definedName name="_SCH_19601_19601">#REF!</definedName>
    <definedName name="_SCH_19601_19602" localSheetId="13">#REF!</definedName>
    <definedName name="_SCH_19601_19602" localSheetId="19">#REF!</definedName>
    <definedName name="_SCH_19601_19602" localSheetId="17">#REF!</definedName>
    <definedName name="_SCH_19601_19602" localSheetId="18">#REF!</definedName>
    <definedName name="_SCH_19601_19602" localSheetId="9">#REF!</definedName>
    <definedName name="_SCH_19601_19602" localSheetId="8">#REF!</definedName>
    <definedName name="_SCH_19601_19602" localSheetId="12">#REF!</definedName>
    <definedName name="_SCH_19601_19602" localSheetId="1">#REF!</definedName>
    <definedName name="_SCH_19601_19602" localSheetId="7">#REF!</definedName>
    <definedName name="_SCH_19601_19602" localSheetId="6">#REF!</definedName>
    <definedName name="_SCH_19601_19602" localSheetId="5">#REF!</definedName>
    <definedName name="_SCH_19601_19602" localSheetId="2">#REF!</definedName>
    <definedName name="_SCH_19601_19602" localSheetId="11">#REF!</definedName>
    <definedName name="_SCH_19601_19602" localSheetId="16">#REF!</definedName>
    <definedName name="_SCH_19601_19602" localSheetId="4">#REF!</definedName>
    <definedName name="_SCH_19601_19602" localSheetId="3">#REF!</definedName>
    <definedName name="_SCH_19601_19602" localSheetId="15">#REF!</definedName>
    <definedName name="_SCH_19601_19602" localSheetId="14">#REF!</definedName>
    <definedName name="_SCH_19601_19602">#REF!</definedName>
    <definedName name="_SCH_19801_19801" localSheetId="13">#REF!</definedName>
    <definedName name="_SCH_19801_19801" localSheetId="19">#REF!</definedName>
    <definedName name="_SCH_19801_19801" localSheetId="17">#REF!</definedName>
    <definedName name="_SCH_19801_19801" localSheetId="18">#REF!</definedName>
    <definedName name="_SCH_19801_19801" localSheetId="9">#REF!</definedName>
    <definedName name="_SCH_19801_19801" localSheetId="8">#REF!</definedName>
    <definedName name="_SCH_19801_19801" localSheetId="12">#REF!</definedName>
    <definedName name="_SCH_19801_19801" localSheetId="1">#REF!</definedName>
    <definedName name="_SCH_19801_19801" localSheetId="7">#REF!</definedName>
    <definedName name="_SCH_19801_19801" localSheetId="6">#REF!</definedName>
    <definedName name="_SCH_19801_19801" localSheetId="5">#REF!</definedName>
    <definedName name="_SCH_19801_19801" localSheetId="2">#REF!</definedName>
    <definedName name="_SCH_19801_19801" localSheetId="11">#REF!</definedName>
    <definedName name="_SCH_19801_19801" localSheetId="16">#REF!</definedName>
    <definedName name="_SCH_19801_19801" localSheetId="4">#REF!</definedName>
    <definedName name="_SCH_19801_19801" localSheetId="3">#REF!</definedName>
    <definedName name="_SCH_19801_19801" localSheetId="15">#REF!</definedName>
    <definedName name="_SCH_19801_19801" localSheetId="14">#REF!</definedName>
    <definedName name="_SCH_19801_19801">#REF!</definedName>
    <definedName name="_SCH_19801_19802" localSheetId="13">#REF!</definedName>
    <definedName name="_SCH_19801_19802" localSheetId="19">#REF!</definedName>
    <definedName name="_SCH_19801_19802" localSheetId="17">#REF!</definedName>
    <definedName name="_SCH_19801_19802" localSheetId="18">#REF!</definedName>
    <definedName name="_SCH_19801_19802" localSheetId="9">#REF!</definedName>
    <definedName name="_SCH_19801_19802" localSheetId="8">#REF!</definedName>
    <definedName name="_SCH_19801_19802" localSheetId="12">#REF!</definedName>
    <definedName name="_SCH_19801_19802" localSheetId="1">#REF!</definedName>
    <definedName name="_SCH_19801_19802" localSheetId="7">#REF!</definedName>
    <definedName name="_SCH_19801_19802" localSheetId="6">#REF!</definedName>
    <definedName name="_SCH_19801_19802" localSheetId="5">#REF!</definedName>
    <definedName name="_SCH_19801_19802" localSheetId="2">#REF!</definedName>
    <definedName name="_SCH_19801_19802" localSheetId="11">#REF!</definedName>
    <definedName name="_SCH_19801_19802" localSheetId="16">#REF!</definedName>
    <definedName name="_SCH_19801_19802" localSheetId="4">#REF!</definedName>
    <definedName name="_SCH_19801_19802" localSheetId="3">#REF!</definedName>
    <definedName name="_SCH_19801_19802" localSheetId="15">#REF!</definedName>
    <definedName name="_SCH_19801_19802" localSheetId="14">#REF!</definedName>
    <definedName name="_SCH_19801_19802">#REF!</definedName>
    <definedName name="_SCH_19801_19803" localSheetId="13">#REF!</definedName>
    <definedName name="_SCH_19801_19803" localSheetId="19">#REF!</definedName>
    <definedName name="_SCH_19801_19803" localSheetId="17">#REF!</definedName>
    <definedName name="_SCH_19801_19803" localSheetId="18">#REF!</definedName>
    <definedName name="_SCH_19801_19803" localSheetId="9">#REF!</definedName>
    <definedName name="_SCH_19801_19803" localSheetId="8">#REF!</definedName>
    <definedName name="_SCH_19801_19803" localSheetId="12">#REF!</definedName>
    <definedName name="_SCH_19801_19803" localSheetId="1">#REF!</definedName>
    <definedName name="_SCH_19801_19803" localSheetId="7">#REF!</definedName>
    <definedName name="_SCH_19801_19803" localSheetId="6">#REF!</definedName>
    <definedName name="_SCH_19801_19803" localSheetId="5">#REF!</definedName>
    <definedName name="_SCH_19801_19803" localSheetId="2">#REF!</definedName>
    <definedName name="_SCH_19801_19803" localSheetId="11">#REF!</definedName>
    <definedName name="_SCH_19801_19803" localSheetId="16">#REF!</definedName>
    <definedName name="_SCH_19801_19803" localSheetId="4">#REF!</definedName>
    <definedName name="_SCH_19801_19803" localSheetId="3">#REF!</definedName>
    <definedName name="_SCH_19801_19803" localSheetId="15">#REF!</definedName>
    <definedName name="_SCH_19801_19803" localSheetId="14">#REF!</definedName>
    <definedName name="_SCH_19801_19803">#REF!</definedName>
    <definedName name="_SCH_20201_20201" localSheetId="13">#REF!</definedName>
    <definedName name="_SCH_20201_20201" localSheetId="19">#REF!</definedName>
    <definedName name="_SCH_20201_20201" localSheetId="17">#REF!</definedName>
    <definedName name="_SCH_20201_20201" localSheetId="18">#REF!</definedName>
    <definedName name="_SCH_20201_20201" localSheetId="9">#REF!</definedName>
    <definedName name="_SCH_20201_20201" localSheetId="8">#REF!</definedName>
    <definedName name="_SCH_20201_20201" localSheetId="12">#REF!</definedName>
    <definedName name="_SCH_20201_20201" localSheetId="1">#REF!</definedName>
    <definedName name="_SCH_20201_20201" localSheetId="7">#REF!</definedName>
    <definedName name="_SCH_20201_20201" localSheetId="6">#REF!</definedName>
    <definedName name="_SCH_20201_20201" localSheetId="5">#REF!</definedName>
    <definedName name="_SCH_20201_20201" localSheetId="2">#REF!</definedName>
    <definedName name="_SCH_20201_20201" localSheetId="11">#REF!</definedName>
    <definedName name="_SCH_20201_20201" localSheetId="16">#REF!</definedName>
    <definedName name="_SCH_20201_20201" localSheetId="4">#REF!</definedName>
    <definedName name="_SCH_20201_20201" localSheetId="3">#REF!</definedName>
    <definedName name="_SCH_20201_20201" localSheetId="15">#REF!</definedName>
    <definedName name="_SCH_20201_20201" localSheetId="14">#REF!</definedName>
    <definedName name="_SCH_20201_20201">#REF!</definedName>
    <definedName name="_SCH_20201_20202" localSheetId="13">#REF!</definedName>
    <definedName name="_SCH_20201_20202" localSheetId="19">#REF!</definedName>
    <definedName name="_SCH_20201_20202" localSheetId="17">#REF!</definedName>
    <definedName name="_SCH_20201_20202" localSheetId="18">#REF!</definedName>
    <definedName name="_SCH_20201_20202" localSheetId="9">#REF!</definedName>
    <definedName name="_SCH_20201_20202" localSheetId="8">#REF!</definedName>
    <definedName name="_SCH_20201_20202" localSheetId="12">#REF!</definedName>
    <definedName name="_SCH_20201_20202" localSheetId="1">#REF!</definedName>
    <definedName name="_SCH_20201_20202" localSheetId="7">#REF!</definedName>
    <definedName name="_SCH_20201_20202" localSheetId="6">#REF!</definedName>
    <definedName name="_SCH_20201_20202" localSheetId="5">#REF!</definedName>
    <definedName name="_SCH_20201_20202" localSheetId="2">#REF!</definedName>
    <definedName name="_SCH_20201_20202" localSheetId="11">#REF!</definedName>
    <definedName name="_SCH_20201_20202" localSheetId="16">#REF!</definedName>
    <definedName name="_SCH_20201_20202" localSheetId="4">#REF!</definedName>
    <definedName name="_SCH_20201_20202" localSheetId="3">#REF!</definedName>
    <definedName name="_SCH_20201_20202" localSheetId="15">#REF!</definedName>
    <definedName name="_SCH_20201_20202" localSheetId="14">#REF!</definedName>
    <definedName name="_SCH_20201_20202">#REF!</definedName>
    <definedName name="_SCH_20301_20301" localSheetId="13">#REF!</definedName>
    <definedName name="_SCH_20301_20301" localSheetId="19">#REF!</definedName>
    <definedName name="_SCH_20301_20301" localSheetId="17">#REF!</definedName>
    <definedName name="_SCH_20301_20301" localSheetId="18">#REF!</definedName>
    <definedName name="_SCH_20301_20301" localSheetId="9">#REF!</definedName>
    <definedName name="_SCH_20301_20301" localSheetId="8">#REF!</definedName>
    <definedName name="_SCH_20301_20301" localSheetId="12">#REF!</definedName>
    <definedName name="_SCH_20301_20301" localSheetId="1">#REF!</definedName>
    <definedName name="_SCH_20301_20301" localSheetId="7">#REF!</definedName>
    <definedName name="_SCH_20301_20301" localSheetId="6">#REF!</definedName>
    <definedName name="_SCH_20301_20301" localSheetId="5">#REF!</definedName>
    <definedName name="_SCH_20301_20301" localSheetId="2">#REF!</definedName>
    <definedName name="_SCH_20301_20301" localSheetId="11">#REF!</definedName>
    <definedName name="_SCH_20301_20301" localSheetId="16">#REF!</definedName>
    <definedName name="_SCH_20301_20301" localSheetId="4">#REF!</definedName>
    <definedName name="_SCH_20301_20301" localSheetId="3">#REF!</definedName>
    <definedName name="_SCH_20301_20301" localSheetId="15">#REF!</definedName>
    <definedName name="_SCH_20301_20301" localSheetId="14">#REF!</definedName>
    <definedName name="_SCH_20301_20301">#REF!</definedName>
    <definedName name="_SCH_20301_20302" localSheetId="13">#REF!</definedName>
    <definedName name="_SCH_20301_20302" localSheetId="19">#REF!</definedName>
    <definedName name="_SCH_20301_20302" localSheetId="17">#REF!</definedName>
    <definedName name="_SCH_20301_20302" localSheetId="18">#REF!</definedName>
    <definedName name="_SCH_20301_20302" localSheetId="9">#REF!</definedName>
    <definedName name="_SCH_20301_20302" localSheetId="8">#REF!</definedName>
    <definedName name="_SCH_20301_20302" localSheetId="12">#REF!</definedName>
    <definedName name="_SCH_20301_20302" localSheetId="1">#REF!</definedName>
    <definedName name="_SCH_20301_20302" localSheetId="7">#REF!</definedName>
    <definedName name="_SCH_20301_20302" localSheetId="6">#REF!</definedName>
    <definedName name="_SCH_20301_20302" localSheetId="5">#REF!</definedName>
    <definedName name="_SCH_20301_20302" localSheetId="2">#REF!</definedName>
    <definedName name="_SCH_20301_20302" localSheetId="11">#REF!</definedName>
    <definedName name="_SCH_20301_20302" localSheetId="16">#REF!</definedName>
    <definedName name="_SCH_20301_20302" localSheetId="4">#REF!</definedName>
    <definedName name="_SCH_20301_20302" localSheetId="3">#REF!</definedName>
    <definedName name="_SCH_20301_20302" localSheetId="15">#REF!</definedName>
    <definedName name="_SCH_20301_20302" localSheetId="14">#REF!</definedName>
    <definedName name="_SCH_20301_20302">#REF!</definedName>
    <definedName name="_SCH_20301_20303" localSheetId="13">#REF!</definedName>
    <definedName name="_SCH_20301_20303" localSheetId="19">#REF!</definedName>
    <definedName name="_SCH_20301_20303" localSheetId="17">#REF!</definedName>
    <definedName name="_SCH_20301_20303" localSheetId="18">#REF!</definedName>
    <definedName name="_SCH_20301_20303" localSheetId="9">#REF!</definedName>
    <definedName name="_SCH_20301_20303" localSheetId="8">#REF!</definedName>
    <definedName name="_SCH_20301_20303" localSheetId="12">#REF!</definedName>
    <definedName name="_SCH_20301_20303" localSheetId="1">#REF!</definedName>
    <definedName name="_SCH_20301_20303" localSheetId="7">#REF!</definedName>
    <definedName name="_SCH_20301_20303" localSheetId="6">#REF!</definedName>
    <definedName name="_SCH_20301_20303" localSheetId="5">#REF!</definedName>
    <definedName name="_SCH_20301_20303" localSheetId="2">#REF!</definedName>
    <definedName name="_SCH_20301_20303" localSheetId="11">#REF!</definedName>
    <definedName name="_SCH_20301_20303" localSheetId="16">#REF!</definedName>
    <definedName name="_SCH_20301_20303" localSheetId="4">#REF!</definedName>
    <definedName name="_SCH_20301_20303" localSheetId="3">#REF!</definedName>
    <definedName name="_SCH_20301_20303" localSheetId="15">#REF!</definedName>
    <definedName name="_SCH_20301_20303" localSheetId="14">#REF!</definedName>
    <definedName name="_SCH_20301_20303">#REF!</definedName>
    <definedName name="_SCH_20401_20401" localSheetId="13">#REF!</definedName>
    <definedName name="_SCH_20401_20401" localSheetId="19">#REF!</definedName>
    <definedName name="_SCH_20401_20401" localSheetId="17">#REF!</definedName>
    <definedName name="_SCH_20401_20401" localSheetId="18">#REF!</definedName>
    <definedName name="_SCH_20401_20401" localSheetId="9">#REF!</definedName>
    <definedName name="_SCH_20401_20401" localSheetId="8">#REF!</definedName>
    <definedName name="_SCH_20401_20401" localSheetId="12">#REF!</definedName>
    <definedName name="_SCH_20401_20401" localSheetId="1">#REF!</definedName>
    <definedName name="_SCH_20401_20401" localSheetId="7">#REF!</definedName>
    <definedName name="_SCH_20401_20401" localSheetId="6">#REF!</definedName>
    <definedName name="_SCH_20401_20401" localSheetId="5">#REF!</definedName>
    <definedName name="_SCH_20401_20401" localSheetId="2">#REF!</definedName>
    <definedName name="_SCH_20401_20401" localSheetId="11">#REF!</definedName>
    <definedName name="_SCH_20401_20401" localSheetId="16">#REF!</definedName>
    <definedName name="_SCH_20401_20401" localSheetId="4">#REF!</definedName>
    <definedName name="_SCH_20401_20401" localSheetId="3">#REF!</definedName>
    <definedName name="_SCH_20401_20401" localSheetId="15">#REF!</definedName>
    <definedName name="_SCH_20401_20401" localSheetId="14">#REF!</definedName>
    <definedName name="_SCH_20401_20401">#REF!</definedName>
    <definedName name="_SCH_20601_20601" localSheetId="13">#REF!</definedName>
    <definedName name="_SCH_20601_20601" localSheetId="19">#REF!</definedName>
    <definedName name="_SCH_20601_20601" localSheetId="17">#REF!</definedName>
    <definedName name="_SCH_20601_20601" localSheetId="18">#REF!</definedName>
    <definedName name="_SCH_20601_20601" localSheetId="9">#REF!</definedName>
    <definedName name="_SCH_20601_20601" localSheetId="8">#REF!</definedName>
    <definedName name="_SCH_20601_20601" localSheetId="12">#REF!</definedName>
    <definedName name="_SCH_20601_20601" localSheetId="1">#REF!</definedName>
    <definedName name="_SCH_20601_20601" localSheetId="7">#REF!</definedName>
    <definedName name="_SCH_20601_20601" localSheetId="6">#REF!</definedName>
    <definedName name="_SCH_20601_20601" localSheetId="5">#REF!</definedName>
    <definedName name="_SCH_20601_20601" localSheetId="2">#REF!</definedName>
    <definedName name="_SCH_20601_20601" localSheetId="11">#REF!</definedName>
    <definedName name="_SCH_20601_20601" localSheetId="16">#REF!</definedName>
    <definedName name="_SCH_20601_20601" localSheetId="4">#REF!</definedName>
    <definedName name="_SCH_20601_20601" localSheetId="3">#REF!</definedName>
    <definedName name="_SCH_20601_20601" localSheetId="15">#REF!</definedName>
    <definedName name="_SCH_20601_20601" localSheetId="14">#REF!</definedName>
    <definedName name="_SCH_20601_20601">#REF!</definedName>
    <definedName name="_SCH_20601_20602" localSheetId="13">#REF!</definedName>
    <definedName name="_SCH_20601_20602" localSheetId="19">#REF!</definedName>
    <definedName name="_SCH_20601_20602" localSheetId="17">#REF!</definedName>
    <definedName name="_SCH_20601_20602" localSheetId="18">#REF!</definedName>
    <definedName name="_SCH_20601_20602" localSheetId="9">#REF!</definedName>
    <definedName name="_SCH_20601_20602" localSheetId="8">#REF!</definedName>
    <definedName name="_SCH_20601_20602" localSheetId="12">#REF!</definedName>
    <definedName name="_SCH_20601_20602" localSheetId="1">#REF!</definedName>
    <definedName name="_SCH_20601_20602" localSheetId="7">#REF!</definedName>
    <definedName name="_SCH_20601_20602" localSheetId="6">#REF!</definedName>
    <definedName name="_SCH_20601_20602" localSheetId="5">#REF!</definedName>
    <definedName name="_SCH_20601_20602" localSheetId="2">#REF!</definedName>
    <definedName name="_SCH_20601_20602" localSheetId="11">#REF!</definedName>
    <definedName name="_SCH_20601_20602" localSheetId="16">#REF!</definedName>
    <definedName name="_SCH_20601_20602" localSheetId="4">#REF!</definedName>
    <definedName name="_SCH_20601_20602" localSheetId="3">#REF!</definedName>
    <definedName name="_SCH_20601_20602" localSheetId="15">#REF!</definedName>
    <definedName name="_SCH_20601_20602" localSheetId="14">#REF!</definedName>
    <definedName name="_SCH_20601_20602">#REF!</definedName>
    <definedName name="_SCH_20601_20603" localSheetId="13">#REF!</definedName>
    <definedName name="_SCH_20601_20603" localSheetId="19">#REF!</definedName>
    <definedName name="_SCH_20601_20603" localSheetId="17">#REF!</definedName>
    <definedName name="_SCH_20601_20603" localSheetId="18">#REF!</definedName>
    <definedName name="_SCH_20601_20603" localSheetId="9">#REF!</definedName>
    <definedName name="_SCH_20601_20603" localSheetId="8">#REF!</definedName>
    <definedName name="_SCH_20601_20603" localSheetId="12">#REF!</definedName>
    <definedName name="_SCH_20601_20603" localSheetId="1">#REF!</definedName>
    <definedName name="_SCH_20601_20603" localSheetId="7">#REF!</definedName>
    <definedName name="_SCH_20601_20603" localSheetId="6">#REF!</definedName>
    <definedName name="_SCH_20601_20603" localSheetId="5">#REF!</definedName>
    <definedName name="_SCH_20601_20603" localSheetId="2">#REF!</definedName>
    <definedName name="_SCH_20601_20603" localSheetId="11">#REF!</definedName>
    <definedName name="_SCH_20601_20603" localSheetId="16">#REF!</definedName>
    <definedName name="_SCH_20601_20603" localSheetId="4">#REF!</definedName>
    <definedName name="_SCH_20601_20603" localSheetId="3">#REF!</definedName>
    <definedName name="_SCH_20601_20603" localSheetId="15">#REF!</definedName>
    <definedName name="_SCH_20601_20603" localSheetId="14">#REF!</definedName>
    <definedName name="_SCH_20601_20603">#REF!</definedName>
    <definedName name="_SCH_20601_20608" localSheetId="13">#REF!</definedName>
    <definedName name="_SCH_20601_20608" localSheetId="19">#REF!</definedName>
    <definedName name="_SCH_20601_20608" localSheetId="17">#REF!</definedName>
    <definedName name="_SCH_20601_20608" localSheetId="18">#REF!</definedName>
    <definedName name="_SCH_20601_20608" localSheetId="9">#REF!</definedName>
    <definedName name="_SCH_20601_20608" localSheetId="8">#REF!</definedName>
    <definedName name="_SCH_20601_20608" localSheetId="12">#REF!</definedName>
    <definedName name="_SCH_20601_20608" localSheetId="1">#REF!</definedName>
    <definedName name="_SCH_20601_20608" localSheetId="7">#REF!</definedName>
    <definedName name="_SCH_20601_20608" localSheetId="6">#REF!</definedName>
    <definedName name="_SCH_20601_20608" localSheetId="5">#REF!</definedName>
    <definedName name="_SCH_20601_20608" localSheetId="2">#REF!</definedName>
    <definedName name="_SCH_20601_20608" localSheetId="11">#REF!</definedName>
    <definedName name="_SCH_20601_20608" localSheetId="16">#REF!</definedName>
    <definedName name="_SCH_20601_20608" localSheetId="4">#REF!</definedName>
    <definedName name="_SCH_20601_20608" localSheetId="3">#REF!</definedName>
    <definedName name="_SCH_20601_20608" localSheetId="15">#REF!</definedName>
    <definedName name="_SCH_20601_20608" localSheetId="14">#REF!</definedName>
    <definedName name="_SCH_20601_20608">#REF!</definedName>
    <definedName name="_SCH_20601_20609" localSheetId="13">#REF!</definedName>
    <definedName name="_SCH_20601_20609" localSheetId="19">#REF!</definedName>
    <definedName name="_SCH_20601_20609" localSheetId="17">#REF!</definedName>
    <definedName name="_SCH_20601_20609" localSheetId="18">#REF!</definedName>
    <definedName name="_SCH_20601_20609" localSheetId="9">#REF!</definedName>
    <definedName name="_SCH_20601_20609" localSheetId="8">#REF!</definedName>
    <definedName name="_SCH_20601_20609" localSheetId="12">#REF!</definedName>
    <definedName name="_SCH_20601_20609" localSheetId="1">#REF!</definedName>
    <definedName name="_SCH_20601_20609" localSheetId="7">#REF!</definedName>
    <definedName name="_SCH_20601_20609" localSheetId="6">#REF!</definedName>
    <definedName name="_SCH_20601_20609" localSheetId="5">#REF!</definedName>
    <definedName name="_SCH_20601_20609" localSheetId="2">#REF!</definedName>
    <definedName name="_SCH_20601_20609" localSheetId="11">#REF!</definedName>
    <definedName name="_SCH_20601_20609" localSheetId="16">#REF!</definedName>
    <definedName name="_SCH_20601_20609" localSheetId="4">#REF!</definedName>
    <definedName name="_SCH_20601_20609" localSheetId="3">#REF!</definedName>
    <definedName name="_SCH_20601_20609" localSheetId="15">#REF!</definedName>
    <definedName name="_SCH_20601_20609" localSheetId="14">#REF!</definedName>
    <definedName name="_SCH_20601_20609">#REF!</definedName>
    <definedName name="_SCH_20801_20801" localSheetId="13">#REF!</definedName>
    <definedName name="_SCH_20801_20801" localSheetId="19">#REF!</definedName>
    <definedName name="_SCH_20801_20801" localSheetId="17">#REF!</definedName>
    <definedName name="_SCH_20801_20801" localSheetId="18">#REF!</definedName>
    <definedName name="_SCH_20801_20801" localSheetId="9">#REF!</definedName>
    <definedName name="_SCH_20801_20801" localSheetId="8">#REF!</definedName>
    <definedName name="_SCH_20801_20801" localSheetId="12">#REF!</definedName>
    <definedName name="_SCH_20801_20801" localSheetId="1">#REF!</definedName>
    <definedName name="_SCH_20801_20801" localSheetId="7">#REF!</definedName>
    <definedName name="_SCH_20801_20801" localSheetId="6">#REF!</definedName>
    <definedName name="_SCH_20801_20801" localSheetId="5">#REF!</definedName>
    <definedName name="_SCH_20801_20801" localSheetId="2">#REF!</definedName>
    <definedName name="_SCH_20801_20801" localSheetId="11">#REF!</definedName>
    <definedName name="_SCH_20801_20801" localSheetId="16">#REF!</definedName>
    <definedName name="_SCH_20801_20801" localSheetId="4">#REF!</definedName>
    <definedName name="_SCH_20801_20801" localSheetId="3">#REF!</definedName>
    <definedName name="_SCH_20801_20801" localSheetId="15">#REF!</definedName>
    <definedName name="_SCH_20801_20801" localSheetId="14">#REF!</definedName>
    <definedName name="_SCH_20801_20801">#REF!</definedName>
    <definedName name="_SCH_20801_20802" localSheetId="13">#REF!</definedName>
    <definedName name="_SCH_20801_20802" localSheetId="19">#REF!</definedName>
    <definedName name="_SCH_20801_20802" localSheetId="17">#REF!</definedName>
    <definedName name="_SCH_20801_20802" localSheetId="18">#REF!</definedName>
    <definedName name="_SCH_20801_20802" localSheetId="9">#REF!</definedName>
    <definedName name="_SCH_20801_20802" localSheetId="8">#REF!</definedName>
    <definedName name="_SCH_20801_20802" localSheetId="12">#REF!</definedName>
    <definedName name="_SCH_20801_20802" localSheetId="1">#REF!</definedName>
    <definedName name="_SCH_20801_20802" localSheetId="7">#REF!</definedName>
    <definedName name="_SCH_20801_20802" localSheetId="6">#REF!</definedName>
    <definedName name="_SCH_20801_20802" localSheetId="5">#REF!</definedName>
    <definedName name="_SCH_20801_20802" localSheetId="2">#REF!</definedName>
    <definedName name="_SCH_20801_20802" localSheetId="11">#REF!</definedName>
    <definedName name="_SCH_20801_20802" localSheetId="16">#REF!</definedName>
    <definedName name="_SCH_20801_20802" localSheetId="4">#REF!</definedName>
    <definedName name="_SCH_20801_20802" localSheetId="3">#REF!</definedName>
    <definedName name="_SCH_20801_20802" localSheetId="15">#REF!</definedName>
    <definedName name="_SCH_20801_20802" localSheetId="14">#REF!</definedName>
    <definedName name="_SCH_20801_20802">#REF!</definedName>
    <definedName name="_SCH_20801_20804" localSheetId="13">#REF!</definedName>
    <definedName name="_SCH_20801_20804" localSheetId="19">#REF!</definedName>
    <definedName name="_SCH_20801_20804" localSheetId="17">#REF!</definedName>
    <definedName name="_SCH_20801_20804" localSheetId="18">#REF!</definedName>
    <definedName name="_SCH_20801_20804" localSheetId="9">#REF!</definedName>
    <definedName name="_SCH_20801_20804" localSheetId="8">#REF!</definedName>
    <definedName name="_SCH_20801_20804" localSheetId="12">#REF!</definedName>
    <definedName name="_SCH_20801_20804" localSheetId="1">#REF!</definedName>
    <definedName name="_SCH_20801_20804" localSheetId="7">#REF!</definedName>
    <definedName name="_SCH_20801_20804" localSheetId="6">#REF!</definedName>
    <definedName name="_SCH_20801_20804" localSheetId="5">#REF!</definedName>
    <definedName name="_SCH_20801_20804" localSheetId="2">#REF!</definedName>
    <definedName name="_SCH_20801_20804" localSheetId="11">#REF!</definedName>
    <definedName name="_SCH_20801_20804" localSheetId="16">#REF!</definedName>
    <definedName name="_SCH_20801_20804" localSheetId="4">#REF!</definedName>
    <definedName name="_SCH_20801_20804" localSheetId="3">#REF!</definedName>
    <definedName name="_SCH_20801_20804" localSheetId="15">#REF!</definedName>
    <definedName name="_SCH_20801_20804" localSheetId="14">#REF!</definedName>
    <definedName name="_SCH_20801_20804">#REF!</definedName>
    <definedName name="_SCH_20801_20806" localSheetId="13">#REF!</definedName>
    <definedName name="_SCH_20801_20806" localSheetId="19">#REF!</definedName>
    <definedName name="_SCH_20801_20806" localSheetId="17">#REF!</definedName>
    <definedName name="_SCH_20801_20806" localSheetId="18">#REF!</definedName>
    <definedName name="_SCH_20801_20806" localSheetId="9">#REF!</definedName>
    <definedName name="_SCH_20801_20806" localSheetId="8">#REF!</definedName>
    <definedName name="_SCH_20801_20806" localSheetId="12">#REF!</definedName>
    <definedName name="_SCH_20801_20806" localSheetId="1">#REF!</definedName>
    <definedName name="_SCH_20801_20806" localSheetId="7">#REF!</definedName>
    <definedName name="_SCH_20801_20806" localSheetId="6">#REF!</definedName>
    <definedName name="_SCH_20801_20806" localSheetId="5">#REF!</definedName>
    <definedName name="_SCH_20801_20806" localSheetId="2">#REF!</definedName>
    <definedName name="_SCH_20801_20806" localSheetId="11">#REF!</definedName>
    <definedName name="_SCH_20801_20806" localSheetId="16">#REF!</definedName>
    <definedName name="_SCH_20801_20806" localSheetId="4">#REF!</definedName>
    <definedName name="_SCH_20801_20806" localSheetId="3">#REF!</definedName>
    <definedName name="_SCH_20801_20806" localSheetId="15">#REF!</definedName>
    <definedName name="_SCH_20801_20806" localSheetId="14">#REF!</definedName>
    <definedName name="_SCH_20801_20806">#REF!</definedName>
    <definedName name="_SCH_20801_20807" localSheetId="13">#REF!</definedName>
    <definedName name="_SCH_20801_20807" localSheetId="19">#REF!</definedName>
    <definedName name="_SCH_20801_20807" localSheetId="17">#REF!</definedName>
    <definedName name="_SCH_20801_20807" localSheetId="18">#REF!</definedName>
    <definedName name="_SCH_20801_20807" localSheetId="9">#REF!</definedName>
    <definedName name="_SCH_20801_20807" localSheetId="8">#REF!</definedName>
    <definedName name="_SCH_20801_20807" localSheetId="12">#REF!</definedName>
    <definedName name="_SCH_20801_20807" localSheetId="1">#REF!</definedName>
    <definedName name="_SCH_20801_20807" localSheetId="7">#REF!</definedName>
    <definedName name="_SCH_20801_20807" localSheetId="6">#REF!</definedName>
    <definedName name="_SCH_20801_20807" localSheetId="5">#REF!</definedName>
    <definedName name="_SCH_20801_20807" localSheetId="2">#REF!</definedName>
    <definedName name="_SCH_20801_20807" localSheetId="11">#REF!</definedName>
    <definedName name="_SCH_20801_20807" localSheetId="16">#REF!</definedName>
    <definedName name="_SCH_20801_20807" localSheetId="4">#REF!</definedName>
    <definedName name="_SCH_20801_20807" localSheetId="3">#REF!</definedName>
    <definedName name="_SCH_20801_20807" localSheetId="15">#REF!</definedName>
    <definedName name="_SCH_20801_20807" localSheetId="14">#REF!</definedName>
    <definedName name="_SCH_20801_20807">#REF!</definedName>
    <definedName name="_SCH_20801_20809" localSheetId="13">#REF!</definedName>
    <definedName name="_SCH_20801_20809" localSheetId="19">#REF!</definedName>
    <definedName name="_SCH_20801_20809" localSheetId="17">#REF!</definedName>
    <definedName name="_SCH_20801_20809" localSheetId="18">#REF!</definedName>
    <definedName name="_SCH_20801_20809" localSheetId="9">#REF!</definedName>
    <definedName name="_SCH_20801_20809" localSheetId="8">#REF!</definedName>
    <definedName name="_SCH_20801_20809" localSheetId="12">#REF!</definedName>
    <definedName name="_SCH_20801_20809" localSheetId="1">#REF!</definedName>
    <definedName name="_SCH_20801_20809" localSheetId="7">#REF!</definedName>
    <definedName name="_SCH_20801_20809" localSheetId="6">#REF!</definedName>
    <definedName name="_SCH_20801_20809" localSheetId="5">#REF!</definedName>
    <definedName name="_SCH_20801_20809" localSheetId="2">#REF!</definedName>
    <definedName name="_SCH_20801_20809" localSheetId="11">#REF!</definedName>
    <definedName name="_SCH_20801_20809" localSheetId="16">#REF!</definedName>
    <definedName name="_SCH_20801_20809" localSheetId="4">#REF!</definedName>
    <definedName name="_SCH_20801_20809" localSheetId="3">#REF!</definedName>
    <definedName name="_SCH_20801_20809" localSheetId="15">#REF!</definedName>
    <definedName name="_SCH_20801_20809" localSheetId="14">#REF!</definedName>
    <definedName name="_SCH_20801_20809">#REF!</definedName>
    <definedName name="_SCH_20801_20813" localSheetId="13">#REF!</definedName>
    <definedName name="_SCH_20801_20813" localSheetId="19">#REF!</definedName>
    <definedName name="_SCH_20801_20813" localSheetId="17">#REF!</definedName>
    <definedName name="_SCH_20801_20813" localSheetId="18">#REF!</definedName>
    <definedName name="_SCH_20801_20813" localSheetId="9">#REF!</definedName>
    <definedName name="_SCH_20801_20813" localSheetId="8">#REF!</definedName>
    <definedName name="_SCH_20801_20813" localSheetId="12">#REF!</definedName>
    <definedName name="_SCH_20801_20813" localSheetId="1">#REF!</definedName>
    <definedName name="_SCH_20801_20813" localSheetId="7">#REF!</definedName>
    <definedName name="_SCH_20801_20813" localSheetId="6">#REF!</definedName>
    <definedName name="_SCH_20801_20813" localSheetId="5">#REF!</definedName>
    <definedName name="_SCH_20801_20813" localSheetId="2">#REF!</definedName>
    <definedName name="_SCH_20801_20813" localSheetId="11">#REF!</definedName>
    <definedName name="_SCH_20801_20813" localSheetId="16">#REF!</definedName>
    <definedName name="_SCH_20801_20813" localSheetId="4">#REF!</definedName>
    <definedName name="_SCH_20801_20813" localSheetId="3">#REF!</definedName>
    <definedName name="_SCH_20801_20813" localSheetId="15">#REF!</definedName>
    <definedName name="_SCH_20801_20813" localSheetId="14">#REF!</definedName>
    <definedName name="_SCH_20801_20813">#REF!</definedName>
    <definedName name="_SCH_20901_20901" localSheetId="13">#REF!</definedName>
    <definedName name="_SCH_20901_20901" localSheetId="19">#REF!</definedName>
    <definedName name="_SCH_20901_20901" localSheetId="17">#REF!</definedName>
    <definedName name="_SCH_20901_20901" localSheetId="18">#REF!</definedName>
    <definedName name="_SCH_20901_20901" localSheetId="9">#REF!</definedName>
    <definedName name="_SCH_20901_20901" localSheetId="8">#REF!</definedName>
    <definedName name="_SCH_20901_20901" localSheetId="12">#REF!</definedName>
    <definedName name="_SCH_20901_20901" localSheetId="1">#REF!</definedName>
    <definedName name="_SCH_20901_20901" localSheetId="7">#REF!</definedName>
    <definedName name="_SCH_20901_20901" localSheetId="6">#REF!</definedName>
    <definedName name="_SCH_20901_20901" localSheetId="5">#REF!</definedName>
    <definedName name="_SCH_20901_20901" localSheetId="2">#REF!</definedName>
    <definedName name="_SCH_20901_20901" localSheetId="11">#REF!</definedName>
    <definedName name="_SCH_20901_20901" localSheetId="16">#REF!</definedName>
    <definedName name="_SCH_20901_20901" localSheetId="4">#REF!</definedName>
    <definedName name="_SCH_20901_20901" localSheetId="3">#REF!</definedName>
    <definedName name="_SCH_20901_20901" localSheetId="15">#REF!</definedName>
    <definedName name="_SCH_20901_20901" localSheetId="14">#REF!</definedName>
    <definedName name="_SCH_20901_20901">#REF!</definedName>
    <definedName name="_SCH_20901_20902" localSheetId="13">#REF!</definedName>
    <definedName name="_SCH_20901_20902" localSheetId="19">#REF!</definedName>
    <definedName name="_SCH_20901_20902" localSheetId="17">#REF!</definedName>
    <definedName name="_SCH_20901_20902" localSheetId="18">#REF!</definedName>
    <definedName name="_SCH_20901_20902" localSheetId="9">#REF!</definedName>
    <definedName name="_SCH_20901_20902" localSheetId="8">#REF!</definedName>
    <definedName name="_SCH_20901_20902" localSheetId="12">#REF!</definedName>
    <definedName name="_SCH_20901_20902" localSheetId="1">#REF!</definedName>
    <definedName name="_SCH_20901_20902" localSheetId="7">#REF!</definedName>
    <definedName name="_SCH_20901_20902" localSheetId="6">#REF!</definedName>
    <definedName name="_SCH_20901_20902" localSheetId="5">#REF!</definedName>
    <definedName name="_SCH_20901_20902" localSheetId="2">#REF!</definedName>
    <definedName name="_SCH_20901_20902" localSheetId="11">#REF!</definedName>
    <definedName name="_SCH_20901_20902" localSheetId="16">#REF!</definedName>
    <definedName name="_SCH_20901_20902" localSheetId="4">#REF!</definedName>
    <definedName name="_SCH_20901_20902" localSheetId="3">#REF!</definedName>
    <definedName name="_SCH_20901_20902" localSheetId="15">#REF!</definedName>
    <definedName name="_SCH_20901_20902" localSheetId="14">#REF!</definedName>
    <definedName name="_SCH_20901_20902">#REF!</definedName>
    <definedName name="_SCH_21001_21001" localSheetId="13">#REF!</definedName>
    <definedName name="_SCH_21001_21001" localSheetId="19">#REF!</definedName>
    <definedName name="_SCH_21001_21001" localSheetId="17">#REF!</definedName>
    <definedName name="_SCH_21001_21001" localSheetId="18">#REF!</definedName>
    <definedName name="_SCH_21001_21001" localSheetId="9">#REF!</definedName>
    <definedName name="_SCH_21001_21001" localSheetId="8">#REF!</definedName>
    <definedName name="_SCH_21001_21001" localSheetId="12">#REF!</definedName>
    <definedName name="_SCH_21001_21001" localSheetId="1">#REF!</definedName>
    <definedName name="_SCH_21001_21001" localSheetId="7">#REF!</definedName>
    <definedName name="_SCH_21001_21001" localSheetId="6">#REF!</definedName>
    <definedName name="_SCH_21001_21001" localSheetId="5">#REF!</definedName>
    <definedName name="_SCH_21001_21001" localSheetId="2">#REF!</definedName>
    <definedName name="_SCH_21001_21001" localSheetId="11">#REF!</definedName>
    <definedName name="_SCH_21001_21001" localSheetId="16">#REF!</definedName>
    <definedName name="_SCH_21001_21001" localSheetId="4">#REF!</definedName>
    <definedName name="_SCH_21001_21001" localSheetId="3">#REF!</definedName>
    <definedName name="_SCH_21001_21001" localSheetId="15">#REF!</definedName>
    <definedName name="_SCH_21001_21001" localSheetId="14">#REF!</definedName>
    <definedName name="_SCH_21001_21001">#REF!</definedName>
    <definedName name="_SCH_21001_21003" localSheetId="13">#REF!</definedName>
    <definedName name="_SCH_21001_21003" localSheetId="19">#REF!</definedName>
    <definedName name="_SCH_21001_21003" localSheetId="17">#REF!</definedName>
    <definedName name="_SCH_21001_21003" localSheetId="18">#REF!</definedName>
    <definedName name="_SCH_21001_21003" localSheetId="9">#REF!</definedName>
    <definedName name="_SCH_21001_21003" localSheetId="8">#REF!</definedName>
    <definedName name="_SCH_21001_21003" localSheetId="12">#REF!</definedName>
    <definedName name="_SCH_21001_21003" localSheetId="1">#REF!</definedName>
    <definedName name="_SCH_21001_21003" localSheetId="7">#REF!</definedName>
    <definedName name="_SCH_21001_21003" localSheetId="6">#REF!</definedName>
    <definedName name="_SCH_21001_21003" localSheetId="5">#REF!</definedName>
    <definedName name="_SCH_21001_21003" localSheetId="2">#REF!</definedName>
    <definedName name="_SCH_21001_21003" localSheetId="11">#REF!</definedName>
    <definedName name="_SCH_21001_21003" localSheetId="16">#REF!</definedName>
    <definedName name="_SCH_21001_21003" localSheetId="4">#REF!</definedName>
    <definedName name="_SCH_21001_21003" localSheetId="3">#REF!</definedName>
    <definedName name="_SCH_21001_21003" localSheetId="15">#REF!</definedName>
    <definedName name="_SCH_21001_21003" localSheetId="14">#REF!</definedName>
    <definedName name="_SCH_21001_21003">#REF!</definedName>
    <definedName name="_SCH_21001_21005" localSheetId="13">#REF!</definedName>
    <definedName name="_SCH_21001_21005" localSheetId="19">#REF!</definedName>
    <definedName name="_SCH_21001_21005" localSheetId="17">#REF!</definedName>
    <definedName name="_SCH_21001_21005" localSheetId="18">#REF!</definedName>
    <definedName name="_SCH_21001_21005" localSheetId="9">#REF!</definedName>
    <definedName name="_SCH_21001_21005" localSheetId="8">#REF!</definedName>
    <definedName name="_SCH_21001_21005" localSheetId="12">#REF!</definedName>
    <definedName name="_SCH_21001_21005" localSheetId="1">#REF!</definedName>
    <definedName name="_SCH_21001_21005" localSheetId="7">#REF!</definedName>
    <definedName name="_SCH_21001_21005" localSheetId="6">#REF!</definedName>
    <definedName name="_SCH_21001_21005" localSheetId="5">#REF!</definedName>
    <definedName name="_SCH_21001_21005" localSheetId="2">#REF!</definedName>
    <definedName name="_SCH_21001_21005" localSheetId="11">#REF!</definedName>
    <definedName name="_SCH_21001_21005" localSheetId="16">#REF!</definedName>
    <definedName name="_SCH_21001_21005" localSheetId="4">#REF!</definedName>
    <definedName name="_SCH_21001_21005" localSheetId="3">#REF!</definedName>
    <definedName name="_SCH_21001_21005" localSheetId="15">#REF!</definedName>
    <definedName name="_SCH_21001_21005" localSheetId="14">#REF!</definedName>
    <definedName name="_SCH_21001_21005">#REF!</definedName>
    <definedName name="_SCH_21101_21101" localSheetId="13">#REF!</definedName>
    <definedName name="_SCH_21101_21101" localSheetId="19">#REF!</definedName>
    <definedName name="_SCH_21101_21101" localSheetId="17">#REF!</definedName>
    <definedName name="_SCH_21101_21101" localSheetId="18">#REF!</definedName>
    <definedName name="_SCH_21101_21101" localSheetId="9">#REF!</definedName>
    <definedName name="_SCH_21101_21101" localSheetId="8">#REF!</definedName>
    <definedName name="_SCH_21101_21101" localSheetId="12">#REF!</definedName>
    <definedName name="_SCH_21101_21101" localSheetId="1">#REF!</definedName>
    <definedName name="_SCH_21101_21101" localSheetId="7">#REF!</definedName>
    <definedName name="_SCH_21101_21101" localSheetId="6">#REF!</definedName>
    <definedName name="_SCH_21101_21101" localSheetId="5">#REF!</definedName>
    <definedName name="_SCH_21101_21101" localSheetId="2">#REF!</definedName>
    <definedName name="_SCH_21101_21101" localSheetId="11">#REF!</definedName>
    <definedName name="_SCH_21101_21101" localSheetId="16">#REF!</definedName>
    <definedName name="_SCH_21101_21101" localSheetId="4">#REF!</definedName>
    <definedName name="_SCH_21101_21101" localSheetId="3">#REF!</definedName>
    <definedName name="_SCH_21101_21101" localSheetId="15">#REF!</definedName>
    <definedName name="_SCH_21101_21101" localSheetId="14">#REF!</definedName>
    <definedName name="_SCH_21101_21101">#REF!</definedName>
    <definedName name="_SCH_21201_21201" localSheetId="13">#REF!</definedName>
    <definedName name="_SCH_21201_21201" localSheetId="19">#REF!</definedName>
    <definedName name="_SCH_21201_21201" localSheetId="17">#REF!</definedName>
    <definedName name="_SCH_21201_21201" localSheetId="18">#REF!</definedName>
    <definedName name="_SCH_21201_21201" localSheetId="9">#REF!</definedName>
    <definedName name="_SCH_21201_21201" localSheetId="8">#REF!</definedName>
    <definedName name="_SCH_21201_21201" localSheetId="12">#REF!</definedName>
    <definedName name="_SCH_21201_21201" localSheetId="1">#REF!</definedName>
    <definedName name="_SCH_21201_21201" localSheetId="7">#REF!</definedName>
    <definedName name="_SCH_21201_21201" localSheetId="6">#REF!</definedName>
    <definedName name="_SCH_21201_21201" localSheetId="5">#REF!</definedName>
    <definedName name="_SCH_21201_21201" localSheetId="2">#REF!</definedName>
    <definedName name="_SCH_21201_21201" localSheetId="11">#REF!</definedName>
    <definedName name="_SCH_21201_21201" localSheetId="16">#REF!</definedName>
    <definedName name="_SCH_21201_21201" localSheetId="4">#REF!</definedName>
    <definedName name="_SCH_21201_21201" localSheetId="3">#REF!</definedName>
    <definedName name="_SCH_21201_21201" localSheetId="15">#REF!</definedName>
    <definedName name="_SCH_21201_21201" localSheetId="14">#REF!</definedName>
    <definedName name="_SCH_21201_21201">#REF!</definedName>
    <definedName name="_SCH_21301_21301" localSheetId="13">#REF!</definedName>
    <definedName name="_SCH_21301_21301" localSheetId="19">#REF!</definedName>
    <definedName name="_SCH_21301_21301" localSheetId="17">#REF!</definedName>
    <definedName name="_SCH_21301_21301" localSheetId="18">#REF!</definedName>
    <definedName name="_SCH_21301_21301" localSheetId="9">#REF!</definedName>
    <definedName name="_SCH_21301_21301" localSheetId="8">#REF!</definedName>
    <definedName name="_SCH_21301_21301" localSheetId="12">#REF!</definedName>
    <definedName name="_SCH_21301_21301" localSheetId="1">#REF!</definedName>
    <definedName name="_SCH_21301_21301" localSheetId="7">#REF!</definedName>
    <definedName name="_SCH_21301_21301" localSheetId="6">#REF!</definedName>
    <definedName name="_SCH_21301_21301" localSheetId="5">#REF!</definedName>
    <definedName name="_SCH_21301_21301" localSheetId="2">#REF!</definedName>
    <definedName name="_SCH_21301_21301" localSheetId="11">#REF!</definedName>
    <definedName name="_SCH_21301_21301" localSheetId="16">#REF!</definedName>
    <definedName name="_SCH_21301_21301" localSheetId="4">#REF!</definedName>
    <definedName name="_SCH_21301_21301" localSheetId="3">#REF!</definedName>
    <definedName name="_SCH_21301_21301" localSheetId="15">#REF!</definedName>
    <definedName name="_SCH_21301_21301" localSheetId="14">#REF!</definedName>
    <definedName name="_SCH_21301_21301">#REF!</definedName>
    <definedName name="_SCH_21501_21501" localSheetId="13">#REF!</definedName>
    <definedName name="_SCH_21501_21501" localSheetId="19">#REF!</definedName>
    <definedName name="_SCH_21501_21501" localSheetId="17">#REF!</definedName>
    <definedName name="_SCH_21501_21501" localSheetId="18">#REF!</definedName>
    <definedName name="_SCH_21501_21501" localSheetId="9">#REF!</definedName>
    <definedName name="_SCH_21501_21501" localSheetId="8">#REF!</definedName>
    <definedName name="_SCH_21501_21501" localSheetId="12">#REF!</definedName>
    <definedName name="_SCH_21501_21501" localSheetId="1">#REF!</definedName>
    <definedName name="_SCH_21501_21501" localSheetId="7">#REF!</definedName>
    <definedName name="_SCH_21501_21501" localSheetId="6">#REF!</definedName>
    <definedName name="_SCH_21501_21501" localSheetId="5">#REF!</definedName>
    <definedName name="_SCH_21501_21501" localSheetId="2">#REF!</definedName>
    <definedName name="_SCH_21501_21501" localSheetId="11">#REF!</definedName>
    <definedName name="_SCH_21501_21501" localSheetId="16">#REF!</definedName>
    <definedName name="_SCH_21501_21501" localSheetId="4">#REF!</definedName>
    <definedName name="_SCH_21501_21501" localSheetId="3">#REF!</definedName>
    <definedName name="_SCH_21501_21501" localSheetId="15">#REF!</definedName>
    <definedName name="_SCH_21501_21501" localSheetId="14">#REF!</definedName>
    <definedName name="_SCH_21501_21501">#REF!</definedName>
    <definedName name="_SCH_21501_21503" localSheetId="13">#REF!</definedName>
    <definedName name="_SCH_21501_21503" localSheetId="19">#REF!</definedName>
    <definedName name="_SCH_21501_21503" localSheetId="17">#REF!</definedName>
    <definedName name="_SCH_21501_21503" localSheetId="18">#REF!</definedName>
    <definedName name="_SCH_21501_21503" localSheetId="9">#REF!</definedName>
    <definedName name="_SCH_21501_21503" localSheetId="8">#REF!</definedName>
    <definedName name="_SCH_21501_21503" localSheetId="12">#REF!</definedName>
    <definedName name="_SCH_21501_21503" localSheetId="1">#REF!</definedName>
    <definedName name="_SCH_21501_21503" localSheetId="7">#REF!</definedName>
    <definedName name="_SCH_21501_21503" localSheetId="6">#REF!</definedName>
    <definedName name="_SCH_21501_21503" localSheetId="5">#REF!</definedName>
    <definedName name="_SCH_21501_21503" localSheetId="2">#REF!</definedName>
    <definedName name="_SCH_21501_21503" localSheetId="11">#REF!</definedName>
    <definedName name="_SCH_21501_21503" localSheetId="16">#REF!</definedName>
    <definedName name="_SCH_21501_21503" localSheetId="4">#REF!</definedName>
    <definedName name="_SCH_21501_21503" localSheetId="3">#REF!</definedName>
    <definedName name="_SCH_21501_21503" localSheetId="15">#REF!</definedName>
    <definedName name="_SCH_21501_21503" localSheetId="14">#REF!</definedName>
    <definedName name="_SCH_21501_21503">#REF!</definedName>
    <definedName name="_SCH_21601_21601" localSheetId="13">#REF!</definedName>
    <definedName name="_SCH_21601_21601" localSheetId="19">#REF!</definedName>
    <definedName name="_SCH_21601_21601" localSheetId="17">#REF!</definedName>
    <definedName name="_SCH_21601_21601" localSheetId="18">#REF!</definedName>
    <definedName name="_SCH_21601_21601" localSheetId="9">#REF!</definedName>
    <definedName name="_SCH_21601_21601" localSheetId="8">#REF!</definedName>
    <definedName name="_SCH_21601_21601" localSheetId="12">#REF!</definedName>
    <definedName name="_SCH_21601_21601" localSheetId="1">#REF!</definedName>
    <definedName name="_SCH_21601_21601" localSheetId="7">#REF!</definedName>
    <definedName name="_SCH_21601_21601" localSheetId="6">#REF!</definedName>
    <definedName name="_SCH_21601_21601" localSheetId="5">#REF!</definedName>
    <definedName name="_SCH_21601_21601" localSheetId="2">#REF!</definedName>
    <definedName name="_SCH_21601_21601" localSheetId="11">#REF!</definedName>
    <definedName name="_SCH_21601_21601" localSheetId="16">#REF!</definedName>
    <definedName name="_SCH_21601_21601" localSheetId="4">#REF!</definedName>
    <definedName name="_SCH_21601_21601" localSheetId="3">#REF!</definedName>
    <definedName name="_SCH_21601_21601" localSheetId="15">#REF!</definedName>
    <definedName name="_SCH_21601_21601" localSheetId="14">#REF!</definedName>
    <definedName name="_SCH_21601_21601">#REF!</definedName>
    <definedName name="_SCH_21601_21602" localSheetId="13">#REF!</definedName>
    <definedName name="_SCH_21601_21602" localSheetId="19">#REF!</definedName>
    <definedName name="_SCH_21601_21602" localSheetId="17">#REF!</definedName>
    <definedName name="_SCH_21601_21602" localSheetId="18">#REF!</definedName>
    <definedName name="_SCH_21601_21602" localSheetId="9">#REF!</definedName>
    <definedName name="_SCH_21601_21602" localSheetId="8">#REF!</definedName>
    <definedName name="_SCH_21601_21602" localSheetId="12">#REF!</definedName>
    <definedName name="_SCH_21601_21602" localSheetId="1">#REF!</definedName>
    <definedName name="_SCH_21601_21602" localSheetId="7">#REF!</definedName>
    <definedName name="_SCH_21601_21602" localSheetId="6">#REF!</definedName>
    <definedName name="_SCH_21601_21602" localSheetId="5">#REF!</definedName>
    <definedName name="_SCH_21601_21602" localSheetId="2">#REF!</definedName>
    <definedName name="_SCH_21601_21602" localSheetId="11">#REF!</definedName>
    <definedName name="_SCH_21601_21602" localSheetId="16">#REF!</definedName>
    <definedName name="_SCH_21601_21602" localSheetId="4">#REF!</definedName>
    <definedName name="_SCH_21601_21602" localSheetId="3">#REF!</definedName>
    <definedName name="_SCH_21601_21602" localSheetId="15">#REF!</definedName>
    <definedName name="_SCH_21601_21602" localSheetId="14">#REF!</definedName>
    <definedName name="_SCH_21601_21602">#REF!</definedName>
    <definedName name="_SCH_21601_21603" localSheetId="13">#REF!</definedName>
    <definedName name="_SCH_21601_21603" localSheetId="19">#REF!</definedName>
    <definedName name="_SCH_21601_21603" localSheetId="17">#REF!</definedName>
    <definedName name="_SCH_21601_21603" localSheetId="18">#REF!</definedName>
    <definedName name="_SCH_21601_21603" localSheetId="9">#REF!</definedName>
    <definedName name="_SCH_21601_21603" localSheetId="8">#REF!</definedName>
    <definedName name="_SCH_21601_21603" localSheetId="12">#REF!</definedName>
    <definedName name="_SCH_21601_21603" localSheetId="1">#REF!</definedName>
    <definedName name="_SCH_21601_21603" localSheetId="7">#REF!</definedName>
    <definedName name="_SCH_21601_21603" localSheetId="6">#REF!</definedName>
    <definedName name="_SCH_21601_21603" localSheetId="5">#REF!</definedName>
    <definedName name="_SCH_21601_21603" localSheetId="2">#REF!</definedName>
    <definedName name="_SCH_21601_21603" localSheetId="11">#REF!</definedName>
    <definedName name="_SCH_21601_21603" localSheetId="16">#REF!</definedName>
    <definedName name="_SCH_21601_21603" localSheetId="4">#REF!</definedName>
    <definedName name="_SCH_21601_21603" localSheetId="3">#REF!</definedName>
    <definedName name="_SCH_21601_21603" localSheetId="15">#REF!</definedName>
    <definedName name="_SCH_21601_21603" localSheetId="14">#REF!</definedName>
    <definedName name="_SCH_21601_21603">#REF!</definedName>
    <definedName name="_SCH_21601_21605" localSheetId="13">#REF!</definedName>
    <definedName name="_SCH_21601_21605" localSheetId="19">#REF!</definedName>
    <definedName name="_SCH_21601_21605" localSheetId="17">#REF!</definedName>
    <definedName name="_SCH_21601_21605" localSheetId="18">#REF!</definedName>
    <definedName name="_SCH_21601_21605" localSheetId="9">#REF!</definedName>
    <definedName name="_SCH_21601_21605" localSheetId="8">#REF!</definedName>
    <definedName name="_SCH_21601_21605" localSheetId="12">#REF!</definedName>
    <definedName name="_SCH_21601_21605" localSheetId="1">#REF!</definedName>
    <definedName name="_SCH_21601_21605" localSheetId="7">#REF!</definedName>
    <definedName name="_SCH_21601_21605" localSheetId="6">#REF!</definedName>
    <definedName name="_SCH_21601_21605" localSheetId="5">#REF!</definedName>
    <definedName name="_SCH_21601_21605" localSheetId="2">#REF!</definedName>
    <definedName name="_SCH_21601_21605" localSheetId="11">#REF!</definedName>
    <definedName name="_SCH_21601_21605" localSheetId="16">#REF!</definedName>
    <definedName name="_SCH_21601_21605" localSheetId="4">#REF!</definedName>
    <definedName name="_SCH_21601_21605" localSheetId="3">#REF!</definedName>
    <definedName name="_SCH_21601_21605" localSheetId="15">#REF!</definedName>
    <definedName name="_SCH_21601_21605" localSheetId="14">#REF!</definedName>
    <definedName name="_SCH_21601_21605">#REF!</definedName>
    <definedName name="_SCH_21601_21607" localSheetId="13">#REF!</definedName>
    <definedName name="_SCH_21601_21607" localSheetId="19">#REF!</definedName>
    <definedName name="_SCH_21601_21607" localSheetId="17">#REF!</definedName>
    <definedName name="_SCH_21601_21607" localSheetId="18">#REF!</definedName>
    <definedName name="_SCH_21601_21607" localSheetId="9">#REF!</definedName>
    <definedName name="_SCH_21601_21607" localSheetId="8">#REF!</definedName>
    <definedName name="_SCH_21601_21607" localSheetId="12">#REF!</definedName>
    <definedName name="_SCH_21601_21607" localSheetId="1">#REF!</definedName>
    <definedName name="_SCH_21601_21607" localSheetId="7">#REF!</definedName>
    <definedName name="_SCH_21601_21607" localSheetId="6">#REF!</definedName>
    <definedName name="_SCH_21601_21607" localSheetId="5">#REF!</definedName>
    <definedName name="_SCH_21601_21607" localSheetId="2">#REF!</definedName>
    <definedName name="_SCH_21601_21607" localSheetId="11">#REF!</definedName>
    <definedName name="_SCH_21601_21607" localSheetId="16">#REF!</definedName>
    <definedName name="_SCH_21601_21607" localSheetId="4">#REF!</definedName>
    <definedName name="_SCH_21601_21607" localSheetId="3">#REF!</definedName>
    <definedName name="_SCH_21601_21607" localSheetId="15">#REF!</definedName>
    <definedName name="_SCH_21601_21607" localSheetId="14">#REF!</definedName>
    <definedName name="_SCH_21601_21607">#REF!</definedName>
    <definedName name="_SCH_21601_21608" localSheetId="13">#REF!</definedName>
    <definedName name="_SCH_21601_21608" localSheetId="19">#REF!</definedName>
    <definedName name="_SCH_21601_21608" localSheetId="17">#REF!</definedName>
    <definedName name="_SCH_21601_21608" localSheetId="18">#REF!</definedName>
    <definedName name="_SCH_21601_21608" localSheetId="9">#REF!</definedName>
    <definedName name="_SCH_21601_21608" localSheetId="8">#REF!</definedName>
    <definedName name="_SCH_21601_21608" localSheetId="12">#REF!</definedName>
    <definedName name="_SCH_21601_21608" localSheetId="1">#REF!</definedName>
    <definedName name="_SCH_21601_21608" localSheetId="7">#REF!</definedName>
    <definedName name="_SCH_21601_21608" localSheetId="6">#REF!</definedName>
    <definedName name="_SCH_21601_21608" localSheetId="5">#REF!</definedName>
    <definedName name="_SCH_21601_21608" localSheetId="2">#REF!</definedName>
    <definedName name="_SCH_21601_21608" localSheetId="11">#REF!</definedName>
    <definedName name="_SCH_21601_21608" localSheetId="16">#REF!</definedName>
    <definedName name="_SCH_21601_21608" localSheetId="4">#REF!</definedName>
    <definedName name="_SCH_21601_21608" localSheetId="3">#REF!</definedName>
    <definedName name="_SCH_21601_21608" localSheetId="15">#REF!</definedName>
    <definedName name="_SCH_21601_21608" localSheetId="14">#REF!</definedName>
    <definedName name="_SCH_21601_21608">#REF!</definedName>
    <definedName name="_SCH_21601_21609" localSheetId="13">#REF!</definedName>
    <definedName name="_SCH_21601_21609" localSheetId="19">#REF!</definedName>
    <definedName name="_SCH_21601_21609" localSheetId="17">#REF!</definedName>
    <definedName name="_SCH_21601_21609" localSheetId="18">#REF!</definedName>
    <definedName name="_SCH_21601_21609" localSheetId="9">#REF!</definedName>
    <definedName name="_SCH_21601_21609" localSheetId="8">#REF!</definedName>
    <definedName name="_SCH_21601_21609" localSheetId="12">#REF!</definedName>
    <definedName name="_SCH_21601_21609" localSheetId="1">#REF!</definedName>
    <definedName name="_SCH_21601_21609" localSheetId="7">#REF!</definedName>
    <definedName name="_SCH_21601_21609" localSheetId="6">#REF!</definedName>
    <definedName name="_SCH_21601_21609" localSheetId="5">#REF!</definedName>
    <definedName name="_SCH_21601_21609" localSheetId="2">#REF!</definedName>
    <definedName name="_SCH_21601_21609" localSheetId="11">#REF!</definedName>
    <definedName name="_SCH_21601_21609" localSheetId="16">#REF!</definedName>
    <definedName name="_SCH_21601_21609" localSheetId="4">#REF!</definedName>
    <definedName name="_SCH_21601_21609" localSheetId="3">#REF!</definedName>
    <definedName name="_SCH_21601_21609" localSheetId="15">#REF!</definedName>
    <definedName name="_SCH_21601_21609" localSheetId="14">#REF!</definedName>
    <definedName name="_SCH_21601_21609">#REF!</definedName>
    <definedName name="_SCH_21701_21701" localSheetId="13">#REF!</definedName>
    <definedName name="_SCH_21701_21701" localSheetId="19">#REF!</definedName>
    <definedName name="_SCH_21701_21701" localSheetId="17">#REF!</definedName>
    <definedName name="_SCH_21701_21701" localSheetId="18">#REF!</definedName>
    <definedName name="_SCH_21701_21701" localSheetId="9">#REF!</definedName>
    <definedName name="_SCH_21701_21701" localSheetId="8">#REF!</definedName>
    <definedName name="_SCH_21701_21701" localSheetId="12">#REF!</definedName>
    <definedName name="_SCH_21701_21701" localSheetId="1">#REF!</definedName>
    <definedName name="_SCH_21701_21701" localSheetId="7">#REF!</definedName>
    <definedName name="_SCH_21701_21701" localSheetId="6">#REF!</definedName>
    <definedName name="_SCH_21701_21701" localSheetId="5">#REF!</definedName>
    <definedName name="_SCH_21701_21701" localSheetId="2">#REF!</definedName>
    <definedName name="_SCH_21701_21701" localSheetId="11">#REF!</definedName>
    <definedName name="_SCH_21701_21701" localSheetId="16">#REF!</definedName>
    <definedName name="_SCH_21701_21701" localSheetId="4">#REF!</definedName>
    <definedName name="_SCH_21701_21701" localSheetId="3">#REF!</definedName>
    <definedName name="_SCH_21701_21701" localSheetId="15">#REF!</definedName>
    <definedName name="_SCH_21701_21701" localSheetId="14">#REF!</definedName>
    <definedName name="_SCH_21701_21701">#REF!</definedName>
    <definedName name="_SCH_21701_21702" localSheetId="13">#REF!</definedName>
    <definedName name="_SCH_21701_21702" localSheetId="19">#REF!</definedName>
    <definedName name="_SCH_21701_21702" localSheetId="17">#REF!</definedName>
    <definedName name="_SCH_21701_21702" localSheetId="18">#REF!</definedName>
    <definedName name="_SCH_21701_21702" localSheetId="9">#REF!</definedName>
    <definedName name="_SCH_21701_21702" localSheetId="8">#REF!</definedName>
    <definedName name="_SCH_21701_21702" localSheetId="12">#REF!</definedName>
    <definedName name="_SCH_21701_21702" localSheetId="1">#REF!</definedName>
    <definedName name="_SCH_21701_21702" localSheetId="7">#REF!</definedName>
    <definedName name="_SCH_21701_21702" localSheetId="6">#REF!</definedName>
    <definedName name="_SCH_21701_21702" localSheetId="5">#REF!</definedName>
    <definedName name="_SCH_21701_21702" localSheetId="2">#REF!</definedName>
    <definedName name="_SCH_21701_21702" localSheetId="11">#REF!</definedName>
    <definedName name="_SCH_21701_21702" localSheetId="16">#REF!</definedName>
    <definedName name="_SCH_21701_21702" localSheetId="4">#REF!</definedName>
    <definedName name="_SCH_21701_21702" localSheetId="3">#REF!</definedName>
    <definedName name="_SCH_21701_21702" localSheetId="15">#REF!</definedName>
    <definedName name="_SCH_21701_21702" localSheetId="14">#REF!</definedName>
    <definedName name="_SCH_21701_21702">#REF!</definedName>
    <definedName name="_SCH_2201_2201" localSheetId="13">#REF!</definedName>
    <definedName name="_SCH_2201_2201" localSheetId="19">#REF!</definedName>
    <definedName name="_SCH_2201_2201" localSheetId="17">#REF!</definedName>
    <definedName name="_SCH_2201_2201" localSheetId="18">#REF!</definedName>
    <definedName name="_SCH_2201_2201" localSheetId="9">#REF!</definedName>
    <definedName name="_SCH_2201_2201" localSheetId="8">#REF!</definedName>
    <definedName name="_SCH_2201_2201" localSheetId="12">#REF!</definedName>
    <definedName name="_SCH_2201_2201" localSheetId="1">#REF!</definedName>
    <definedName name="_SCH_2201_2201" localSheetId="7">#REF!</definedName>
    <definedName name="_SCH_2201_2201" localSheetId="6">#REF!</definedName>
    <definedName name="_SCH_2201_2201" localSheetId="5">#REF!</definedName>
    <definedName name="_SCH_2201_2201" localSheetId="2">#REF!</definedName>
    <definedName name="_SCH_2201_2201" localSheetId="11">#REF!</definedName>
    <definedName name="_SCH_2201_2201" localSheetId="16">#REF!</definedName>
    <definedName name="_SCH_2201_2201" localSheetId="4">#REF!</definedName>
    <definedName name="_SCH_2201_2201" localSheetId="3">#REF!</definedName>
    <definedName name="_SCH_2201_2201" localSheetId="15">#REF!</definedName>
    <definedName name="_SCH_2201_2201" localSheetId="14">#REF!</definedName>
    <definedName name="_SCH_2201_2201">#REF!</definedName>
    <definedName name="_SCH_2201_2202" localSheetId="13">#REF!</definedName>
    <definedName name="_SCH_2201_2202" localSheetId="19">#REF!</definedName>
    <definedName name="_SCH_2201_2202" localSheetId="17">#REF!</definedName>
    <definedName name="_SCH_2201_2202" localSheetId="18">#REF!</definedName>
    <definedName name="_SCH_2201_2202" localSheetId="9">#REF!</definedName>
    <definedName name="_SCH_2201_2202" localSheetId="8">#REF!</definedName>
    <definedName name="_SCH_2201_2202" localSheetId="12">#REF!</definedName>
    <definedName name="_SCH_2201_2202" localSheetId="1">#REF!</definedName>
    <definedName name="_SCH_2201_2202" localSheetId="7">#REF!</definedName>
    <definedName name="_SCH_2201_2202" localSheetId="6">#REF!</definedName>
    <definedName name="_SCH_2201_2202" localSheetId="5">#REF!</definedName>
    <definedName name="_SCH_2201_2202" localSheetId="2">#REF!</definedName>
    <definedName name="_SCH_2201_2202" localSheetId="11">#REF!</definedName>
    <definedName name="_SCH_2201_2202" localSheetId="16">#REF!</definedName>
    <definedName name="_SCH_2201_2202" localSheetId="4">#REF!</definedName>
    <definedName name="_SCH_2201_2202" localSheetId="3">#REF!</definedName>
    <definedName name="_SCH_2201_2202" localSheetId="15">#REF!</definedName>
    <definedName name="_SCH_2201_2202" localSheetId="14">#REF!</definedName>
    <definedName name="_SCH_2201_2202">#REF!</definedName>
    <definedName name="_SCH_22801_22801" localSheetId="13">#REF!</definedName>
    <definedName name="_SCH_22801_22801" localSheetId="19">#REF!</definedName>
    <definedName name="_SCH_22801_22801" localSheetId="17">#REF!</definedName>
    <definedName name="_SCH_22801_22801" localSheetId="18">#REF!</definedName>
    <definedName name="_SCH_22801_22801" localSheetId="9">#REF!</definedName>
    <definedName name="_SCH_22801_22801" localSheetId="8">#REF!</definedName>
    <definedName name="_SCH_22801_22801" localSheetId="12">#REF!</definedName>
    <definedName name="_SCH_22801_22801" localSheetId="1">#REF!</definedName>
    <definedName name="_SCH_22801_22801" localSheetId="7">#REF!</definedName>
    <definedName name="_SCH_22801_22801" localSheetId="6">#REF!</definedName>
    <definedName name="_SCH_22801_22801" localSheetId="5">#REF!</definedName>
    <definedName name="_SCH_22801_22801" localSheetId="2">#REF!</definedName>
    <definedName name="_SCH_22801_22801" localSheetId="11">#REF!</definedName>
    <definedName name="_SCH_22801_22801" localSheetId="16">#REF!</definedName>
    <definedName name="_SCH_22801_22801" localSheetId="4">#REF!</definedName>
    <definedName name="_SCH_22801_22801" localSheetId="3">#REF!</definedName>
    <definedName name="_SCH_22801_22801" localSheetId="15">#REF!</definedName>
    <definedName name="_SCH_22801_22801" localSheetId="14">#REF!</definedName>
    <definedName name="_SCH_22801_22801">#REF!</definedName>
    <definedName name="_SCH_22801_22806" localSheetId="13">#REF!</definedName>
    <definedName name="_SCH_22801_22806" localSheetId="19">#REF!</definedName>
    <definedName name="_SCH_22801_22806" localSheetId="17">#REF!</definedName>
    <definedName name="_SCH_22801_22806" localSheetId="18">#REF!</definedName>
    <definedName name="_SCH_22801_22806" localSheetId="9">#REF!</definedName>
    <definedName name="_SCH_22801_22806" localSheetId="8">#REF!</definedName>
    <definedName name="_SCH_22801_22806" localSheetId="12">#REF!</definedName>
    <definedName name="_SCH_22801_22806" localSheetId="1">#REF!</definedName>
    <definedName name="_SCH_22801_22806" localSheetId="7">#REF!</definedName>
    <definedName name="_SCH_22801_22806" localSheetId="6">#REF!</definedName>
    <definedName name="_SCH_22801_22806" localSheetId="5">#REF!</definedName>
    <definedName name="_SCH_22801_22806" localSheetId="2">#REF!</definedName>
    <definedName name="_SCH_22801_22806" localSheetId="11">#REF!</definedName>
    <definedName name="_SCH_22801_22806" localSheetId="16">#REF!</definedName>
    <definedName name="_SCH_22801_22806" localSheetId="4">#REF!</definedName>
    <definedName name="_SCH_22801_22806" localSheetId="3">#REF!</definedName>
    <definedName name="_SCH_22801_22806" localSheetId="15">#REF!</definedName>
    <definedName name="_SCH_22801_22806" localSheetId="14">#REF!</definedName>
    <definedName name="_SCH_22801_22806">#REF!</definedName>
    <definedName name="_SCH_22801_22807" localSheetId="13">#REF!</definedName>
    <definedName name="_SCH_22801_22807" localSheetId="19">#REF!</definedName>
    <definedName name="_SCH_22801_22807" localSheetId="17">#REF!</definedName>
    <definedName name="_SCH_22801_22807" localSheetId="18">#REF!</definedName>
    <definedName name="_SCH_22801_22807" localSheetId="9">#REF!</definedName>
    <definedName name="_SCH_22801_22807" localSheetId="8">#REF!</definedName>
    <definedName name="_SCH_22801_22807" localSheetId="12">#REF!</definedName>
    <definedName name="_SCH_22801_22807" localSheetId="1">#REF!</definedName>
    <definedName name="_SCH_22801_22807" localSheetId="7">#REF!</definedName>
    <definedName name="_SCH_22801_22807" localSheetId="6">#REF!</definedName>
    <definedName name="_SCH_22801_22807" localSheetId="5">#REF!</definedName>
    <definedName name="_SCH_22801_22807" localSheetId="2">#REF!</definedName>
    <definedName name="_SCH_22801_22807" localSheetId="11">#REF!</definedName>
    <definedName name="_SCH_22801_22807" localSheetId="16">#REF!</definedName>
    <definedName name="_SCH_22801_22807" localSheetId="4">#REF!</definedName>
    <definedName name="_SCH_22801_22807" localSheetId="3">#REF!</definedName>
    <definedName name="_SCH_22801_22807" localSheetId="15">#REF!</definedName>
    <definedName name="_SCH_22801_22807" localSheetId="14">#REF!</definedName>
    <definedName name="_SCH_22801_22807">#REF!</definedName>
    <definedName name="_SCH_23001_23001" localSheetId="13">#REF!</definedName>
    <definedName name="_SCH_23001_23001" localSheetId="19">#REF!</definedName>
    <definedName name="_SCH_23001_23001" localSheetId="17">#REF!</definedName>
    <definedName name="_SCH_23001_23001" localSheetId="18">#REF!</definedName>
    <definedName name="_SCH_23001_23001" localSheetId="9">#REF!</definedName>
    <definedName name="_SCH_23001_23001" localSheetId="8">#REF!</definedName>
    <definedName name="_SCH_23001_23001" localSheetId="12">#REF!</definedName>
    <definedName name="_SCH_23001_23001" localSheetId="1">#REF!</definedName>
    <definedName name="_SCH_23001_23001" localSheetId="7">#REF!</definedName>
    <definedName name="_SCH_23001_23001" localSheetId="6">#REF!</definedName>
    <definedName name="_SCH_23001_23001" localSheetId="5">#REF!</definedName>
    <definedName name="_SCH_23001_23001" localSheetId="2">#REF!</definedName>
    <definedName name="_SCH_23001_23001" localSheetId="11">#REF!</definedName>
    <definedName name="_SCH_23001_23001" localSheetId="16">#REF!</definedName>
    <definedName name="_SCH_23001_23001" localSheetId="4">#REF!</definedName>
    <definedName name="_SCH_23001_23001" localSheetId="3">#REF!</definedName>
    <definedName name="_SCH_23001_23001" localSheetId="15">#REF!</definedName>
    <definedName name="_SCH_23001_23001" localSheetId="14">#REF!</definedName>
    <definedName name="_SCH_23001_23001">#REF!</definedName>
    <definedName name="_SCH_23301_23301" localSheetId="13">#REF!</definedName>
    <definedName name="_SCH_23301_23301" localSheetId="19">#REF!</definedName>
    <definedName name="_SCH_23301_23301" localSheetId="17">#REF!</definedName>
    <definedName name="_SCH_23301_23301" localSheetId="18">#REF!</definedName>
    <definedName name="_SCH_23301_23301" localSheetId="9">#REF!</definedName>
    <definedName name="_SCH_23301_23301" localSheetId="8">#REF!</definedName>
    <definedName name="_SCH_23301_23301" localSheetId="12">#REF!</definedName>
    <definedName name="_SCH_23301_23301" localSheetId="1">#REF!</definedName>
    <definedName name="_SCH_23301_23301" localSheetId="7">#REF!</definedName>
    <definedName name="_SCH_23301_23301" localSheetId="6">#REF!</definedName>
    <definedName name="_SCH_23301_23301" localSheetId="5">#REF!</definedName>
    <definedName name="_SCH_23301_23301" localSheetId="2">#REF!</definedName>
    <definedName name="_SCH_23301_23301" localSheetId="11">#REF!</definedName>
    <definedName name="_SCH_23301_23301" localSheetId="16">#REF!</definedName>
    <definedName name="_SCH_23301_23301" localSheetId="4">#REF!</definedName>
    <definedName name="_SCH_23301_23301" localSheetId="3">#REF!</definedName>
    <definedName name="_SCH_23301_23301" localSheetId="15">#REF!</definedName>
    <definedName name="_SCH_23301_23301" localSheetId="14">#REF!</definedName>
    <definedName name="_SCH_23301_23301">#REF!</definedName>
    <definedName name="_SCH_23301_23302" localSheetId="13">#REF!</definedName>
    <definedName name="_SCH_23301_23302" localSheetId="19">#REF!</definedName>
    <definedName name="_SCH_23301_23302" localSheetId="17">#REF!</definedName>
    <definedName name="_SCH_23301_23302" localSheetId="18">#REF!</definedName>
    <definedName name="_SCH_23301_23302" localSheetId="9">#REF!</definedName>
    <definedName name="_SCH_23301_23302" localSheetId="8">#REF!</definedName>
    <definedName name="_SCH_23301_23302" localSheetId="12">#REF!</definedName>
    <definedName name="_SCH_23301_23302" localSheetId="1">#REF!</definedName>
    <definedName name="_SCH_23301_23302" localSheetId="7">#REF!</definedName>
    <definedName name="_SCH_23301_23302" localSheetId="6">#REF!</definedName>
    <definedName name="_SCH_23301_23302" localSheetId="5">#REF!</definedName>
    <definedName name="_SCH_23301_23302" localSheetId="2">#REF!</definedName>
    <definedName name="_SCH_23301_23302" localSheetId="11">#REF!</definedName>
    <definedName name="_SCH_23301_23302" localSheetId="16">#REF!</definedName>
    <definedName name="_SCH_23301_23302" localSheetId="4">#REF!</definedName>
    <definedName name="_SCH_23301_23302" localSheetId="3">#REF!</definedName>
    <definedName name="_SCH_23301_23302" localSheetId="15">#REF!</definedName>
    <definedName name="_SCH_23301_23302" localSheetId="14">#REF!</definedName>
    <definedName name="_SCH_23301_23302">#REF!</definedName>
    <definedName name="_SCH_23301_23306" localSheetId="13">#REF!</definedName>
    <definedName name="_SCH_23301_23306" localSheetId="19">#REF!</definedName>
    <definedName name="_SCH_23301_23306" localSheetId="17">#REF!</definedName>
    <definedName name="_SCH_23301_23306" localSheetId="18">#REF!</definedName>
    <definedName name="_SCH_23301_23306" localSheetId="9">#REF!</definedName>
    <definedName name="_SCH_23301_23306" localSheetId="8">#REF!</definedName>
    <definedName name="_SCH_23301_23306" localSheetId="12">#REF!</definedName>
    <definedName name="_SCH_23301_23306" localSheetId="1">#REF!</definedName>
    <definedName name="_SCH_23301_23306" localSheetId="7">#REF!</definedName>
    <definedName name="_SCH_23301_23306" localSheetId="6">#REF!</definedName>
    <definedName name="_SCH_23301_23306" localSheetId="5">#REF!</definedName>
    <definedName name="_SCH_23301_23306" localSheetId="2">#REF!</definedName>
    <definedName name="_SCH_23301_23306" localSheetId="11">#REF!</definedName>
    <definedName name="_SCH_23301_23306" localSheetId="16">#REF!</definedName>
    <definedName name="_SCH_23301_23306" localSheetId="4">#REF!</definedName>
    <definedName name="_SCH_23301_23306" localSheetId="3">#REF!</definedName>
    <definedName name="_SCH_23301_23306" localSheetId="15">#REF!</definedName>
    <definedName name="_SCH_23301_23306" localSheetId="14">#REF!</definedName>
    <definedName name="_SCH_23301_23306">#REF!</definedName>
    <definedName name="_SCH_23301_23307" localSheetId="13">#REF!</definedName>
    <definedName name="_SCH_23301_23307" localSheetId="19">#REF!</definedName>
    <definedName name="_SCH_23301_23307" localSheetId="17">#REF!</definedName>
    <definedName name="_SCH_23301_23307" localSheetId="18">#REF!</definedName>
    <definedName name="_SCH_23301_23307" localSheetId="9">#REF!</definedName>
    <definedName name="_SCH_23301_23307" localSheetId="8">#REF!</definedName>
    <definedName name="_SCH_23301_23307" localSheetId="12">#REF!</definedName>
    <definedName name="_SCH_23301_23307" localSheetId="1">#REF!</definedName>
    <definedName name="_SCH_23301_23307" localSheetId="7">#REF!</definedName>
    <definedName name="_SCH_23301_23307" localSheetId="6">#REF!</definedName>
    <definedName name="_SCH_23301_23307" localSheetId="5">#REF!</definedName>
    <definedName name="_SCH_23301_23307" localSheetId="2">#REF!</definedName>
    <definedName name="_SCH_23301_23307" localSheetId="11">#REF!</definedName>
    <definedName name="_SCH_23301_23307" localSheetId="16">#REF!</definedName>
    <definedName name="_SCH_23301_23307" localSheetId="4">#REF!</definedName>
    <definedName name="_SCH_23301_23307" localSheetId="3">#REF!</definedName>
    <definedName name="_SCH_23301_23307" localSheetId="15">#REF!</definedName>
    <definedName name="_SCH_23301_23307" localSheetId="14">#REF!</definedName>
    <definedName name="_SCH_23301_23307">#REF!</definedName>
    <definedName name="_SCH_23401_23401" localSheetId="13">#REF!</definedName>
    <definedName name="_SCH_23401_23401" localSheetId="19">#REF!</definedName>
    <definedName name="_SCH_23401_23401" localSheetId="17">#REF!</definedName>
    <definedName name="_SCH_23401_23401" localSheetId="18">#REF!</definedName>
    <definedName name="_SCH_23401_23401" localSheetId="9">#REF!</definedName>
    <definedName name="_SCH_23401_23401" localSheetId="8">#REF!</definedName>
    <definedName name="_SCH_23401_23401" localSheetId="12">#REF!</definedName>
    <definedName name="_SCH_23401_23401" localSheetId="1">#REF!</definedName>
    <definedName name="_SCH_23401_23401" localSheetId="7">#REF!</definedName>
    <definedName name="_SCH_23401_23401" localSheetId="6">#REF!</definedName>
    <definedName name="_SCH_23401_23401" localSheetId="5">#REF!</definedName>
    <definedName name="_SCH_23401_23401" localSheetId="2">#REF!</definedName>
    <definedName name="_SCH_23401_23401" localSheetId="11">#REF!</definedName>
    <definedName name="_SCH_23401_23401" localSheetId="16">#REF!</definedName>
    <definedName name="_SCH_23401_23401" localSheetId="4">#REF!</definedName>
    <definedName name="_SCH_23401_23401" localSheetId="3">#REF!</definedName>
    <definedName name="_SCH_23401_23401" localSheetId="15">#REF!</definedName>
    <definedName name="_SCH_23401_23401" localSheetId="14">#REF!</definedName>
    <definedName name="_SCH_23401_23401">#REF!</definedName>
    <definedName name="_SCH_23501_23501" localSheetId="13">#REF!</definedName>
    <definedName name="_SCH_23501_23501" localSheetId="19">#REF!</definedName>
    <definedName name="_SCH_23501_23501" localSheetId="17">#REF!</definedName>
    <definedName name="_SCH_23501_23501" localSheetId="18">#REF!</definedName>
    <definedName name="_SCH_23501_23501" localSheetId="9">#REF!</definedName>
    <definedName name="_SCH_23501_23501" localSheetId="8">#REF!</definedName>
    <definedName name="_SCH_23501_23501" localSheetId="12">#REF!</definedName>
    <definedName name="_SCH_23501_23501" localSheetId="1">#REF!</definedName>
    <definedName name="_SCH_23501_23501" localSheetId="7">#REF!</definedName>
    <definedName name="_SCH_23501_23501" localSheetId="6">#REF!</definedName>
    <definedName name="_SCH_23501_23501" localSheetId="5">#REF!</definedName>
    <definedName name="_SCH_23501_23501" localSheetId="2">#REF!</definedName>
    <definedName name="_SCH_23501_23501" localSheetId="11">#REF!</definedName>
    <definedName name="_SCH_23501_23501" localSheetId="16">#REF!</definedName>
    <definedName name="_SCH_23501_23501" localSheetId="4">#REF!</definedName>
    <definedName name="_SCH_23501_23501" localSheetId="3">#REF!</definedName>
    <definedName name="_SCH_23501_23501" localSheetId="15">#REF!</definedName>
    <definedName name="_SCH_23501_23501" localSheetId="14">#REF!</definedName>
    <definedName name="_SCH_23501_23501">#REF!</definedName>
    <definedName name="_SCH_23501_23502" localSheetId="13">#REF!</definedName>
    <definedName name="_SCH_23501_23502" localSheetId="19">#REF!</definedName>
    <definedName name="_SCH_23501_23502" localSheetId="17">#REF!</definedName>
    <definedName name="_SCH_23501_23502" localSheetId="18">#REF!</definedName>
    <definedName name="_SCH_23501_23502" localSheetId="9">#REF!</definedName>
    <definedName name="_SCH_23501_23502" localSheetId="8">#REF!</definedName>
    <definedName name="_SCH_23501_23502" localSheetId="12">#REF!</definedName>
    <definedName name="_SCH_23501_23502" localSheetId="1">#REF!</definedName>
    <definedName name="_SCH_23501_23502" localSheetId="7">#REF!</definedName>
    <definedName name="_SCH_23501_23502" localSheetId="6">#REF!</definedName>
    <definedName name="_SCH_23501_23502" localSheetId="5">#REF!</definedName>
    <definedName name="_SCH_23501_23502" localSheetId="2">#REF!</definedName>
    <definedName name="_SCH_23501_23502" localSheetId="11">#REF!</definedName>
    <definedName name="_SCH_23501_23502" localSheetId="16">#REF!</definedName>
    <definedName name="_SCH_23501_23502" localSheetId="4">#REF!</definedName>
    <definedName name="_SCH_23501_23502" localSheetId="3">#REF!</definedName>
    <definedName name="_SCH_23501_23502" localSheetId="15">#REF!</definedName>
    <definedName name="_SCH_23501_23502" localSheetId="14">#REF!</definedName>
    <definedName name="_SCH_23501_23502">#REF!</definedName>
    <definedName name="_SCH_23901_23901" localSheetId="13">#REF!</definedName>
    <definedName name="_SCH_23901_23901" localSheetId="19">#REF!</definedName>
    <definedName name="_SCH_23901_23901" localSheetId="17">#REF!</definedName>
    <definedName name="_SCH_23901_23901" localSheetId="18">#REF!</definedName>
    <definedName name="_SCH_23901_23901" localSheetId="9">#REF!</definedName>
    <definedName name="_SCH_23901_23901" localSheetId="8">#REF!</definedName>
    <definedName name="_SCH_23901_23901" localSheetId="12">#REF!</definedName>
    <definedName name="_SCH_23901_23901" localSheetId="1">#REF!</definedName>
    <definedName name="_SCH_23901_23901" localSheetId="7">#REF!</definedName>
    <definedName name="_SCH_23901_23901" localSheetId="6">#REF!</definedName>
    <definedName name="_SCH_23901_23901" localSheetId="5">#REF!</definedName>
    <definedName name="_SCH_23901_23901" localSheetId="2">#REF!</definedName>
    <definedName name="_SCH_23901_23901" localSheetId="11">#REF!</definedName>
    <definedName name="_SCH_23901_23901" localSheetId="16">#REF!</definedName>
    <definedName name="_SCH_23901_23901" localSheetId="4">#REF!</definedName>
    <definedName name="_SCH_23901_23901" localSheetId="3">#REF!</definedName>
    <definedName name="_SCH_23901_23901" localSheetId="15">#REF!</definedName>
    <definedName name="_SCH_23901_23901" localSheetId="14">#REF!</definedName>
    <definedName name="_SCH_23901_23901">#REF!</definedName>
    <definedName name="_SCH_23901_23902" localSheetId="13">#REF!</definedName>
    <definedName name="_SCH_23901_23902" localSheetId="19">#REF!</definedName>
    <definedName name="_SCH_23901_23902" localSheetId="17">#REF!</definedName>
    <definedName name="_SCH_23901_23902" localSheetId="18">#REF!</definedName>
    <definedName name="_SCH_23901_23902" localSheetId="9">#REF!</definedName>
    <definedName name="_SCH_23901_23902" localSheetId="8">#REF!</definedName>
    <definedName name="_SCH_23901_23902" localSheetId="12">#REF!</definedName>
    <definedName name="_SCH_23901_23902" localSheetId="1">#REF!</definedName>
    <definedName name="_SCH_23901_23902" localSheetId="7">#REF!</definedName>
    <definedName name="_SCH_23901_23902" localSheetId="6">#REF!</definedName>
    <definedName name="_SCH_23901_23902" localSheetId="5">#REF!</definedName>
    <definedName name="_SCH_23901_23902" localSheetId="2">#REF!</definedName>
    <definedName name="_SCH_23901_23902" localSheetId="11">#REF!</definedName>
    <definedName name="_SCH_23901_23902" localSheetId="16">#REF!</definedName>
    <definedName name="_SCH_23901_23902" localSheetId="4">#REF!</definedName>
    <definedName name="_SCH_23901_23902" localSheetId="3">#REF!</definedName>
    <definedName name="_SCH_23901_23902" localSheetId="15">#REF!</definedName>
    <definedName name="_SCH_23901_23902" localSheetId="14">#REF!</definedName>
    <definedName name="_SCH_23901_23902">#REF!</definedName>
    <definedName name="_SCH_701_701" localSheetId="13">#REF!</definedName>
    <definedName name="_SCH_701_701" localSheetId="19">#REF!</definedName>
    <definedName name="_SCH_701_701" localSheetId="17">#REF!</definedName>
    <definedName name="_SCH_701_701" localSheetId="18">#REF!</definedName>
    <definedName name="_SCH_701_701" localSheetId="9">#REF!</definedName>
    <definedName name="_SCH_701_701" localSheetId="8">#REF!</definedName>
    <definedName name="_SCH_701_701" localSheetId="12">#REF!</definedName>
    <definedName name="_SCH_701_701" localSheetId="1">#REF!</definedName>
    <definedName name="_SCH_701_701" localSheetId="7">#REF!</definedName>
    <definedName name="_SCH_701_701" localSheetId="6">#REF!</definedName>
    <definedName name="_SCH_701_701" localSheetId="5">#REF!</definedName>
    <definedName name="_SCH_701_701" localSheetId="2">#REF!</definedName>
    <definedName name="_SCH_701_701" localSheetId="11">#REF!</definedName>
    <definedName name="_SCH_701_701" localSheetId="16">#REF!</definedName>
    <definedName name="_SCH_701_701" localSheetId="4">#REF!</definedName>
    <definedName name="_SCH_701_701" localSheetId="3">#REF!</definedName>
    <definedName name="_SCH_701_701" localSheetId="15">#REF!</definedName>
    <definedName name="_SCH_701_701" localSheetId="14">#REF!</definedName>
    <definedName name="_SCH_701_701">#REF!</definedName>
    <definedName name="_SCH_701_702" localSheetId="13">#REF!</definedName>
    <definedName name="_SCH_701_702" localSheetId="19">#REF!</definedName>
    <definedName name="_SCH_701_702" localSheetId="17">#REF!</definedName>
    <definedName name="_SCH_701_702" localSheetId="18">#REF!</definedName>
    <definedName name="_SCH_701_702" localSheetId="9">#REF!</definedName>
    <definedName name="_SCH_701_702" localSheetId="8">#REF!</definedName>
    <definedName name="_SCH_701_702" localSheetId="12">#REF!</definedName>
    <definedName name="_SCH_701_702" localSheetId="1">#REF!</definedName>
    <definedName name="_SCH_701_702" localSheetId="7">#REF!</definedName>
    <definedName name="_SCH_701_702" localSheetId="6">#REF!</definedName>
    <definedName name="_SCH_701_702" localSheetId="5">#REF!</definedName>
    <definedName name="_SCH_701_702" localSheetId="2">#REF!</definedName>
    <definedName name="_SCH_701_702" localSheetId="11">#REF!</definedName>
    <definedName name="_SCH_701_702" localSheetId="16">#REF!</definedName>
    <definedName name="_SCH_701_702" localSheetId="4">#REF!</definedName>
    <definedName name="_SCH_701_702" localSheetId="3">#REF!</definedName>
    <definedName name="_SCH_701_702" localSheetId="15">#REF!</definedName>
    <definedName name="_SCH_701_702" localSheetId="14">#REF!</definedName>
    <definedName name="_SCH_701_702">#REF!</definedName>
    <definedName name="_set1" localSheetId="13">#REF!</definedName>
    <definedName name="_set1" localSheetId="19">#REF!</definedName>
    <definedName name="_set1" localSheetId="17">#REF!</definedName>
    <definedName name="_set1" localSheetId="18">#REF!</definedName>
    <definedName name="_set1" localSheetId="9">#REF!</definedName>
    <definedName name="_set1" localSheetId="8">#REF!</definedName>
    <definedName name="_set1" localSheetId="12">#REF!</definedName>
    <definedName name="_set1" localSheetId="1">#REF!</definedName>
    <definedName name="_set1" localSheetId="7">#REF!</definedName>
    <definedName name="_set1" localSheetId="6">#REF!</definedName>
    <definedName name="_set1" localSheetId="5">#REF!</definedName>
    <definedName name="_set1" localSheetId="2">#REF!</definedName>
    <definedName name="_set1" localSheetId="11">#REF!</definedName>
    <definedName name="_set1" localSheetId="16">#REF!</definedName>
    <definedName name="_set1" localSheetId="4">#REF!</definedName>
    <definedName name="_set1" localSheetId="3">#REF!</definedName>
    <definedName name="_set1" localSheetId="15">#REF!</definedName>
    <definedName name="_set1" localSheetId="14">#REF!</definedName>
    <definedName name="_set1">#REF!</definedName>
    <definedName name="_set2" localSheetId="13">#REF!</definedName>
    <definedName name="_set2" localSheetId="19">#REF!</definedName>
    <definedName name="_set2" localSheetId="17">#REF!</definedName>
    <definedName name="_set2" localSheetId="18">#REF!</definedName>
    <definedName name="_set2" localSheetId="9">#REF!</definedName>
    <definedName name="_set2" localSheetId="8">#REF!</definedName>
    <definedName name="_set2" localSheetId="12">#REF!</definedName>
    <definedName name="_set2" localSheetId="1">#REF!</definedName>
    <definedName name="_set2" localSheetId="7">#REF!</definedName>
    <definedName name="_set2" localSheetId="6">#REF!</definedName>
    <definedName name="_set2" localSheetId="5">#REF!</definedName>
    <definedName name="_set2" localSheetId="2">#REF!</definedName>
    <definedName name="_set2" localSheetId="11">#REF!</definedName>
    <definedName name="_set2" localSheetId="16">#REF!</definedName>
    <definedName name="_set2" localSheetId="4">#REF!</definedName>
    <definedName name="_set2" localSheetId="3">#REF!</definedName>
    <definedName name="_set2" localSheetId="15">#REF!</definedName>
    <definedName name="_set2" localSheetId="14">#REF!</definedName>
    <definedName name="_set2">#REF!</definedName>
    <definedName name="_set3" localSheetId="13">#REF!</definedName>
    <definedName name="_set3" localSheetId="19">#REF!</definedName>
    <definedName name="_set3" localSheetId="17">#REF!</definedName>
    <definedName name="_set3" localSheetId="18">#REF!</definedName>
    <definedName name="_set3" localSheetId="9">#REF!</definedName>
    <definedName name="_set3" localSheetId="8">#REF!</definedName>
    <definedName name="_set3" localSheetId="12">#REF!</definedName>
    <definedName name="_set3" localSheetId="1">#REF!</definedName>
    <definedName name="_set3" localSheetId="7">#REF!</definedName>
    <definedName name="_set3" localSheetId="6">#REF!</definedName>
    <definedName name="_set3" localSheetId="5">#REF!</definedName>
    <definedName name="_set3" localSheetId="2">#REF!</definedName>
    <definedName name="_set3" localSheetId="11">#REF!</definedName>
    <definedName name="_set3" localSheetId="16">#REF!</definedName>
    <definedName name="_set3" localSheetId="4">#REF!</definedName>
    <definedName name="_set3" localSheetId="3">#REF!</definedName>
    <definedName name="_set3" localSheetId="15">#REF!</definedName>
    <definedName name="_set3" localSheetId="14">#REF!</definedName>
    <definedName name="_set3">#REF!</definedName>
    <definedName name="_set4" localSheetId="13">#REF!</definedName>
    <definedName name="_set4" localSheetId="19">#REF!</definedName>
    <definedName name="_set4" localSheetId="17">#REF!</definedName>
    <definedName name="_set4" localSheetId="18">#REF!</definedName>
    <definedName name="_set4" localSheetId="9">#REF!</definedName>
    <definedName name="_set4" localSheetId="8">#REF!</definedName>
    <definedName name="_set4" localSheetId="12">#REF!</definedName>
    <definedName name="_set4" localSheetId="1">#REF!</definedName>
    <definedName name="_set4" localSheetId="7">#REF!</definedName>
    <definedName name="_set4" localSheetId="6">#REF!</definedName>
    <definedName name="_set4" localSheetId="5">#REF!</definedName>
    <definedName name="_set4" localSheetId="2">#REF!</definedName>
    <definedName name="_set4" localSheetId="11">#REF!</definedName>
    <definedName name="_set4" localSheetId="16">#REF!</definedName>
    <definedName name="_set4" localSheetId="4">#REF!</definedName>
    <definedName name="_set4" localSheetId="3">#REF!</definedName>
    <definedName name="_set4" localSheetId="15">#REF!</definedName>
    <definedName name="_set4" localSheetId="14">#REF!</definedName>
    <definedName name="_set4">#REF!</definedName>
    <definedName name="_set5" localSheetId="13">#REF!</definedName>
    <definedName name="_set5" localSheetId="19">#REF!</definedName>
    <definedName name="_set5" localSheetId="17">#REF!</definedName>
    <definedName name="_set5" localSheetId="18">#REF!</definedName>
    <definedName name="_set5" localSheetId="9">#REF!</definedName>
    <definedName name="_set5" localSheetId="8">#REF!</definedName>
    <definedName name="_set5" localSheetId="12">#REF!</definedName>
    <definedName name="_set5" localSheetId="1">#REF!</definedName>
    <definedName name="_set5" localSheetId="7">#REF!</definedName>
    <definedName name="_set5" localSheetId="6">#REF!</definedName>
    <definedName name="_set5" localSheetId="5">#REF!</definedName>
    <definedName name="_set5" localSheetId="2">#REF!</definedName>
    <definedName name="_set5" localSheetId="11">#REF!</definedName>
    <definedName name="_set5" localSheetId="16">#REF!</definedName>
    <definedName name="_set5" localSheetId="4">#REF!</definedName>
    <definedName name="_set5" localSheetId="3">#REF!</definedName>
    <definedName name="_set5" localSheetId="15">#REF!</definedName>
    <definedName name="_set5" localSheetId="14">#REF!</definedName>
    <definedName name="_set5">#REF!</definedName>
    <definedName name="_set6" localSheetId="13">#REF!</definedName>
    <definedName name="_set6" localSheetId="19">#REF!</definedName>
    <definedName name="_set6" localSheetId="17">#REF!</definedName>
    <definedName name="_set6" localSheetId="18">#REF!</definedName>
    <definedName name="_set6" localSheetId="9">#REF!</definedName>
    <definedName name="_set6" localSheetId="8">#REF!</definedName>
    <definedName name="_set6" localSheetId="12">#REF!</definedName>
    <definedName name="_set6" localSheetId="1">#REF!</definedName>
    <definedName name="_set6" localSheetId="7">#REF!</definedName>
    <definedName name="_set6" localSheetId="6">#REF!</definedName>
    <definedName name="_set6" localSheetId="5">#REF!</definedName>
    <definedName name="_set6" localSheetId="2">#REF!</definedName>
    <definedName name="_set6" localSheetId="11">#REF!</definedName>
    <definedName name="_set6" localSheetId="16">#REF!</definedName>
    <definedName name="_set6" localSheetId="4">#REF!</definedName>
    <definedName name="_set6" localSheetId="3">#REF!</definedName>
    <definedName name="_set6" localSheetId="15">#REF!</definedName>
    <definedName name="_set6" localSheetId="14">#REF!</definedName>
    <definedName name="_set6">#REF!</definedName>
    <definedName name="_set7" localSheetId="13">#REF!</definedName>
    <definedName name="_set7" localSheetId="19">#REF!</definedName>
    <definedName name="_set7" localSheetId="17">#REF!</definedName>
    <definedName name="_set7" localSheetId="18">#REF!</definedName>
    <definedName name="_set7" localSheetId="9">#REF!</definedName>
    <definedName name="_set7" localSheetId="8">#REF!</definedName>
    <definedName name="_set7" localSheetId="12">#REF!</definedName>
    <definedName name="_set7" localSheetId="1">#REF!</definedName>
    <definedName name="_set7" localSheetId="7">#REF!</definedName>
    <definedName name="_set7" localSheetId="6">#REF!</definedName>
    <definedName name="_set7" localSheetId="5">#REF!</definedName>
    <definedName name="_set7" localSheetId="2">#REF!</definedName>
    <definedName name="_set7" localSheetId="11">#REF!</definedName>
    <definedName name="_set7" localSheetId="16">#REF!</definedName>
    <definedName name="_set7" localSheetId="4">#REF!</definedName>
    <definedName name="_set7" localSheetId="3">#REF!</definedName>
    <definedName name="_set7" localSheetId="15">#REF!</definedName>
    <definedName name="_set7" localSheetId="14">#REF!</definedName>
    <definedName name="_set7">#REF!</definedName>
    <definedName name="_set8" localSheetId="13">#REF!</definedName>
    <definedName name="_set8" localSheetId="19">#REF!</definedName>
    <definedName name="_set8" localSheetId="17">#REF!</definedName>
    <definedName name="_set8" localSheetId="18">#REF!</definedName>
    <definedName name="_set8" localSheetId="9">#REF!</definedName>
    <definedName name="_set8" localSheetId="8">#REF!</definedName>
    <definedName name="_set8" localSheetId="12">#REF!</definedName>
    <definedName name="_set8" localSheetId="1">#REF!</definedName>
    <definedName name="_set8" localSheetId="7">#REF!</definedName>
    <definedName name="_set8" localSheetId="6">#REF!</definedName>
    <definedName name="_set8" localSheetId="5">#REF!</definedName>
    <definedName name="_set8" localSheetId="2">#REF!</definedName>
    <definedName name="_set8" localSheetId="11">#REF!</definedName>
    <definedName name="_set8" localSheetId="16">#REF!</definedName>
    <definedName name="_set8" localSheetId="4">#REF!</definedName>
    <definedName name="_set8" localSheetId="3">#REF!</definedName>
    <definedName name="_set8" localSheetId="15">#REF!</definedName>
    <definedName name="_set8" localSheetId="14">#REF!</definedName>
    <definedName name="_set8">#REF!</definedName>
    <definedName name="_st1" localSheetId="13">#REF!</definedName>
    <definedName name="_st1" localSheetId="19">#REF!</definedName>
    <definedName name="_st1" localSheetId="17">#REF!</definedName>
    <definedName name="_st1" localSheetId="18">#REF!</definedName>
    <definedName name="_st1" localSheetId="9">#REF!</definedName>
    <definedName name="_st1" localSheetId="8">#REF!</definedName>
    <definedName name="_st1" localSheetId="12">#REF!</definedName>
    <definedName name="_st1" localSheetId="1">#REF!</definedName>
    <definedName name="_st1" localSheetId="7">#REF!</definedName>
    <definedName name="_st1" localSheetId="6">#REF!</definedName>
    <definedName name="_st1" localSheetId="5">#REF!</definedName>
    <definedName name="_st1" localSheetId="2">#REF!</definedName>
    <definedName name="_st1" localSheetId="11">#REF!</definedName>
    <definedName name="_st1" localSheetId="16">#REF!</definedName>
    <definedName name="_st1" localSheetId="4">#REF!</definedName>
    <definedName name="_st1" localSheetId="3">#REF!</definedName>
    <definedName name="_st1" localSheetId="15">#REF!</definedName>
    <definedName name="_st1" localSheetId="14">#REF!</definedName>
    <definedName name="_st1">#REF!</definedName>
    <definedName name="_tabmercati" localSheetId="13">#REF!</definedName>
    <definedName name="_tabmercati" localSheetId="19">#REF!</definedName>
    <definedName name="_tabmercati" localSheetId="17">#REF!</definedName>
    <definedName name="_tabmercati" localSheetId="18">#REF!</definedName>
    <definedName name="_tabmercati" localSheetId="9">#REF!</definedName>
    <definedName name="_tabmercati" localSheetId="8">#REF!</definedName>
    <definedName name="_tabmercati" localSheetId="12">#REF!</definedName>
    <definedName name="_tabmercati" localSheetId="1">#REF!</definedName>
    <definedName name="_tabmercati" localSheetId="7">#REF!</definedName>
    <definedName name="_tabmercati" localSheetId="6">#REF!</definedName>
    <definedName name="_tabmercati" localSheetId="5">#REF!</definedName>
    <definedName name="_tabmercati" localSheetId="2">#REF!</definedName>
    <definedName name="_tabmercati" localSheetId="11">#REF!</definedName>
    <definedName name="_tabmercati" localSheetId="16">#REF!</definedName>
    <definedName name="_tabmercati" localSheetId="4">#REF!</definedName>
    <definedName name="_tabmercati" localSheetId="3">#REF!</definedName>
    <definedName name="_tabmercati" localSheetId="15">#REF!</definedName>
    <definedName name="_tabmercati" localSheetId="14">#REF!</definedName>
    <definedName name="_tabmercati">#REF!</definedName>
    <definedName name="_TDB1" localSheetId="13">#REF!</definedName>
    <definedName name="_TDB1" localSheetId="19">#REF!</definedName>
    <definedName name="_TDB1" localSheetId="17">#REF!</definedName>
    <definedName name="_TDB1" localSheetId="18">#REF!</definedName>
    <definedName name="_TDB1" localSheetId="9">#REF!</definedName>
    <definedName name="_TDB1" localSheetId="8">#REF!</definedName>
    <definedName name="_TDB1" localSheetId="12">#REF!</definedName>
    <definedName name="_TDB1" localSheetId="1">#REF!</definedName>
    <definedName name="_TDB1" localSheetId="7">#REF!</definedName>
    <definedName name="_TDB1" localSheetId="6">#REF!</definedName>
    <definedName name="_TDB1" localSheetId="5">#REF!</definedName>
    <definedName name="_TDB1" localSheetId="2">#REF!</definedName>
    <definedName name="_TDB1" localSheetId="11">#REF!</definedName>
    <definedName name="_TDB1" localSheetId="16">#REF!</definedName>
    <definedName name="_TDB1" localSheetId="4">#REF!</definedName>
    <definedName name="_TDB1" localSheetId="3">#REF!</definedName>
    <definedName name="_TDB1" localSheetId="15">#REF!</definedName>
    <definedName name="_TDB1" localSheetId="14">#REF!</definedName>
    <definedName name="_TDB1">#REF!</definedName>
    <definedName name="_TDB2" localSheetId="13">#REF!</definedName>
    <definedName name="_TDB2" localSheetId="19">#REF!</definedName>
    <definedName name="_TDB2" localSheetId="17">#REF!</definedName>
    <definedName name="_TDB2" localSheetId="18">#REF!</definedName>
    <definedName name="_TDB2" localSheetId="9">#REF!</definedName>
    <definedName name="_TDB2" localSheetId="8">#REF!</definedName>
    <definedName name="_TDB2" localSheetId="12">#REF!</definedName>
    <definedName name="_TDB2" localSheetId="1">#REF!</definedName>
    <definedName name="_TDB2" localSheetId="7">#REF!</definedName>
    <definedName name="_TDB2" localSheetId="6">#REF!</definedName>
    <definedName name="_TDB2" localSheetId="5">#REF!</definedName>
    <definedName name="_TDB2" localSheetId="2">#REF!</definedName>
    <definedName name="_TDB2" localSheetId="11">#REF!</definedName>
    <definedName name="_TDB2" localSheetId="16">#REF!</definedName>
    <definedName name="_TDB2" localSheetId="4">#REF!</definedName>
    <definedName name="_TDB2" localSheetId="3">#REF!</definedName>
    <definedName name="_TDB2" localSheetId="15">#REF!</definedName>
    <definedName name="_TDB2" localSheetId="14">#REF!</definedName>
    <definedName name="_TDB2">#REF!</definedName>
    <definedName name="_TT1" localSheetId="13">#REF!</definedName>
    <definedName name="_TT1" localSheetId="19">#REF!</definedName>
    <definedName name="_TT1" localSheetId="17">#REF!</definedName>
    <definedName name="_TT1" localSheetId="18">#REF!</definedName>
    <definedName name="_TT1" localSheetId="9">#REF!</definedName>
    <definedName name="_TT1" localSheetId="8">#REF!</definedName>
    <definedName name="_TT1" localSheetId="12">#REF!</definedName>
    <definedName name="_TT1" localSheetId="1">#REF!</definedName>
    <definedName name="_TT1" localSheetId="7">#REF!</definedName>
    <definedName name="_TT1" localSheetId="6">#REF!</definedName>
    <definedName name="_TT1" localSheetId="5">#REF!</definedName>
    <definedName name="_TT1" localSheetId="2">#REF!</definedName>
    <definedName name="_TT1" localSheetId="11">#REF!</definedName>
    <definedName name="_TT1" localSheetId="16">#REF!</definedName>
    <definedName name="_TT1" localSheetId="4">#REF!</definedName>
    <definedName name="_TT1" localSheetId="3">#REF!</definedName>
    <definedName name="_TT1" localSheetId="15">#REF!</definedName>
    <definedName name="_TT1" localSheetId="14">#REF!</definedName>
    <definedName name="_TT1">#REF!</definedName>
    <definedName name="_TT10" localSheetId="13">#REF!</definedName>
    <definedName name="_TT10" localSheetId="19">#REF!</definedName>
    <definedName name="_TT10" localSheetId="17">#REF!</definedName>
    <definedName name="_TT10" localSheetId="18">#REF!</definedName>
    <definedName name="_TT10" localSheetId="9">#REF!</definedName>
    <definedName name="_TT10" localSheetId="8">#REF!</definedName>
    <definedName name="_TT10" localSheetId="12">#REF!</definedName>
    <definedName name="_TT10" localSheetId="1">#REF!</definedName>
    <definedName name="_TT10" localSheetId="7">#REF!</definedName>
    <definedName name="_TT10" localSheetId="6">#REF!</definedName>
    <definedName name="_TT10" localSheetId="5">#REF!</definedName>
    <definedName name="_TT10" localSheetId="2">#REF!</definedName>
    <definedName name="_TT10" localSheetId="11">#REF!</definedName>
    <definedName name="_TT10" localSheetId="16">#REF!</definedName>
    <definedName name="_TT10" localSheetId="4">#REF!</definedName>
    <definedName name="_TT10" localSheetId="3">#REF!</definedName>
    <definedName name="_TT10" localSheetId="15">#REF!</definedName>
    <definedName name="_TT10" localSheetId="14">#REF!</definedName>
    <definedName name="_TT10">#REF!</definedName>
    <definedName name="_TT11" localSheetId="13">#REF!</definedName>
    <definedName name="_TT11" localSheetId="19">#REF!</definedName>
    <definedName name="_TT11" localSheetId="17">#REF!</definedName>
    <definedName name="_TT11" localSheetId="18">#REF!</definedName>
    <definedName name="_TT11" localSheetId="9">#REF!</definedName>
    <definedName name="_TT11" localSheetId="8">#REF!</definedName>
    <definedName name="_TT11" localSheetId="12">#REF!</definedName>
    <definedName name="_TT11" localSheetId="1">#REF!</definedName>
    <definedName name="_TT11" localSheetId="7">#REF!</definedName>
    <definedName name="_TT11" localSheetId="6">#REF!</definedName>
    <definedName name="_TT11" localSheetId="5">#REF!</definedName>
    <definedName name="_TT11" localSheetId="2">#REF!</definedName>
    <definedName name="_TT11" localSheetId="11">#REF!</definedName>
    <definedName name="_TT11" localSheetId="16">#REF!</definedName>
    <definedName name="_TT11" localSheetId="4">#REF!</definedName>
    <definedName name="_TT11" localSheetId="3">#REF!</definedName>
    <definedName name="_TT11" localSheetId="15">#REF!</definedName>
    <definedName name="_TT11" localSheetId="14">#REF!</definedName>
    <definedName name="_TT11">#REF!</definedName>
    <definedName name="_TT12" localSheetId="13">#REF!</definedName>
    <definedName name="_TT12" localSheetId="19">#REF!</definedName>
    <definedName name="_TT12" localSheetId="17">#REF!</definedName>
    <definedName name="_TT12" localSheetId="18">#REF!</definedName>
    <definedName name="_TT12" localSheetId="9">#REF!</definedName>
    <definedName name="_TT12" localSheetId="8">#REF!</definedName>
    <definedName name="_TT12" localSheetId="12">#REF!</definedName>
    <definedName name="_TT12" localSheetId="1">#REF!</definedName>
    <definedName name="_TT12" localSheetId="7">#REF!</definedName>
    <definedName name="_TT12" localSheetId="6">#REF!</definedName>
    <definedName name="_TT12" localSheetId="5">#REF!</definedName>
    <definedName name="_TT12" localSheetId="2">#REF!</definedName>
    <definedName name="_TT12" localSheetId="11">#REF!</definedName>
    <definedName name="_TT12" localSheetId="16">#REF!</definedName>
    <definedName name="_TT12" localSheetId="4">#REF!</definedName>
    <definedName name="_TT12" localSheetId="3">#REF!</definedName>
    <definedName name="_TT12" localSheetId="15">#REF!</definedName>
    <definedName name="_TT12" localSheetId="14">#REF!</definedName>
    <definedName name="_TT12">#REF!</definedName>
    <definedName name="_TT2" localSheetId="13">#REF!</definedName>
    <definedName name="_TT2" localSheetId="19">#REF!</definedName>
    <definedName name="_TT2" localSheetId="17">#REF!</definedName>
    <definedName name="_TT2" localSheetId="18">#REF!</definedName>
    <definedName name="_TT2" localSheetId="9">#REF!</definedName>
    <definedName name="_TT2" localSheetId="8">#REF!</definedName>
    <definedName name="_TT2" localSheetId="12">#REF!</definedName>
    <definedName name="_TT2" localSheetId="1">#REF!</definedName>
    <definedName name="_TT2" localSheetId="7">#REF!</definedName>
    <definedName name="_TT2" localSheetId="6">#REF!</definedName>
    <definedName name="_TT2" localSheetId="5">#REF!</definedName>
    <definedName name="_TT2" localSheetId="2">#REF!</definedName>
    <definedName name="_TT2" localSheetId="11">#REF!</definedName>
    <definedName name="_TT2" localSheetId="16">#REF!</definedName>
    <definedName name="_TT2" localSheetId="4">#REF!</definedName>
    <definedName name="_TT2" localSheetId="3">#REF!</definedName>
    <definedName name="_TT2" localSheetId="15">#REF!</definedName>
    <definedName name="_TT2" localSheetId="14">#REF!</definedName>
    <definedName name="_TT2">#REF!</definedName>
    <definedName name="_TT3" localSheetId="13">#REF!</definedName>
    <definedName name="_TT3" localSheetId="19">#REF!</definedName>
    <definedName name="_TT3" localSheetId="17">#REF!</definedName>
    <definedName name="_TT3" localSheetId="18">#REF!</definedName>
    <definedName name="_TT3" localSheetId="9">#REF!</definedName>
    <definedName name="_TT3" localSheetId="8">#REF!</definedName>
    <definedName name="_TT3" localSheetId="12">#REF!</definedName>
    <definedName name="_TT3" localSheetId="1">#REF!</definedName>
    <definedName name="_TT3" localSheetId="7">#REF!</definedName>
    <definedName name="_TT3" localSheetId="6">#REF!</definedName>
    <definedName name="_TT3" localSheetId="5">#REF!</definedName>
    <definedName name="_TT3" localSheetId="2">#REF!</definedName>
    <definedName name="_TT3" localSheetId="11">#REF!</definedName>
    <definedName name="_TT3" localSheetId="16">#REF!</definedName>
    <definedName name="_TT3" localSheetId="4">#REF!</definedName>
    <definedName name="_TT3" localSheetId="3">#REF!</definedName>
    <definedName name="_TT3" localSheetId="15">#REF!</definedName>
    <definedName name="_TT3" localSheetId="14">#REF!</definedName>
    <definedName name="_TT3">#REF!</definedName>
    <definedName name="_TT4" localSheetId="13">#REF!</definedName>
    <definedName name="_TT4" localSheetId="19">#REF!</definedName>
    <definedName name="_TT4" localSheetId="17">#REF!</definedName>
    <definedName name="_TT4" localSheetId="18">#REF!</definedName>
    <definedName name="_TT4" localSheetId="9">#REF!</definedName>
    <definedName name="_TT4" localSheetId="8">#REF!</definedName>
    <definedName name="_TT4" localSheetId="12">#REF!</definedName>
    <definedName name="_TT4" localSheetId="1">#REF!</definedName>
    <definedName name="_TT4" localSheetId="7">#REF!</definedName>
    <definedName name="_TT4" localSheetId="6">#REF!</definedName>
    <definedName name="_TT4" localSheetId="5">#REF!</definedName>
    <definedName name="_TT4" localSheetId="2">#REF!</definedName>
    <definedName name="_TT4" localSheetId="11">#REF!</definedName>
    <definedName name="_TT4" localSheetId="16">#REF!</definedName>
    <definedName name="_TT4" localSheetId="4">#REF!</definedName>
    <definedName name="_TT4" localSheetId="3">#REF!</definedName>
    <definedName name="_TT4" localSheetId="15">#REF!</definedName>
    <definedName name="_TT4" localSheetId="14">#REF!</definedName>
    <definedName name="_TT4">#REF!</definedName>
    <definedName name="_TT44" localSheetId="13">#REF!</definedName>
    <definedName name="_TT44" localSheetId="19">#REF!</definedName>
    <definedName name="_TT44" localSheetId="17">#REF!</definedName>
    <definedName name="_TT44" localSheetId="18">#REF!</definedName>
    <definedName name="_TT44" localSheetId="9">#REF!</definedName>
    <definedName name="_TT44" localSheetId="8">#REF!</definedName>
    <definedName name="_TT44" localSheetId="12">#REF!</definedName>
    <definedName name="_TT44" localSheetId="1">#REF!</definedName>
    <definedName name="_TT44" localSheetId="7">#REF!</definedName>
    <definedName name="_TT44" localSheetId="6">#REF!</definedName>
    <definedName name="_TT44" localSheetId="5">#REF!</definedName>
    <definedName name="_TT44" localSheetId="2">#REF!</definedName>
    <definedName name="_TT44" localSheetId="11">#REF!</definedName>
    <definedName name="_TT44" localSheetId="16">#REF!</definedName>
    <definedName name="_TT44" localSheetId="4">#REF!</definedName>
    <definedName name="_TT44" localSheetId="3">#REF!</definedName>
    <definedName name="_TT44" localSheetId="15">#REF!</definedName>
    <definedName name="_TT44" localSheetId="14">#REF!</definedName>
    <definedName name="_TT44">#REF!</definedName>
    <definedName name="_TT5" localSheetId="13">#REF!</definedName>
    <definedName name="_TT5" localSheetId="19">#REF!</definedName>
    <definedName name="_TT5" localSheetId="17">#REF!</definedName>
    <definedName name="_TT5" localSheetId="18">#REF!</definedName>
    <definedName name="_TT5" localSheetId="9">#REF!</definedName>
    <definedName name="_TT5" localSheetId="8">#REF!</definedName>
    <definedName name="_TT5" localSheetId="12">#REF!</definedName>
    <definedName name="_TT5" localSheetId="1">#REF!</definedName>
    <definedName name="_TT5" localSheetId="7">#REF!</definedName>
    <definedName name="_TT5" localSheetId="6">#REF!</definedName>
    <definedName name="_TT5" localSheetId="5">#REF!</definedName>
    <definedName name="_TT5" localSheetId="2">#REF!</definedName>
    <definedName name="_TT5" localSheetId="11">#REF!</definedName>
    <definedName name="_TT5" localSheetId="16">#REF!</definedName>
    <definedName name="_TT5" localSheetId="4">#REF!</definedName>
    <definedName name="_TT5" localSheetId="3">#REF!</definedName>
    <definedName name="_TT5" localSheetId="15">#REF!</definedName>
    <definedName name="_TT5" localSheetId="14">#REF!</definedName>
    <definedName name="_TT5">#REF!</definedName>
    <definedName name="_TT6" localSheetId="13">#REF!</definedName>
    <definedName name="_TT6" localSheetId="19">#REF!</definedName>
    <definedName name="_TT6" localSheetId="17">#REF!</definedName>
    <definedName name="_TT6" localSheetId="18">#REF!</definedName>
    <definedName name="_TT6" localSheetId="9">#REF!</definedName>
    <definedName name="_TT6" localSheetId="8">#REF!</definedName>
    <definedName name="_TT6" localSheetId="12">#REF!</definedName>
    <definedName name="_TT6" localSheetId="1">#REF!</definedName>
    <definedName name="_TT6" localSheetId="7">#REF!</definedName>
    <definedName name="_TT6" localSheetId="6">#REF!</definedName>
    <definedName name="_TT6" localSheetId="5">#REF!</definedName>
    <definedName name="_TT6" localSheetId="2">#REF!</definedName>
    <definedName name="_TT6" localSheetId="11">#REF!</definedName>
    <definedName name="_TT6" localSheetId="16">#REF!</definedName>
    <definedName name="_TT6" localSheetId="4">#REF!</definedName>
    <definedName name="_TT6" localSheetId="3">#REF!</definedName>
    <definedName name="_TT6" localSheetId="15">#REF!</definedName>
    <definedName name="_TT6" localSheetId="14">#REF!</definedName>
    <definedName name="_TT6">#REF!</definedName>
    <definedName name="_TT7" localSheetId="13">#REF!</definedName>
    <definedName name="_TT7" localSheetId="19">#REF!</definedName>
    <definedName name="_TT7" localSheetId="17">#REF!</definedName>
    <definedName name="_TT7" localSheetId="18">#REF!</definedName>
    <definedName name="_TT7" localSheetId="9">#REF!</definedName>
    <definedName name="_TT7" localSheetId="8">#REF!</definedName>
    <definedName name="_TT7" localSheetId="12">#REF!</definedName>
    <definedName name="_TT7" localSheetId="1">#REF!</definedName>
    <definedName name="_TT7" localSheetId="7">#REF!</definedName>
    <definedName name="_TT7" localSheetId="6">#REF!</definedName>
    <definedName name="_TT7" localSheetId="5">#REF!</definedName>
    <definedName name="_TT7" localSheetId="2">#REF!</definedName>
    <definedName name="_TT7" localSheetId="11">#REF!</definedName>
    <definedName name="_TT7" localSheetId="16">#REF!</definedName>
    <definedName name="_TT7" localSheetId="4">#REF!</definedName>
    <definedName name="_TT7" localSheetId="3">#REF!</definedName>
    <definedName name="_TT7" localSheetId="15">#REF!</definedName>
    <definedName name="_TT7" localSheetId="14">#REF!</definedName>
    <definedName name="_TT7">#REF!</definedName>
    <definedName name="_TT9" localSheetId="13">#REF!</definedName>
    <definedName name="_TT9" localSheetId="19">#REF!</definedName>
    <definedName name="_TT9" localSheetId="17">#REF!</definedName>
    <definedName name="_TT9" localSheetId="18">#REF!</definedName>
    <definedName name="_TT9" localSheetId="9">#REF!</definedName>
    <definedName name="_TT9" localSheetId="8">#REF!</definedName>
    <definedName name="_TT9" localSheetId="12">#REF!</definedName>
    <definedName name="_TT9" localSheetId="1">#REF!</definedName>
    <definedName name="_TT9" localSheetId="7">#REF!</definedName>
    <definedName name="_TT9" localSheetId="6">#REF!</definedName>
    <definedName name="_TT9" localSheetId="5">#REF!</definedName>
    <definedName name="_TT9" localSheetId="2">#REF!</definedName>
    <definedName name="_TT9" localSheetId="11">#REF!</definedName>
    <definedName name="_TT9" localSheetId="16">#REF!</definedName>
    <definedName name="_TT9" localSheetId="4">#REF!</definedName>
    <definedName name="_TT9" localSheetId="3">#REF!</definedName>
    <definedName name="_TT9" localSheetId="15">#REF!</definedName>
    <definedName name="_TT9" localSheetId="14">#REF!</definedName>
    <definedName name="_TT9">#REF!</definedName>
    <definedName name="_VD7">'[7]Marea MY'!$B$2</definedName>
    <definedName name="A" localSheetId="13">#REF!</definedName>
    <definedName name="A" localSheetId="19">#REF!</definedName>
    <definedName name="A" localSheetId="17">#REF!</definedName>
    <definedName name="A" localSheetId="18">#REF!</definedName>
    <definedName name="A" localSheetId="9">#REF!</definedName>
    <definedName name="A" localSheetId="8">#REF!</definedName>
    <definedName name="A" localSheetId="12">#REF!</definedName>
    <definedName name="A" localSheetId="1">#REF!</definedName>
    <definedName name="A" localSheetId="7">#REF!</definedName>
    <definedName name="A" localSheetId="6">#REF!</definedName>
    <definedName name="A" localSheetId="5">#REF!</definedName>
    <definedName name="A" localSheetId="2">#REF!</definedName>
    <definedName name="A" localSheetId="11">#REF!</definedName>
    <definedName name="A" localSheetId="16">#REF!</definedName>
    <definedName name="A" localSheetId="4">#REF!</definedName>
    <definedName name="A" localSheetId="3">#REF!</definedName>
    <definedName name="A" localSheetId="15">#REF!</definedName>
    <definedName name="A" localSheetId="14">#REF!</definedName>
    <definedName name="A">#REF!</definedName>
    <definedName name="A_1456" localSheetId="13">'[8]PO 2002 Dettaglio 843'!#REF!</definedName>
    <definedName name="A_1456" localSheetId="19">'[8]PO 2002 Dettaglio 843'!#REF!</definedName>
    <definedName name="A_1456" localSheetId="17">'[8]PO 2002 Dettaglio 843'!#REF!</definedName>
    <definedName name="A_1456" localSheetId="18">'[8]PO 2002 Dettaglio 843'!#REF!</definedName>
    <definedName name="A_1456" localSheetId="9">'[8]PO 2002 Dettaglio 843'!#REF!</definedName>
    <definedName name="A_1456" localSheetId="8">'[8]PO 2002 Dettaglio 843'!#REF!</definedName>
    <definedName name="A_1456" localSheetId="12">'[8]PO 2002 Dettaglio 843'!#REF!</definedName>
    <definedName name="A_1456" localSheetId="1">'[8]PO 2002 Dettaglio 843'!#REF!</definedName>
    <definedName name="A_1456" localSheetId="7">'[8]PO 2002 Dettaglio 843'!#REF!</definedName>
    <definedName name="A_1456" localSheetId="6">'[8]PO 2002 Dettaglio 843'!#REF!</definedName>
    <definedName name="A_1456" localSheetId="5">'[8]PO 2002 Dettaglio 843'!#REF!</definedName>
    <definedName name="A_1456" localSheetId="2">'[8]PO 2002 Dettaglio 843'!#REF!</definedName>
    <definedName name="A_1456" localSheetId="11">'[8]PO 2002 Dettaglio 843'!#REF!</definedName>
    <definedName name="A_1456" localSheetId="16">'[8]PO 2002 Dettaglio 843'!#REF!</definedName>
    <definedName name="A_1456" localSheetId="4">'[8]PO 2002 Dettaglio 843'!#REF!</definedName>
    <definedName name="A_1456" localSheetId="3">'[8]PO 2002 Dettaglio 843'!#REF!</definedName>
    <definedName name="A_1456" localSheetId="15">'[8]PO 2002 Dettaglio 843'!#REF!</definedName>
    <definedName name="A_1456" localSheetId="14">'[8]PO 2002 Dettaglio 843'!#REF!</definedName>
    <definedName name="A_1456">'[8]PO 2002 Dettaglio 843'!#REF!</definedName>
    <definedName name="A_156" localSheetId="13">'[8]PO 2002 Dettaglio 843'!#REF!</definedName>
    <definedName name="A_156" localSheetId="19">'[8]PO 2002 Dettaglio 843'!#REF!</definedName>
    <definedName name="A_156" localSheetId="17">'[8]PO 2002 Dettaglio 843'!#REF!</definedName>
    <definedName name="A_156" localSheetId="18">'[8]PO 2002 Dettaglio 843'!#REF!</definedName>
    <definedName name="A_156" localSheetId="9">'[8]PO 2002 Dettaglio 843'!#REF!</definedName>
    <definedName name="A_156" localSheetId="8">'[8]PO 2002 Dettaglio 843'!#REF!</definedName>
    <definedName name="A_156" localSheetId="12">'[8]PO 2002 Dettaglio 843'!#REF!</definedName>
    <definedName name="A_156" localSheetId="1">'[8]PO 2002 Dettaglio 843'!#REF!</definedName>
    <definedName name="A_156" localSheetId="7">'[8]PO 2002 Dettaglio 843'!#REF!</definedName>
    <definedName name="A_156" localSheetId="6">'[8]PO 2002 Dettaglio 843'!#REF!</definedName>
    <definedName name="A_156" localSheetId="5">'[8]PO 2002 Dettaglio 843'!#REF!</definedName>
    <definedName name="A_156" localSheetId="2">'[8]PO 2002 Dettaglio 843'!#REF!</definedName>
    <definedName name="A_156" localSheetId="11">'[8]PO 2002 Dettaglio 843'!#REF!</definedName>
    <definedName name="A_156" localSheetId="16">'[8]PO 2002 Dettaglio 843'!#REF!</definedName>
    <definedName name="A_156" localSheetId="4">'[8]PO 2002 Dettaglio 843'!#REF!</definedName>
    <definedName name="A_156" localSheetId="3">'[8]PO 2002 Dettaglio 843'!#REF!</definedName>
    <definedName name="A_156" localSheetId="15">'[8]PO 2002 Dettaglio 843'!#REF!</definedName>
    <definedName name="A_156" localSheetId="14">'[8]PO 2002 Dettaglio 843'!#REF!</definedName>
    <definedName name="A_156">'[8]PO 2002 Dettaglio 843'!#REF!</definedName>
    <definedName name="A_166" localSheetId="13">'[8]PO 2002 Dettaglio 843'!#REF!</definedName>
    <definedName name="A_166" localSheetId="19">'[8]PO 2002 Dettaglio 843'!#REF!</definedName>
    <definedName name="A_166" localSheetId="17">'[8]PO 2002 Dettaglio 843'!#REF!</definedName>
    <definedName name="A_166" localSheetId="18">'[8]PO 2002 Dettaglio 843'!#REF!</definedName>
    <definedName name="A_166" localSheetId="9">'[8]PO 2002 Dettaglio 843'!#REF!</definedName>
    <definedName name="A_166" localSheetId="8">'[8]PO 2002 Dettaglio 843'!#REF!</definedName>
    <definedName name="A_166" localSheetId="12">'[8]PO 2002 Dettaglio 843'!#REF!</definedName>
    <definedName name="A_166" localSheetId="1">'[8]PO 2002 Dettaglio 843'!#REF!</definedName>
    <definedName name="A_166" localSheetId="7">'[8]PO 2002 Dettaglio 843'!#REF!</definedName>
    <definedName name="A_166" localSheetId="6">'[8]PO 2002 Dettaglio 843'!#REF!</definedName>
    <definedName name="A_166" localSheetId="5">'[8]PO 2002 Dettaglio 843'!#REF!</definedName>
    <definedName name="A_166" localSheetId="2">'[8]PO 2002 Dettaglio 843'!#REF!</definedName>
    <definedName name="A_166" localSheetId="11">'[8]PO 2002 Dettaglio 843'!#REF!</definedName>
    <definedName name="A_166" localSheetId="16">'[8]PO 2002 Dettaglio 843'!#REF!</definedName>
    <definedName name="A_166" localSheetId="4">'[8]PO 2002 Dettaglio 843'!#REF!</definedName>
    <definedName name="A_166" localSheetId="3">'[8]PO 2002 Dettaglio 843'!#REF!</definedName>
    <definedName name="A_166" localSheetId="15">'[8]PO 2002 Dettaglio 843'!#REF!</definedName>
    <definedName name="A_166" localSheetId="14">'[8]PO 2002 Dettaglio 843'!#REF!</definedName>
    <definedName name="A_166">'[8]PO 2002 Dettaglio 843'!#REF!</definedName>
    <definedName name="A_937" localSheetId="13">'[8]PO 2002 Dettaglio 843'!#REF!</definedName>
    <definedName name="A_937" localSheetId="19">'[8]PO 2002 Dettaglio 843'!#REF!</definedName>
    <definedName name="A_937" localSheetId="17">'[8]PO 2002 Dettaglio 843'!#REF!</definedName>
    <definedName name="A_937" localSheetId="18">'[8]PO 2002 Dettaglio 843'!#REF!</definedName>
    <definedName name="A_937" localSheetId="9">'[8]PO 2002 Dettaglio 843'!#REF!</definedName>
    <definedName name="A_937" localSheetId="8">'[8]PO 2002 Dettaglio 843'!#REF!</definedName>
    <definedName name="A_937" localSheetId="12">'[8]PO 2002 Dettaglio 843'!#REF!</definedName>
    <definedName name="A_937" localSheetId="1">'[8]PO 2002 Dettaglio 843'!#REF!</definedName>
    <definedName name="A_937" localSheetId="7">'[8]PO 2002 Dettaglio 843'!#REF!</definedName>
    <definedName name="A_937" localSheetId="6">'[8]PO 2002 Dettaglio 843'!#REF!</definedName>
    <definedName name="A_937" localSheetId="5">'[8]PO 2002 Dettaglio 843'!#REF!</definedName>
    <definedName name="A_937" localSheetId="2">'[8]PO 2002 Dettaglio 843'!#REF!</definedName>
    <definedName name="A_937" localSheetId="11">'[8]PO 2002 Dettaglio 843'!#REF!</definedName>
    <definedName name="A_937" localSheetId="16">'[8]PO 2002 Dettaglio 843'!#REF!</definedName>
    <definedName name="A_937" localSheetId="4">'[8]PO 2002 Dettaglio 843'!#REF!</definedName>
    <definedName name="A_937" localSheetId="3">'[8]PO 2002 Dettaglio 843'!#REF!</definedName>
    <definedName name="A_937" localSheetId="15">'[8]PO 2002 Dettaglio 843'!#REF!</definedName>
    <definedName name="A_937" localSheetId="14">'[8]PO 2002 Dettaglio 843'!#REF!</definedName>
    <definedName name="A_937">'[8]PO 2002 Dettaglio 843'!#REF!</definedName>
    <definedName name="A_new" localSheetId="13">#REF!</definedName>
    <definedName name="A_new" localSheetId="19">#REF!</definedName>
    <definedName name="A_new" localSheetId="17">#REF!</definedName>
    <definedName name="A_new" localSheetId="18">#REF!</definedName>
    <definedName name="A_new" localSheetId="9">#REF!</definedName>
    <definedName name="A_new" localSheetId="8">#REF!</definedName>
    <definedName name="A_new" localSheetId="12">#REF!</definedName>
    <definedName name="A_new" localSheetId="1">#REF!</definedName>
    <definedName name="A_new" localSheetId="7">#REF!</definedName>
    <definedName name="A_new" localSheetId="6">#REF!</definedName>
    <definedName name="A_new" localSheetId="5">#REF!</definedName>
    <definedName name="A_new" localSheetId="2">#REF!</definedName>
    <definedName name="A_new" localSheetId="11">#REF!</definedName>
    <definedName name="A_new" localSheetId="16">#REF!</definedName>
    <definedName name="A_new" localSheetId="4">#REF!</definedName>
    <definedName name="A_new" localSheetId="3">#REF!</definedName>
    <definedName name="A_new" localSheetId="15">#REF!</definedName>
    <definedName name="A_new" localSheetId="14">#REF!</definedName>
    <definedName name="A_new">#REF!</definedName>
    <definedName name="AA" localSheetId="13">#REF!</definedName>
    <definedName name="AA" localSheetId="19">#REF!</definedName>
    <definedName name="AA" localSheetId="17">#REF!</definedName>
    <definedName name="AA" localSheetId="18">#REF!</definedName>
    <definedName name="AA" localSheetId="9">#REF!</definedName>
    <definedName name="AA" localSheetId="8">#REF!</definedName>
    <definedName name="AA" localSheetId="12">#REF!</definedName>
    <definedName name="AA" localSheetId="1">#REF!</definedName>
    <definedName name="AA" localSheetId="7">#REF!</definedName>
    <definedName name="AA" localSheetId="6">#REF!</definedName>
    <definedName name="AA" localSheetId="5">#REF!</definedName>
    <definedName name="AA" localSheetId="2">#REF!</definedName>
    <definedName name="AA" localSheetId="11">#REF!</definedName>
    <definedName name="AA" localSheetId="16">#REF!</definedName>
    <definedName name="AA" localSheetId="4">#REF!</definedName>
    <definedName name="AA" localSheetId="3">#REF!</definedName>
    <definedName name="AA" localSheetId="15">#REF!</definedName>
    <definedName name="AA" localSheetId="14">#REF!</definedName>
    <definedName name="AA">#REF!</definedName>
    <definedName name="AAA" localSheetId="13">#REF!</definedName>
    <definedName name="AAA" localSheetId="19">#REF!</definedName>
    <definedName name="AAA" localSheetId="17">#REF!</definedName>
    <definedName name="AAA" localSheetId="18">#REF!</definedName>
    <definedName name="AAA" localSheetId="9">#REF!</definedName>
    <definedName name="AAA" localSheetId="8">#REF!</definedName>
    <definedName name="AAA" localSheetId="12">#REF!</definedName>
    <definedName name="AAA" localSheetId="1">#REF!</definedName>
    <definedName name="AAA" localSheetId="7">#REF!</definedName>
    <definedName name="AAA" localSheetId="6">#REF!</definedName>
    <definedName name="AAA" localSheetId="5">#REF!</definedName>
    <definedName name="AAA" localSheetId="2">#REF!</definedName>
    <definedName name="AAA" localSheetId="11">#REF!</definedName>
    <definedName name="AAA" localSheetId="16">#REF!</definedName>
    <definedName name="AAA" localSheetId="4">#REF!</definedName>
    <definedName name="AAA" localSheetId="3">#REF!</definedName>
    <definedName name="AAA" localSheetId="15">#REF!</definedName>
    <definedName name="AAA" localSheetId="14">#REF!</definedName>
    <definedName name="AAA">#REF!</definedName>
    <definedName name="AAAA" localSheetId="13">#N/A</definedName>
    <definedName name="AAAA" localSheetId="19">#N/A</definedName>
    <definedName name="AAAA" localSheetId="17">#N/A</definedName>
    <definedName name="AAAA" localSheetId="18">#N/A</definedName>
    <definedName name="AAAA" localSheetId="9">#N/A</definedName>
    <definedName name="AAAA" localSheetId="8">#N/A</definedName>
    <definedName name="AAAA" localSheetId="1">#N/A</definedName>
    <definedName name="AAAA" localSheetId="7">#N/A</definedName>
    <definedName name="AAAA" localSheetId="6">#N/A</definedName>
    <definedName name="AAAA" localSheetId="5">#N/A</definedName>
    <definedName name="AAAA" localSheetId="2">#N/A</definedName>
    <definedName name="AAAA" localSheetId="11">'PANDA VAN S4'!AAAA</definedName>
    <definedName name="AAAA" localSheetId="16">#N/A</definedName>
    <definedName name="AAAA" localSheetId="4">#N/A</definedName>
    <definedName name="AAAA" localSheetId="3">#N/A</definedName>
    <definedName name="AAAA" localSheetId="15">#N/A</definedName>
    <definedName name="AAAA" localSheetId="14">#N/A</definedName>
    <definedName name="AAAA">[6]!AAAA</definedName>
    <definedName name="aaaaaaa" localSheetId="13">#REF!</definedName>
    <definedName name="aaaaaaa" localSheetId="19">#REF!</definedName>
    <definedName name="aaaaaaa" localSheetId="17">#REF!</definedName>
    <definedName name="aaaaaaa" localSheetId="18">#REF!</definedName>
    <definedName name="aaaaaaa" localSheetId="9">#REF!</definedName>
    <definedName name="aaaaaaa" localSheetId="8">#REF!</definedName>
    <definedName name="aaaaaaa" localSheetId="12">#REF!</definedName>
    <definedName name="aaaaaaa" localSheetId="1">#REF!</definedName>
    <definedName name="aaaaaaa" localSheetId="7">#REF!</definedName>
    <definedName name="aaaaaaa" localSheetId="6">#REF!</definedName>
    <definedName name="aaaaaaa" localSheetId="5">#REF!</definedName>
    <definedName name="aaaaaaa" localSheetId="2">#REF!</definedName>
    <definedName name="aaaaaaa" localSheetId="11">#REF!</definedName>
    <definedName name="aaaaaaa" localSheetId="16">#REF!</definedName>
    <definedName name="aaaaaaa" localSheetId="4">#REF!</definedName>
    <definedName name="aaaaaaa" localSheetId="3">#REF!</definedName>
    <definedName name="aaaaaaa" localSheetId="15">#REF!</definedName>
    <definedName name="aaaaaaa" localSheetId="14">#REF!</definedName>
    <definedName name="aaaaaaa">#REF!</definedName>
    <definedName name="aaaaaaaa" localSheetId="13">#REF!</definedName>
    <definedName name="aaaaaaaa" localSheetId="19">#REF!</definedName>
    <definedName name="aaaaaaaa" localSheetId="17">#REF!</definedName>
    <definedName name="aaaaaaaa" localSheetId="18">#REF!</definedName>
    <definedName name="aaaaaaaa" localSheetId="9">#REF!</definedName>
    <definedName name="aaaaaaaa" localSheetId="8">#REF!</definedName>
    <definedName name="aaaaaaaa" localSheetId="12">#REF!</definedName>
    <definedName name="aaaaaaaa" localSheetId="1">#REF!</definedName>
    <definedName name="aaaaaaaa" localSheetId="7">#REF!</definedName>
    <definedName name="aaaaaaaa" localSheetId="6">#REF!</definedName>
    <definedName name="aaaaaaaa" localSheetId="5">#REF!</definedName>
    <definedName name="aaaaaaaa" localSheetId="2">#REF!</definedName>
    <definedName name="aaaaaaaa" localSheetId="11">#REF!</definedName>
    <definedName name="aaaaaaaa" localSheetId="16">#REF!</definedName>
    <definedName name="aaaaaaaa" localSheetId="4">#REF!</definedName>
    <definedName name="aaaaaaaa" localSheetId="3">#REF!</definedName>
    <definedName name="aaaaaaaa" localSheetId="15">#REF!</definedName>
    <definedName name="aaaaaaaa" localSheetId="14">#REF!</definedName>
    <definedName name="aaaaaaaa">#REF!</definedName>
    <definedName name="aaaaaaaaaa" localSheetId="13">#REF!</definedName>
    <definedName name="aaaaaaaaaa" localSheetId="19">#REF!</definedName>
    <definedName name="aaaaaaaaaa" localSheetId="17">#REF!</definedName>
    <definedName name="aaaaaaaaaa" localSheetId="18">#REF!</definedName>
    <definedName name="aaaaaaaaaa" localSheetId="9">#REF!</definedName>
    <definedName name="aaaaaaaaaa" localSheetId="8">#REF!</definedName>
    <definedName name="aaaaaaaaaa" localSheetId="12">#REF!</definedName>
    <definedName name="aaaaaaaaaa" localSheetId="1">#REF!</definedName>
    <definedName name="aaaaaaaaaa" localSheetId="7">#REF!</definedName>
    <definedName name="aaaaaaaaaa" localSheetId="6">#REF!</definedName>
    <definedName name="aaaaaaaaaa" localSheetId="5">#REF!</definedName>
    <definedName name="aaaaaaaaaa" localSheetId="2">#REF!</definedName>
    <definedName name="aaaaaaaaaa" localSheetId="11">#REF!</definedName>
    <definedName name="aaaaaaaaaa" localSheetId="16">#REF!</definedName>
    <definedName name="aaaaaaaaaa" localSheetId="4">#REF!</definedName>
    <definedName name="aaaaaaaaaa" localSheetId="3">#REF!</definedName>
    <definedName name="aaaaaaaaaa" localSheetId="15">#REF!</definedName>
    <definedName name="aaaaaaaaaa" localSheetId="14">#REF!</definedName>
    <definedName name="aaaaaaaaaa">#REF!</definedName>
    <definedName name="aaaaaaaaaaaaaa" localSheetId="13">#REF!</definedName>
    <definedName name="aaaaaaaaaaaaaa" localSheetId="19">#REF!</definedName>
    <definedName name="aaaaaaaaaaaaaa" localSheetId="17">#REF!</definedName>
    <definedName name="aaaaaaaaaaaaaa" localSheetId="18">#REF!</definedName>
    <definedName name="aaaaaaaaaaaaaa" localSheetId="9">#REF!</definedName>
    <definedName name="aaaaaaaaaaaaaa" localSheetId="8">#REF!</definedName>
    <definedName name="aaaaaaaaaaaaaa" localSheetId="12">#REF!</definedName>
    <definedName name="aaaaaaaaaaaaaa" localSheetId="1">#REF!</definedName>
    <definedName name="aaaaaaaaaaaaaa" localSheetId="7">#REF!</definedName>
    <definedName name="aaaaaaaaaaaaaa" localSheetId="6">#REF!</definedName>
    <definedName name="aaaaaaaaaaaaaa" localSheetId="5">#REF!</definedName>
    <definedName name="aaaaaaaaaaaaaa" localSheetId="2">#REF!</definedName>
    <definedName name="aaaaaaaaaaaaaa" localSheetId="11">#REF!</definedName>
    <definedName name="aaaaaaaaaaaaaa" localSheetId="16">#REF!</definedName>
    <definedName name="aaaaaaaaaaaaaa" localSheetId="4">#REF!</definedName>
    <definedName name="aaaaaaaaaaaaaa" localSheetId="3">#REF!</definedName>
    <definedName name="aaaaaaaaaaaaaa" localSheetId="15">#REF!</definedName>
    <definedName name="aaaaaaaaaaaaaa" localSheetId="14">#REF!</definedName>
    <definedName name="aaaaaaaaaaaaaa">#REF!</definedName>
    <definedName name="aaaaaaaaaaaaaaaa" localSheetId="13">"AL  "&amp;INDEX([9]Ref!Mesi,MONTH([9]!Data),2)&amp;"/"&amp;MONTH([9]!Data)&amp;"/"&amp;[9]!Anno</definedName>
    <definedName name="aaaaaaaaaaaaaaaa" localSheetId="19">"AL  "&amp;INDEX([9]Ref!Mesi,MONTH([9]!Data),2)&amp;"/"&amp;MONTH([9]!Data)&amp;"/"&amp;[9]!Anno</definedName>
    <definedName name="aaaaaaaaaaaaaaaa" localSheetId="17">"AL  "&amp;INDEX([9]Ref!Mesi,MONTH([9]!Data),2)&amp;"/"&amp;MONTH([9]!Data)&amp;"/"&amp;[9]!Anno</definedName>
    <definedName name="aaaaaaaaaaaaaaaa" localSheetId="18">"AL  "&amp;INDEX([9]Ref!Mesi,MONTH([9]!Data),2)&amp;"/"&amp;MONTH([9]!Data)&amp;"/"&amp;[9]!Anno</definedName>
    <definedName name="aaaaaaaaaaaaaaaa" localSheetId="9">"AL  "&amp;INDEX([9]Ref!Mesi,MONTH([9]!Data),2)&amp;"/"&amp;MONTH([9]!Data)&amp;"/"&amp;[9]!Anno</definedName>
    <definedName name="aaaaaaaaaaaaaaaa" localSheetId="8">"AL  "&amp;INDEX([9]Ref!Mesi,MONTH([9]!Data),2)&amp;"/"&amp;MONTH([9]!Data)&amp;"/"&amp;[9]!Anno</definedName>
    <definedName name="aaaaaaaaaaaaaaaa" localSheetId="12">"AL  "&amp;INDEX([9]Ref!Mesi,MONTH([9]!Data),2)&amp;"/"&amp;MONTH([9]!Data)&amp;"/"&amp;[9]!Anno</definedName>
    <definedName name="aaaaaaaaaaaaaaaa" localSheetId="1">"AL  "&amp;INDEX([9]Ref!Mesi,MONTH([9]!Data),2)&amp;"/"&amp;MONTH([9]!Data)&amp;"/"&amp;[9]!Anno</definedName>
    <definedName name="aaaaaaaaaaaaaaaa" localSheetId="7">"AL  "&amp;INDEX([9]Ref!Mesi,MONTH([9]!Data),2)&amp;"/"&amp;MONTH([9]!Data)&amp;"/"&amp;[9]!Anno</definedName>
    <definedName name="aaaaaaaaaaaaaaaa" localSheetId="6">"AL  "&amp;INDEX([9]Ref!Mesi,MONTH([9]!Data),2)&amp;"/"&amp;MONTH([9]!Data)&amp;"/"&amp;[9]!Anno</definedName>
    <definedName name="aaaaaaaaaaaaaaaa" localSheetId="5">"AL  "&amp;INDEX([9]Ref!Mesi,MONTH([9]!Data),2)&amp;"/"&amp;MONTH([9]!Data)&amp;"/"&amp;[9]!Anno</definedName>
    <definedName name="aaaaaaaaaaaaaaaa" localSheetId="2">"AL  "&amp;INDEX([9]Ref!Mesi,MONTH([9]!Data),2)&amp;"/"&amp;MONTH([9]!Data)&amp;"/"&amp;[9]!Anno</definedName>
    <definedName name="aaaaaaaaaaaaaaaa" localSheetId="11">"AL  "&amp;INDEX([9]Ref!Mesi,MONTH([9]!Data),2)&amp;"/"&amp;MONTH([9]!Data)&amp;"/"&amp;[9]!Anno</definedName>
    <definedName name="aaaaaaaaaaaaaaaa" localSheetId="16">"AL  "&amp;INDEX([9]Ref!Mesi,MONTH([9]!Data),2)&amp;"/"&amp;MONTH([9]!Data)&amp;"/"&amp;[9]!Anno</definedName>
    <definedName name="aaaaaaaaaaaaaaaa" localSheetId="4">"AL  "&amp;INDEX([9]Ref!Mesi,MONTH([9]!Data),2)&amp;"/"&amp;MONTH([9]!Data)&amp;"/"&amp;[9]!Anno</definedName>
    <definedName name="aaaaaaaaaaaaaaaa" localSheetId="3">"AL  "&amp;INDEX([9]Ref!Mesi,MONTH([9]!Data),2)&amp;"/"&amp;MONTH([9]!Data)&amp;"/"&amp;[9]!Anno</definedName>
    <definedName name="aaaaaaaaaaaaaaaa" localSheetId="15">"AL  "&amp;INDEX([9]Ref!Mesi,MONTH([9]!Data),2)&amp;"/"&amp;MONTH([9]!Data)&amp;"/"&amp;[9]!Anno</definedName>
    <definedName name="aaaaaaaaaaaaaaaa" localSheetId="14">"AL  "&amp;INDEX([9]Ref!Mesi,MONTH([9]!Data),2)&amp;"/"&amp;MONTH([9]!Data)&amp;"/"&amp;[9]!Anno</definedName>
    <definedName name="aaaaaaaaaaaaaaaa">"AL  "&amp;INDEX([9]Ref!Mesi,MONTH([9]!Data),2)&amp;"/"&amp;MONTH([9]!Data)&amp;"/"&amp;[9]!Anno</definedName>
    <definedName name="AABenchMarkValue" localSheetId="13">#REF!</definedName>
    <definedName name="AABenchMarkValue" localSheetId="19">#REF!</definedName>
    <definedName name="AABenchMarkValue" localSheetId="17">#REF!</definedName>
    <definedName name="AABenchMarkValue" localSheetId="18">#REF!</definedName>
    <definedName name="AABenchMarkValue" localSheetId="9">#REF!</definedName>
    <definedName name="AABenchMarkValue" localSheetId="8">#REF!</definedName>
    <definedName name="AABenchMarkValue" localSheetId="12">#REF!</definedName>
    <definedName name="AABenchMarkValue" localSheetId="1">#REF!</definedName>
    <definedName name="AABenchMarkValue" localSheetId="7">#REF!</definedName>
    <definedName name="AABenchMarkValue" localSheetId="6">#REF!</definedName>
    <definedName name="AABenchMarkValue" localSheetId="5">#REF!</definedName>
    <definedName name="AABenchMarkValue" localSheetId="2">#REF!</definedName>
    <definedName name="AABenchMarkValue" localSheetId="11">#REF!</definedName>
    <definedName name="AABenchMarkValue" localSheetId="16">#REF!</definedName>
    <definedName name="AABenchMarkValue" localSheetId="4">#REF!</definedName>
    <definedName name="AABenchMarkValue" localSheetId="3">#REF!</definedName>
    <definedName name="AABenchMarkValue" localSheetId="15">#REF!</definedName>
    <definedName name="AABenchMarkValue" localSheetId="14">#REF!</definedName>
    <definedName name="AABenchMarkValue">#REF!</definedName>
    <definedName name="AAValues" localSheetId="13">#REF!</definedName>
    <definedName name="AAValues" localSheetId="19">#REF!</definedName>
    <definedName name="AAValues" localSheetId="17">#REF!</definedName>
    <definedName name="AAValues" localSheetId="18">#REF!</definedName>
    <definedName name="AAValues" localSheetId="9">#REF!</definedName>
    <definedName name="AAValues" localSheetId="8">#REF!</definedName>
    <definedName name="AAValues" localSheetId="12">#REF!</definedName>
    <definedName name="AAValues" localSheetId="1">#REF!</definedName>
    <definedName name="AAValues" localSheetId="7">#REF!</definedName>
    <definedName name="AAValues" localSheetId="6">#REF!</definedName>
    <definedName name="AAValues" localSheetId="5">#REF!</definedName>
    <definedName name="AAValues" localSheetId="2">#REF!</definedName>
    <definedName name="AAValues" localSheetId="11">#REF!</definedName>
    <definedName name="AAValues" localSheetId="16">#REF!</definedName>
    <definedName name="AAValues" localSheetId="4">#REF!</definedName>
    <definedName name="AAValues" localSheetId="3">#REF!</definedName>
    <definedName name="AAValues" localSheetId="15">#REF!</definedName>
    <definedName name="AAValues" localSheetId="14">#REF!</definedName>
    <definedName name="AAValues">#REF!</definedName>
    <definedName name="abc">[10]ALTRI!$A$1:$R$46</definedName>
    <definedName name="ACC">[7]ULYSSE!$B$2</definedName>
    <definedName name="ACQ" localSheetId="13">#REF!</definedName>
    <definedName name="ACQ" localSheetId="19">#REF!</definedName>
    <definedName name="ACQ" localSheetId="17">#REF!</definedName>
    <definedName name="ACQ" localSheetId="18">#REF!</definedName>
    <definedName name="ACQ" localSheetId="9">#REF!</definedName>
    <definedName name="ACQ" localSheetId="8">#REF!</definedName>
    <definedName name="ACQ" localSheetId="12">#REF!</definedName>
    <definedName name="ACQ" localSheetId="1">#REF!</definedName>
    <definedName name="ACQ" localSheetId="7">#REF!</definedName>
    <definedName name="ACQ" localSheetId="6">#REF!</definedName>
    <definedName name="ACQ" localSheetId="5">#REF!</definedName>
    <definedName name="ACQ" localSheetId="2">#REF!</definedName>
    <definedName name="ACQ" localSheetId="11">#REF!</definedName>
    <definedName name="ACQ" localSheetId="16">#REF!</definedName>
    <definedName name="ACQ" localSheetId="4">#REF!</definedName>
    <definedName name="ACQ" localSheetId="3">#REF!</definedName>
    <definedName name="ACQ" localSheetId="15">#REF!</definedName>
    <definedName name="ACQ" localSheetId="14">#REF!</definedName>
    <definedName name="ACQ">#REF!</definedName>
    <definedName name="ACQ." localSheetId="13">[11]TABELLA!#REF!</definedName>
    <definedName name="ACQ." localSheetId="19">[11]TABELLA!#REF!</definedName>
    <definedName name="ACQ." localSheetId="17">[11]TABELLA!#REF!</definedName>
    <definedName name="ACQ." localSheetId="18">[11]TABELLA!#REF!</definedName>
    <definedName name="ACQ." localSheetId="9">[11]TABELLA!#REF!</definedName>
    <definedName name="ACQ." localSheetId="8">[11]TABELLA!#REF!</definedName>
    <definedName name="ACQ." localSheetId="12">[11]TABELLA!#REF!</definedName>
    <definedName name="ACQ." localSheetId="1">[11]TABELLA!#REF!</definedName>
    <definedName name="ACQ." localSheetId="7">[11]TABELLA!#REF!</definedName>
    <definedName name="ACQ." localSheetId="6">[11]TABELLA!#REF!</definedName>
    <definedName name="ACQ." localSheetId="5">[11]TABELLA!#REF!</definedName>
    <definedName name="ACQ." localSheetId="2">[11]TABELLA!#REF!</definedName>
    <definedName name="ACQ." localSheetId="11">[11]TABELLA!#REF!</definedName>
    <definedName name="ACQ." localSheetId="16">[11]TABELLA!#REF!</definedName>
    <definedName name="ACQ." localSheetId="4">[11]TABELLA!#REF!</definedName>
    <definedName name="ACQ." localSheetId="3">[11]TABELLA!#REF!</definedName>
    <definedName name="ACQ." localSheetId="15">[11]TABELLA!#REF!</definedName>
    <definedName name="ACQ." localSheetId="14">[11]TABELLA!#REF!</definedName>
    <definedName name="ACQ.">[11]TABELLA!#REF!</definedName>
    <definedName name="actimp" localSheetId="13">#REF!</definedName>
    <definedName name="actimp" localSheetId="19">#REF!</definedName>
    <definedName name="actimp" localSheetId="17">#REF!</definedName>
    <definedName name="actimp" localSheetId="18">#REF!</definedName>
    <definedName name="actimp" localSheetId="9">#REF!</definedName>
    <definedName name="actimp" localSheetId="8">#REF!</definedName>
    <definedName name="actimp" localSheetId="12">#REF!</definedName>
    <definedName name="actimp" localSheetId="1">#REF!</definedName>
    <definedName name="actimp" localSheetId="7">#REF!</definedName>
    <definedName name="actimp" localSheetId="6">#REF!</definedName>
    <definedName name="actimp" localSheetId="5">#REF!</definedName>
    <definedName name="actimp" localSheetId="2">#REF!</definedName>
    <definedName name="actimp" localSheetId="11">#REF!</definedName>
    <definedName name="actimp" localSheetId="16">#REF!</definedName>
    <definedName name="actimp" localSheetId="4">#REF!</definedName>
    <definedName name="actimp" localSheetId="3">#REF!</definedName>
    <definedName name="actimp" localSheetId="15">#REF!</definedName>
    <definedName name="actimp" localSheetId="14">#REF!</definedName>
    <definedName name="actimp">#REF!</definedName>
    <definedName name="actlocal" localSheetId="13">#REF!</definedName>
    <definedName name="actlocal" localSheetId="19">#REF!</definedName>
    <definedName name="actlocal" localSheetId="17">#REF!</definedName>
    <definedName name="actlocal" localSheetId="18">#REF!</definedName>
    <definedName name="actlocal" localSheetId="9">#REF!</definedName>
    <definedName name="actlocal" localSheetId="8">#REF!</definedName>
    <definedName name="actlocal" localSheetId="12">#REF!</definedName>
    <definedName name="actlocal" localSheetId="1">#REF!</definedName>
    <definedName name="actlocal" localSheetId="7">#REF!</definedName>
    <definedName name="actlocal" localSheetId="6">#REF!</definedName>
    <definedName name="actlocal" localSheetId="5">#REF!</definedName>
    <definedName name="actlocal" localSheetId="2">#REF!</definedName>
    <definedName name="actlocal" localSheetId="11">#REF!</definedName>
    <definedName name="actlocal" localSheetId="16">#REF!</definedName>
    <definedName name="actlocal" localSheetId="4">#REF!</definedName>
    <definedName name="actlocal" localSheetId="3">#REF!</definedName>
    <definedName name="actlocal" localSheetId="15">#REF!</definedName>
    <definedName name="actlocal" localSheetId="14">#REF!</definedName>
    <definedName name="actlocal">#REF!</definedName>
    <definedName name="AD" localSheetId="13">#REF!</definedName>
    <definedName name="AD" localSheetId="19">#REF!</definedName>
    <definedName name="AD" localSheetId="17">#REF!</definedName>
    <definedName name="AD" localSheetId="18">#REF!</definedName>
    <definedName name="AD" localSheetId="9">#REF!</definedName>
    <definedName name="AD" localSheetId="8">#REF!</definedName>
    <definedName name="AD" localSheetId="12">#REF!</definedName>
    <definedName name="AD" localSheetId="1">#REF!</definedName>
    <definedName name="AD" localSheetId="7">#REF!</definedName>
    <definedName name="AD" localSheetId="6">#REF!</definedName>
    <definedName name="AD" localSheetId="5">#REF!</definedName>
    <definedName name="AD" localSheetId="2">#REF!</definedName>
    <definedName name="AD" localSheetId="11">#REF!</definedName>
    <definedName name="AD" localSheetId="16">#REF!</definedName>
    <definedName name="AD" localSheetId="4">#REF!</definedName>
    <definedName name="AD" localSheetId="3">#REF!</definedName>
    <definedName name="AD" localSheetId="15">#REF!</definedName>
    <definedName name="AD" localSheetId="14">#REF!</definedName>
    <definedName name="AD">#REF!</definedName>
    <definedName name="agg">[1]Copertina!$A$1</definedName>
    <definedName name="AGGIORNAMENTO" localSheetId="13">#REF!</definedName>
    <definedName name="AGGIORNAMENTO" localSheetId="19">#REF!</definedName>
    <definedName name="AGGIORNAMENTO" localSheetId="17">#REF!</definedName>
    <definedName name="AGGIORNAMENTO" localSheetId="18">#REF!</definedName>
    <definedName name="AGGIORNAMENTO" localSheetId="9">#REF!</definedName>
    <definedName name="AGGIORNAMENTO" localSheetId="8">#REF!</definedName>
    <definedName name="AGGIORNAMENTO" localSheetId="12">#REF!</definedName>
    <definedName name="AGGIORNAMENTO" localSheetId="1">#REF!</definedName>
    <definedName name="AGGIORNAMENTO" localSheetId="7">#REF!</definedName>
    <definedName name="AGGIORNAMENTO" localSheetId="6">#REF!</definedName>
    <definedName name="AGGIORNAMENTO" localSheetId="5">#REF!</definedName>
    <definedName name="AGGIORNAMENTO" localSheetId="2">#REF!</definedName>
    <definedName name="AGGIORNAMENTO" localSheetId="11">#REF!</definedName>
    <definedName name="AGGIORNAMENTO" localSheetId="16">#REF!</definedName>
    <definedName name="AGGIORNAMENTO" localSheetId="4">#REF!</definedName>
    <definedName name="AGGIORNAMENTO" localSheetId="3">#REF!</definedName>
    <definedName name="AGGIORNAMENTO" localSheetId="15">#REF!</definedName>
    <definedName name="AGGIORNAMENTO" localSheetId="14">#REF!</definedName>
    <definedName name="AGGIORNAMENTO">#REF!</definedName>
    <definedName name="AGO" localSheetId="13">#REF!</definedName>
    <definedName name="AGO" localSheetId="19">#REF!</definedName>
    <definedName name="AGO" localSheetId="17">#REF!</definedName>
    <definedName name="AGO" localSheetId="18">#REF!</definedName>
    <definedName name="AGO" localSheetId="9">#REF!</definedName>
    <definedName name="AGO" localSheetId="8">#REF!</definedName>
    <definedName name="AGO" localSheetId="12">#REF!</definedName>
    <definedName name="AGO" localSheetId="1">#REF!</definedName>
    <definedName name="AGO" localSheetId="7">#REF!</definedName>
    <definedName name="AGO" localSheetId="6">#REF!</definedName>
    <definedName name="AGO" localSheetId="5">#REF!</definedName>
    <definedName name="AGO" localSheetId="2">#REF!</definedName>
    <definedName name="AGO" localSheetId="11">#REF!</definedName>
    <definedName name="AGO" localSheetId="16">#REF!</definedName>
    <definedName name="AGO" localSheetId="4">#REF!</definedName>
    <definedName name="AGO" localSheetId="3">#REF!</definedName>
    <definedName name="AGO" localSheetId="15">#REF!</definedName>
    <definedName name="AGO" localSheetId="14">#REF!</definedName>
    <definedName name="AGO">#REF!</definedName>
    <definedName name="ALFA14562001" localSheetId="13">'[8]PO 2002 Dettaglio 843'!#REF!</definedName>
    <definedName name="ALFA14562001" localSheetId="19">'[8]PO 2002 Dettaglio 843'!#REF!</definedName>
    <definedName name="ALFA14562001" localSheetId="17">'[8]PO 2002 Dettaglio 843'!#REF!</definedName>
    <definedName name="ALFA14562001" localSheetId="18">'[8]PO 2002 Dettaglio 843'!#REF!</definedName>
    <definedName name="ALFA14562001" localSheetId="9">'[8]PO 2002 Dettaglio 843'!#REF!</definedName>
    <definedName name="ALFA14562001" localSheetId="8">'[8]PO 2002 Dettaglio 843'!#REF!</definedName>
    <definedName name="ALFA14562001" localSheetId="12">'[8]PO 2002 Dettaglio 843'!#REF!</definedName>
    <definedName name="ALFA14562001" localSheetId="1">'[8]PO 2002 Dettaglio 843'!#REF!</definedName>
    <definedName name="ALFA14562001" localSheetId="7">'[8]PO 2002 Dettaglio 843'!#REF!</definedName>
    <definedName name="ALFA14562001" localSheetId="6">'[8]PO 2002 Dettaglio 843'!#REF!</definedName>
    <definedName name="ALFA14562001" localSheetId="5">'[8]PO 2002 Dettaglio 843'!#REF!</definedName>
    <definedName name="ALFA14562001" localSheetId="2">'[8]PO 2002 Dettaglio 843'!#REF!</definedName>
    <definedName name="ALFA14562001" localSheetId="11">'[8]PO 2002 Dettaglio 843'!#REF!</definedName>
    <definedName name="ALFA14562001" localSheetId="16">'[8]PO 2002 Dettaglio 843'!#REF!</definedName>
    <definedName name="ALFA14562001" localSheetId="4">'[8]PO 2002 Dettaglio 843'!#REF!</definedName>
    <definedName name="ALFA14562001" localSheetId="3">'[8]PO 2002 Dettaglio 843'!#REF!</definedName>
    <definedName name="ALFA14562001" localSheetId="15">'[8]PO 2002 Dettaglio 843'!#REF!</definedName>
    <definedName name="ALFA14562001" localSheetId="14">'[8]PO 2002 Dettaglio 843'!#REF!</definedName>
    <definedName name="ALFA14562001">'[8]PO 2002 Dettaglio 843'!#REF!</definedName>
    <definedName name="ALFA14563" localSheetId="13">'[8]PO 2002 Dettaglio 843'!#REF!</definedName>
    <definedName name="ALFA14563" localSheetId="19">'[8]PO 2002 Dettaglio 843'!#REF!</definedName>
    <definedName name="ALFA14563" localSheetId="17">'[8]PO 2002 Dettaglio 843'!#REF!</definedName>
    <definedName name="ALFA14563" localSheetId="18">'[8]PO 2002 Dettaglio 843'!#REF!</definedName>
    <definedName name="ALFA14563" localSheetId="9">'[8]PO 2002 Dettaglio 843'!#REF!</definedName>
    <definedName name="ALFA14563" localSheetId="8">'[8]PO 2002 Dettaglio 843'!#REF!</definedName>
    <definedName name="ALFA14563" localSheetId="12">'[8]PO 2002 Dettaglio 843'!#REF!</definedName>
    <definedName name="ALFA14563" localSheetId="1">'[8]PO 2002 Dettaglio 843'!#REF!</definedName>
    <definedName name="ALFA14563" localSheetId="7">'[8]PO 2002 Dettaglio 843'!#REF!</definedName>
    <definedName name="ALFA14563" localSheetId="6">'[8]PO 2002 Dettaglio 843'!#REF!</definedName>
    <definedName name="ALFA14563" localSheetId="5">'[8]PO 2002 Dettaglio 843'!#REF!</definedName>
    <definedName name="ALFA14563" localSheetId="2">'[8]PO 2002 Dettaglio 843'!#REF!</definedName>
    <definedName name="ALFA14563" localSheetId="11">'[8]PO 2002 Dettaglio 843'!#REF!</definedName>
    <definedName name="ALFA14563" localSheetId="16">'[8]PO 2002 Dettaglio 843'!#REF!</definedName>
    <definedName name="ALFA14563" localSheetId="4">'[8]PO 2002 Dettaglio 843'!#REF!</definedName>
    <definedName name="ALFA14563" localSheetId="3">'[8]PO 2002 Dettaglio 843'!#REF!</definedName>
    <definedName name="ALFA14563" localSheetId="15">'[8]PO 2002 Dettaglio 843'!#REF!</definedName>
    <definedName name="ALFA14563" localSheetId="14">'[8]PO 2002 Dettaglio 843'!#REF!</definedName>
    <definedName name="ALFA14563">'[8]PO 2002 Dettaglio 843'!#REF!</definedName>
    <definedName name="ALFA152001" localSheetId="13">'[8]PO 2002 Dettaglio 843'!#REF!</definedName>
    <definedName name="ALFA152001" localSheetId="19">'[8]PO 2002 Dettaglio 843'!#REF!</definedName>
    <definedName name="ALFA152001" localSheetId="17">'[8]PO 2002 Dettaglio 843'!#REF!</definedName>
    <definedName name="ALFA152001" localSheetId="18">'[8]PO 2002 Dettaglio 843'!#REF!</definedName>
    <definedName name="ALFA152001" localSheetId="9">'[8]PO 2002 Dettaglio 843'!#REF!</definedName>
    <definedName name="ALFA152001" localSheetId="8">'[8]PO 2002 Dettaglio 843'!#REF!</definedName>
    <definedName name="ALFA152001" localSheetId="12">'[8]PO 2002 Dettaglio 843'!#REF!</definedName>
    <definedName name="ALFA152001" localSheetId="1">'[8]PO 2002 Dettaglio 843'!#REF!</definedName>
    <definedName name="ALFA152001" localSheetId="7">'[8]PO 2002 Dettaglio 843'!#REF!</definedName>
    <definedName name="ALFA152001" localSheetId="6">'[8]PO 2002 Dettaglio 843'!#REF!</definedName>
    <definedName name="ALFA152001" localSheetId="5">'[8]PO 2002 Dettaglio 843'!#REF!</definedName>
    <definedName name="ALFA152001" localSheetId="2">'[8]PO 2002 Dettaglio 843'!#REF!</definedName>
    <definedName name="ALFA152001" localSheetId="11">'[8]PO 2002 Dettaglio 843'!#REF!</definedName>
    <definedName name="ALFA152001" localSheetId="16">'[8]PO 2002 Dettaglio 843'!#REF!</definedName>
    <definedName name="ALFA152001" localSheetId="4">'[8]PO 2002 Dettaglio 843'!#REF!</definedName>
    <definedName name="ALFA152001" localSheetId="3">'[8]PO 2002 Dettaglio 843'!#REF!</definedName>
    <definedName name="ALFA152001" localSheetId="15">'[8]PO 2002 Dettaglio 843'!#REF!</definedName>
    <definedName name="ALFA152001" localSheetId="14">'[8]PO 2002 Dettaglio 843'!#REF!</definedName>
    <definedName name="ALFA152001">'[8]PO 2002 Dettaglio 843'!#REF!</definedName>
    <definedName name="ALFA1562001" localSheetId="13">#REF!</definedName>
    <definedName name="ALFA1562001" localSheetId="19">#REF!</definedName>
    <definedName name="ALFA1562001" localSheetId="17">#REF!</definedName>
    <definedName name="ALFA1562001" localSheetId="18">#REF!</definedName>
    <definedName name="ALFA1562001" localSheetId="9">#REF!</definedName>
    <definedName name="ALFA1562001" localSheetId="8">#REF!</definedName>
    <definedName name="ALFA1562001" localSheetId="12">#REF!</definedName>
    <definedName name="ALFA1562001" localSheetId="1">#REF!</definedName>
    <definedName name="ALFA1562001" localSheetId="7">#REF!</definedName>
    <definedName name="ALFA1562001" localSheetId="6">#REF!</definedName>
    <definedName name="ALFA1562001" localSheetId="5">#REF!</definedName>
    <definedName name="ALFA1562001" localSheetId="2">#REF!</definedName>
    <definedName name="ALFA1562001" localSheetId="11">#REF!</definedName>
    <definedName name="ALFA1562001" localSheetId="16">#REF!</definedName>
    <definedName name="ALFA1562001" localSheetId="4">#REF!</definedName>
    <definedName name="ALFA1562001" localSheetId="3">#REF!</definedName>
    <definedName name="ALFA1562001" localSheetId="15">#REF!</definedName>
    <definedName name="ALFA1562001" localSheetId="14">#REF!</definedName>
    <definedName name="ALFA1562001">#REF!</definedName>
    <definedName name="ALFA1563" localSheetId="13">'[8]PO 2002 Dettaglio 843'!#REF!</definedName>
    <definedName name="ALFA1563" localSheetId="19">'[8]PO 2002 Dettaglio 843'!#REF!</definedName>
    <definedName name="ALFA1563" localSheetId="17">'[8]PO 2002 Dettaglio 843'!#REF!</definedName>
    <definedName name="ALFA1563" localSheetId="18">'[8]PO 2002 Dettaglio 843'!#REF!</definedName>
    <definedName name="ALFA1563" localSheetId="9">'[8]PO 2002 Dettaglio 843'!#REF!</definedName>
    <definedName name="ALFA1563" localSheetId="8">'[8]PO 2002 Dettaglio 843'!#REF!</definedName>
    <definedName name="ALFA1563" localSheetId="12">'[8]PO 2002 Dettaglio 843'!#REF!</definedName>
    <definedName name="ALFA1563" localSheetId="1">'[8]PO 2002 Dettaglio 843'!#REF!</definedName>
    <definedName name="ALFA1563" localSheetId="7">'[8]PO 2002 Dettaglio 843'!#REF!</definedName>
    <definedName name="ALFA1563" localSheetId="6">'[8]PO 2002 Dettaglio 843'!#REF!</definedName>
    <definedName name="ALFA1563" localSheetId="5">'[8]PO 2002 Dettaglio 843'!#REF!</definedName>
    <definedName name="ALFA1563" localSheetId="2">'[8]PO 2002 Dettaglio 843'!#REF!</definedName>
    <definedName name="ALFA1563" localSheetId="11">'[8]PO 2002 Dettaglio 843'!#REF!</definedName>
    <definedName name="ALFA1563" localSheetId="16">'[8]PO 2002 Dettaglio 843'!#REF!</definedName>
    <definedName name="ALFA1563" localSheetId="4">'[8]PO 2002 Dettaglio 843'!#REF!</definedName>
    <definedName name="ALFA1563" localSheetId="3">'[8]PO 2002 Dettaglio 843'!#REF!</definedName>
    <definedName name="ALFA1563" localSheetId="15">'[8]PO 2002 Dettaglio 843'!#REF!</definedName>
    <definedName name="ALFA1563" localSheetId="14">'[8]PO 2002 Dettaglio 843'!#REF!</definedName>
    <definedName name="ALFA1563">'[8]PO 2002 Dettaglio 843'!#REF!</definedName>
    <definedName name="ALFA1662001" localSheetId="13">'[8]PO 2002 Dettaglio 843'!#REF!</definedName>
    <definedName name="ALFA1662001" localSheetId="19">'[8]PO 2002 Dettaglio 843'!#REF!</definedName>
    <definedName name="ALFA1662001" localSheetId="17">'[8]PO 2002 Dettaglio 843'!#REF!</definedName>
    <definedName name="ALFA1662001" localSheetId="18">'[8]PO 2002 Dettaglio 843'!#REF!</definedName>
    <definedName name="ALFA1662001" localSheetId="9">'[8]PO 2002 Dettaglio 843'!#REF!</definedName>
    <definedName name="ALFA1662001" localSheetId="8">'[8]PO 2002 Dettaglio 843'!#REF!</definedName>
    <definedName name="ALFA1662001" localSheetId="12">'[8]PO 2002 Dettaglio 843'!#REF!</definedName>
    <definedName name="ALFA1662001" localSheetId="1">'[8]PO 2002 Dettaglio 843'!#REF!</definedName>
    <definedName name="ALFA1662001" localSheetId="7">'[8]PO 2002 Dettaglio 843'!#REF!</definedName>
    <definedName name="ALFA1662001" localSheetId="6">'[8]PO 2002 Dettaglio 843'!#REF!</definedName>
    <definedName name="ALFA1662001" localSheetId="5">'[8]PO 2002 Dettaglio 843'!#REF!</definedName>
    <definedName name="ALFA1662001" localSheetId="2">'[8]PO 2002 Dettaglio 843'!#REF!</definedName>
    <definedName name="ALFA1662001" localSheetId="11">'[8]PO 2002 Dettaglio 843'!#REF!</definedName>
    <definedName name="ALFA1662001" localSheetId="16">'[8]PO 2002 Dettaglio 843'!#REF!</definedName>
    <definedName name="ALFA1662001" localSheetId="4">'[8]PO 2002 Dettaglio 843'!#REF!</definedName>
    <definedName name="ALFA1662001" localSheetId="3">'[8]PO 2002 Dettaglio 843'!#REF!</definedName>
    <definedName name="ALFA1662001" localSheetId="15">'[8]PO 2002 Dettaglio 843'!#REF!</definedName>
    <definedName name="ALFA1662001" localSheetId="14">'[8]PO 2002 Dettaglio 843'!#REF!</definedName>
    <definedName name="ALFA1662001">'[8]PO 2002 Dettaglio 843'!#REF!</definedName>
    <definedName name="ALFA1663" localSheetId="13">'[8]PO 2002 Dettaglio 843'!#REF!</definedName>
    <definedName name="ALFA1663" localSheetId="19">'[8]PO 2002 Dettaglio 843'!#REF!</definedName>
    <definedName name="ALFA1663" localSheetId="17">'[8]PO 2002 Dettaglio 843'!#REF!</definedName>
    <definedName name="ALFA1663" localSheetId="18">'[8]PO 2002 Dettaglio 843'!#REF!</definedName>
    <definedName name="ALFA1663" localSheetId="9">'[8]PO 2002 Dettaglio 843'!#REF!</definedName>
    <definedName name="ALFA1663" localSheetId="8">'[8]PO 2002 Dettaglio 843'!#REF!</definedName>
    <definedName name="ALFA1663" localSheetId="12">'[8]PO 2002 Dettaglio 843'!#REF!</definedName>
    <definedName name="ALFA1663" localSheetId="1">'[8]PO 2002 Dettaglio 843'!#REF!</definedName>
    <definedName name="ALFA1663" localSheetId="7">'[8]PO 2002 Dettaglio 843'!#REF!</definedName>
    <definedName name="ALFA1663" localSheetId="6">'[8]PO 2002 Dettaglio 843'!#REF!</definedName>
    <definedName name="ALFA1663" localSheetId="5">'[8]PO 2002 Dettaglio 843'!#REF!</definedName>
    <definedName name="ALFA1663" localSheetId="2">'[8]PO 2002 Dettaglio 843'!#REF!</definedName>
    <definedName name="ALFA1663" localSheetId="11">'[8]PO 2002 Dettaglio 843'!#REF!</definedName>
    <definedName name="ALFA1663" localSheetId="16">'[8]PO 2002 Dettaglio 843'!#REF!</definedName>
    <definedName name="ALFA1663" localSheetId="4">'[8]PO 2002 Dettaglio 843'!#REF!</definedName>
    <definedName name="ALFA1663" localSheetId="3">'[8]PO 2002 Dettaglio 843'!#REF!</definedName>
    <definedName name="ALFA1663" localSheetId="15">'[8]PO 2002 Dettaglio 843'!#REF!</definedName>
    <definedName name="ALFA1663" localSheetId="14">'[8]PO 2002 Dettaglio 843'!#REF!</definedName>
    <definedName name="ALFA1663">'[8]PO 2002 Dettaglio 843'!#REF!</definedName>
    <definedName name="ALFAC2001" localSheetId="13">'[8]PO 2002 Dettaglio 843'!#REF!</definedName>
    <definedName name="ALFAC2001" localSheetId="19">'[8]PO 2002 Dettaglio 843'!#REF!</definedName>
    <definedName name="ALFAC2001" localSheetId="17">'[8]PO 2002 Dettaglio 843'!#REF!</definedName>
    <definedName name="ALFAC2001" localSheetId="18">'[8]PO 2002 Dettaglio 843'!#REF!</definedName>
    <definedName name="ALFAC2001" localSheetId="9">'[8]PO 2002 Dettaglio 843'!#REF!</definedName>
    <definedName name="ALFAC2001" localSheetId="8">'[8]PO 2002 Dettaglio 843'!#REF!</definedName>
    <definedName name="ALFAC2001" localSheetId="12">'[8]PO 2002 Dettaglio 843'!#REF!</definedName>
    <definedName name="ALFAC2001" localSheetId="1">'[8]PO 2002 Dettaglio 843'!#REF!</definedName>
    <definedName name="ALFAC2001" localSheetId="7">'[8]PO 2002 Dettaglio 843'!#REF!</definedName>
    <definedName name="ALFAC2001" localSheetId="6">'[8]PO 2002 Dettaglio 843'!#REF!</definedName>
    <definedName name="ALFAC2001" localSheetId="5">'[8]PO 2002 Dettaglio 843'!#REF!</definedName>
    <definedName name="ALFAC2001" localSheetId="2">'[8]PO 2002 Dettaglio 843'!#REF!</definedName>
    <definedName name="ALFAC2001" localSheetId="11">'[8]PO 2002 Dettaglio 843'!#REF!</definedName>
    <definedName name="ALFAC2001" localSheetId="16">'[8]PO 2002 Dettaglio 843'!#REF!</definedName>
    <definedName name="ALFAC2001" localSheetId="4">'[8]PO 2002 Dettaglio 843'!#REF!</definedName>
    <definedName name="ALFAC2001" localSheetId="3">'[8]PO 2002 Dettaglio 843'!#REF!</definedName>
    <definedName name="ALFAC2001" localSheetId="15">'[8]PO 2002 Dettaglio 843'!#REF!</definedName>
    <definedName name="ALFAC2001" localSheetId="14">'[8]PO 2002 Dettaglio 843'!#REF!</definedName>
    <definedName name="ALFAC2001">'[8]PO 2002 Dettaglio 843'!#REF!</definedName>
    <definedName name="ALFAC3" localSheetId="13">'[8]PO 2002 Dettaglio 843'!#REF!</definedName>
    <definedName name="ALFAC3" localSheetId="19">'[8]PO 2002 Dettaglio 843'!#REF!</definedName>
    <definedName name="ALFAC3" localSheetId="17">'[8]PO 2002 Dettaglio 843'!#REF!</definedName>
    <definedName name="ALFAC3" localSheetId="18">'[8]PO 2002 Dettaglio 843'!#REF!</definedName>
    <definedName name="ALFAC3" localSheetId="9">'[8]PO 2002 Dettaglio 843'!#REF!</definedName>
    <definedName name="ALFAC3" localSheetId="8">'[8]PO 2002 Dettaglio 843'!#REF!</definedName>
    <definedName name="ALFAC3" localSheetId="12">'[8]PO 2002 Dettaglio 843'!#REF!</definedName>
    <definedName name="ALFAC3" localSheetId="1">'[8]PO 2002 Dettaglio 843'!#REF!</definedName>
    <definedName name="ALFAC3" localSheetId="7">'[8]PO 2002 Dettaglio 843'!#REF!</definedName>
    <definedName name="ALFAC3" localSheetId="6">'[8]PO 2002 Dettaglio 843'!#REF!</definedName>
    <definedName name="ALFAC3" localSheetId="5">'[8]PO 2002 Dettaglio 843'!#REF!</definedName>
    <definedName name="ALFAC3" localSheetId="2">'[8]PO 2002 Dettaglio 843'!#REF!</definedName>
    <definedName name="ALFAC3" localSheetId="11">'[8]PO 2002 Dettaglio 843'!#REF!</definedName>
    <definedName name="ALFAC3" localSheetId="16">'[8]PO 2002 Dettaglio 843'!#REF!</definedName>
    <definedName name="ALFAC3" localSheetId="4">'[8]PO 2002 Dettaglio 843'!#REF!</definedName>
    <definedName name="ALFAC3" localSheetId="3">'[8]PO 2002 Dettaglio 843'!#REF!</definedName>
    <definedName name="ALFAC3" localSheetId="15">'[8]PO 2002 Dettaglio 843'!#REF!</definedName>
    <definedName name="ALFAC3" localSheetId="14">'[8]PO 2002 Dettaglio 843'!#REF!</definedName>
    <definedName name="ALFAC3">'[8]PO 2002 Dettaglio 843'!#REF!</definedName>
    <definedName name="ALT_PO">[12]Macro1!$A$1</definedName>
    <definedName name="ALTRE_OPERAZIONI_SALTUARIE_EFFETTUABILI_DALL__ESTERNO" localSheetId="13">#REF!</definedName>
    <definedName name="ALTRE_OPERAZIONI_SALTUARIE_EFFETTUABILI_DALL__ESTERNO" localSheetId="19">#REF!</definedName>
    <definedName name="ALTRE_OPERAZIONI_SALTUARIE_EFFETTUABILI_DALL__ESTERNO" localSheetId="17">#REF!</definedName>
    <definedName name="ALTRE_OPERAZIONI_SALTUARIE_EFFETTUABILI_DALL__ESTERNO" localSheetId="18">#REF!</definedName>
    <definedName name="ALTRE_OPERAZIONI_SALTUARIE_EFFETTUABILI_DALL__ESTERNO" localSheetId="9">#REF!</definedName>
    <definedName name="ALTRE_OPERAZIONI_SALTUARIE_EFFETTUABILI_DALL__ESTERNO" localSheetId="8">#REF!</definedName>
    <definedName name="ALTRE_OPERAZIONI_SALTUARIE_EFFETTUABILI_DALL__ESTERNO" localSheetId="12">#REF!</definedName>
    <definedName name="ALTRE_OPERAZIONI_SALTUARIE_EFFETTUABILI_DALL__ESTERNO" localSheetId="1">#REF!</definedName>
    <definedName name="ALTRE_OPERAZIONI_SALTUARIE_EFFETTUABILI_DALL__ESTERNO" localSheetId="7">#REF!</definedName>
    <definedName name="ALTRE_OPERAZIONI_SALTUARIE_EFFETTUABILI_DALL__ESTERNO" localSheetId="6">#REF!</definedName>
    <definedName name="ALTRE_OPERAZIONI_SALTUARIE_EFFETTUABILI_DALL__ESTERNO" localSheetId="5">#REF!</definedName>
    <definedName name="ALTRE_OPERAZIONI_SALTUARIE_EFFETTUABILI_DALL__ESTERNO" localSheetId="2">#REF!</definedName>
    <definedName name="ALTRE_OPERAZIONI_SALTUARIE_EFFETTUABILI_DALL__ESTERNO" localSheetId="11">#REF!</definedName>
    <definedName name="ALTRE_OPERAZIONI_SALTUARIE_EFFETTUABILI_DALL__ESTERNO" localSheetId="16">#REF!</definedName>
    <definedName name="ALTRE_OPERAZIONI_SALTUARIE_EFFETTUABILI_DALL__ESTERNO" localSheetId="4">#REF!</definedName>
    <definedName name="ALTRE_OPERAZIONI_SALTUARIE_EFFETTUABILI_DALL__ESTERNO" localSheetId="3">#REF!</definedName>
    <definedName name="ALTRE_OPERAZIONI_SALTUARIE_EFFETTUABILI_DALL__ESTERNO" localSheetId="15">#REF!</definedName>
    <definedName name="ALTRE_OPERAZIONI_SALTUARIE_EFFETTUABILI_DALL__ESTERNO" localSheetId="14">#REF!</definedName>
    <definedName name="ALTRE_OPERAZIONI_SALTUARIE_EFFETTUABILI_DALL__ESTERNO">#REF!</definedName>
    <definedName name="ALTRI" localSheetId="13">#REF!</definedName>
    <definedName name="ALTRI" localSheetId="19">#REF!</definedName>
    <definedName name="ALTRI" localSheetId="17">#REF!</definedName>
    <definedName name="ALTRI" localSheetId="18">#REF!</definedName>
    <definedName name="ALTRI" localSheetId="9">#REF!</definedName>
    <definedName name="ALTRI" localSheetId="8">#REF!</definedName>
    <definedName name="ALTRI" localSheetId="12">#REF!</definedName>
    <definedName name="ALTRI" localSheetId="1">#REF!</definedName>
    <definedName name="ALTRI" localSheetId="7">#REF!</definedName>
    <definedName name="ALTRI" localSheetId="6">#REF!</definedName>
    <definedName name="ALTRI" localSheetId="5">#REF!</definedName>
    <definedName name="ALTRI" localSheetId="2">#REF!</definedName>
    <definedName name="ALTRI" localSheetId="11">#REF!</definedName>
    <definedName name="ALTRI" localSheetId="16">#REF!</definedName>
    <definedName name="ALTRI" localSheetId="4">#REF!</definedName>
    <definedName name="ALTRI" localSheetId="3">#REF!</definedName>
    <definedName name="ALTRI" localSheetId="15">#REF!</definedName>
    <definedName name="ALTRI" localSheetId="14">#REF!</definedName>
    <definedName name="ALTRI">#REF!</definedName>
    <definedName name="altri_area_A" localSheetId="13">#REF!</definedName>
    <definedName name="altri_area_A" localSheetId="19">#REF!</definedName>
    <definedName name="altri_area_A" localSheetId="17">#REF!</definedName>
    <definedName name="altri_area_A" localSheetId="18">#REF!</definedName>
    <definedName name="altri_area_A" localSheetId="9">#REF!</definedName>
    <definedName name="altri_area_A" localSheetId="8">#REF!</definedName>
    <definedName name="altri_area_A" localSheetId="12">#REF!</definedName>
    <definedName name="altri_area_A" localSheetId="1">#REF!</definedName>
    <definedName name="altri_area_A" localSheetId="7">#REF!</definedName>
    <definedName name="altri_area_A" localSheetId="6">#REF!</definedName>
    <definedName name="altri_area_A" localSheetId="5">#REF!</definedName>
    <definedName name="altri_area_A" localSheetId="2">#REF!</definedName>
    <definedName name="altri_area_A" localSheetId="11">#REF!</definedName>
    <definedName name="altri_area_A" localSheetId="16">#REF!</definedName>
    <definedName name="altri_area_A" localSheetId="4">#REF!</definedName>
    <definedName name="altri_area_A" localSheetId="3">#REF!</definedName>
    <definedName name="altri_area_A" localSheetId="15">#REF!</definedName>
    <definedName name="altri_area_A" localSheetId="14">#REF!</definedName>
    <definedName name="altri_area_A">#REF!</definedName>
    <definedName name="altri_area_B" localSheetId="13">#REF!</definedName>
    <definedName name="altri_area_B" localSheetId="19">#REF!</definedName>
    <definedName name="altri_area_B" localSheetId="17">#REF!</definedName>
    <definedName name="altri_area_B" localSheetId="18">#REF!</definedName>
    <definedName name="altri_area_B" localSheetId="9">#REF!</definedName>
    <definedName name="altri_area_B" localSheetId="8">#REF!</definedName>
    <definedName name="altri_area_B" localSheetId="12">#REF!</definedName>
    <definedName name="altri_area_B" localSheetId="1">#REF!</definedName>
    <definedName name="altri_area_B" localSheetId="7">#REF!</definedName>
    <definedName name="altri_area_B" localSheetId="6">#REF!</definedName>
    <definedName name="altri_area_B" localSheetId="5">#REF!</definedName>
    <definedName name="altri_area_B" localSheetId="2">#REF!</definedName>
    <definedName name="altri_area_B" localSheetId="11">#REF!</definedName>
    <definedName name="altri_area_B" localSheetId="16">#REF!</definedName>
    <definedName name="altri_area_B" localSheetId="4">#REF!</definedName>
    <definedName name="altri_area_B" localSheetId="3">#REF!</definedName>
    <definedName name="altri_area_B" localSheetId="15">#REF!</definedName>
    <definedName name="altri_area_B" localSheetId="14">#REF!</definedName>
    <definedName name="altri_area_B">#REF!</definedName>
    <definedName name="altri_DAL" localSheetId="13">#REF!</definedName>
    <definedName name="altri_DAL" localSheetId="19">#REF!</definedName>
    <definedName name="altri_DAL" localSheetId="17">#REF!</definedName>
    <definedName name="altri_DAL" localSheetId="18">#REF!</definedName>
    <definedName name="altri_DAL" localSheetId="9">#REF!</definedName>
    <definedName name="altri_DAL" localSheetId="8">#REF!</definedName>
    <definedName name="altri_DAL" localSheetId="12">#REF!</definedName>
    <definedName name="altri_DAL" localSheetId="1">#REF!</definedName>
    <definedName name="altri_DAL" localSheetId="7">#REF!</definedName>
    <definedName name="altri_DAL" localSheetId="6">#REF!</definedName>
    <definedName name="altri_DAL" localSheetId="5">#REF!</definedName>
    <definedName name="altri_DAL" localSheetId="2">#REF!</definedName>
    <definedName name="altri_DAL" localSheetId="11">#REF!</definedName>
    <definedName name="altri_DAL" localSheetId="16">#REF!</definedName>
    <definedName name="altri_DAL" localSheetId="4">#REF!</definedName>
    <definedName name="altri_DAL" localSheetId="3">#REF!</definedName>
    <definedName name="altri_DAL" localSheetId="15">#REF!</definedName>
    <definedName name="altri_DAL" localSheetId="14">#REF!</definedName>
    <definedName name="altri_DAL">#REF!</definedName>
    <definedName name="Altri_Mercati">[13]ALTRI!$A$1:$R$46</definedName>
    <definedName name="Ambien.Ko" localSheetId="13">#REF!</definedName>
    <definedName name="Ambien.Ko" localSheetId="19">#REF!</definedName>
    <definedName name="Ambien.Ko" localSheetId="17">#REF!</definedName>
    <definedName name="Ambien.Ko" localSheetId="18">#REF!</definedName>
    <definedName name="Ambien.Ko" localSheetId="9">#REF!</definedName>
    <definedName name="Ambien.Ko" localSheetId="8">#REF!</definedName>
    <definedName name="Ambien.Ko" localSheetId="12">#REF!</definedName>
    <definedName name="Ambien.Ko" localSheetId="1">#REF!</definedName>
    <definedName name="Ambien.Ko" localSheetId="7">#REF!</definedName>
    <definedName name="Ambien.Ko" localSheetId="6">#REF!</definedName>
    <definedName name="Ambien.Ko" localSheetId="5">#REF!</definedName>
    <definedName name="Ambien.Ko" localSheetId="2">#REF!</definedName>
    <definedName name="Ambien.Ko" localSheetId="11">#REF!</definedName>
    <definedName name="Ambien.Ko" localSheetId="16">#REF!</definedName>
    <definedName name="Ambien.Ko" localSheetId="4">#REF!</definedName>
    <definedName name="Ambien.Ko" localSheetId="3">#REF!</definedName>
    <definedName name="Ambien.Ko" localSheetId="15">#REF!</definedName>
    <definedName name="Ambien.Ko" localSheetId="14">#REF!</definedName>
    <definedName name="Ambien.Ko">#REF!</definedName>
    <definedName name="AMM" localSheetId="13">#REF!</definedName>
    <definedName name="AMM" localSheetId="19">#REF!</definedName>
    <definedName name="AMM" localSheetId="17">#REF!</definedName>
    <definedName name="AMM" localSheetId="18">#REF!</definedName>
    <definedName name="AMM" localSheetId="9">#REF!</definedName>
    <definedName name="AMM" localSheetId="8">#REF!</definedName>
    <definedName name="AMM" localSheetId="12">#REF!</definedName>
    <definedName name="AMM" localSheetId="1">#REF!</definedName>
    <definedName name="AMM" localSheetId="7">#REF!</definedName>
    <definedName name="AMM" localSheetId="6">#REF!</definedName>
    <definedName name="AMM" localSheetId="5">#REF!</definedName>
    <definedName name="AMM" localSheetId="2">#REF!</definedName>
    <definedName name="AMM" localSheetId="11">#REF!</definedName>
    <definedName name="AMM" localSheetId="16">#REF!</definedName>
    <definedName name="AMM" localSheetId="4">#REF!</definedName>
    <definedName name="AMM" localSheetId="3">#REF!</definedName>
    <definedName name="AMM" localSheetId="15">#REF!</definedName>
    <definedName name="AMM" localSheetId="14">#REF!</definedName>
    <definedName name="AMM">#REF!</definedName>
    <definedName name="AMMORT" localSheetId="13">#REF!</definedName>
    <definedName name="AMMORT" localSheetId="19">#REF!</definedName>
    <definedName name="AMMORT" localSheetId="17">#REF!</definedName>
    <definedName name="AMMORT" localSheetId="18">#REF!</definedName>
    <definedName name="AMMORT" localSheetId="9">#REF!</definedName>
    <definedName name="AMMORT" localSheetId="8">#REF!</definedName>
    <definedName name="AMMORT" localSheetId="12">#REF!</definedName>
    <definedName name="AMMORT" localSheetId="1">#REF!</definedName>
    <definedName name="AMMORT" localSheetId="7">#REF!</definedName>
    <definedName name="AMMORT" localSheetId="6">#REF!</definedName>
    <definedName name="AMMORT" localSheetId="5">#REF!</definedName>
    <definedName name="AMMORT" localSheetId="2">#REF!</definedName>
    <definedName name="AMMORT" localSheetId="11">#REF!</definedName>
    <definedName name="AMMORT" localSheetId="16">#REF!</definedName>
    <definedName name="AMMORT" localSheetId="4">#REF!</definedName>
    <definedName name="AMMORT" localSheetId="3">#REF!</definedName>
    <definedName name="AMMORT" localSheetId="15">#REF!</definedName>
    <definedName name="AMMORT" localSheetId="14">#REF!</definedName>
    <definedName name="AMMORT">#REF!</definedName>
    <definedName name="ANGELA" localSheetId="13">#REF!</definedName>
    <definedName name="ANGELA" localSheetId="19">#REF!</definedName>
    <definedName name="ANGELA" localSheetId="17">#REF!</definedName>
    <definedName name="ANGELA" localSheetId="18">#REF!</definedName>
    <definedName name="ANGELA" localSheetId="9">#REF!</definedName>
    <definedName name="ANGELA" localSheetId="8">#REF!</definedName>
    <definedName name="ANGELA" localSheetId="12">#REF!</definedName>
    <definedName name="ANGELA" localSheetId="1">#REF!</definedName>
    <definedName name="ANGELA" localSheetId="7">#REF!</definedName>
    <definedName name="ANGELA" localSheetId="6">#REF!</definedName>
    <definedName name="ANGELA" localSheetId="5">#REF!</definedName>
    <definedName name="ANGELA" localSheetId="2">#REF!</definedName>
    <definedName name="ANGELA" localSheetId="11">#REF!</definedName>
    <definedName name="ANGELA" localSheetId="16">#REF!</definedName>
    <definedName name="ANGELA" localSheetId="4">#REF!</definedName>
    <definedName name="ANGELA" localSheetId="3">#REF!</definedName>
    <definedName name="ANGELA" localSheetId="15">#REF!</definedName>
    <definedName name="ANGELA" localSheetId="14">#REF!</definedName>
    <definedName name="ANGELA">#REF!</definedName>
    <definedName name="anna" localSheetId="13">"AL  "&amp;INDEX([14]Ref!Mesi,MONTH([14]!Data),2)&amp;"/"&amp;MONTH([14]!Data)&amp;"/"&amp;[14]!Anno-1</definedName>
    <definedName name="anna" localSheetId="19">"AL  "&amp;INDEX([14]Ref!Mesi,MONTH([14]!Data),2)&amp;"/"&amp;MONTH([14]!Data)&amp;"/"&amp;[14]!Anno-1</definedName>
    <definedName name="anna" localSheetId="17">"AL  "&amp;INDEX([14]Ref!Mesi,MONTH([14]!Data),2)&amp;"/"&amp;MONTH([14]!Data)&amp;"/"&amp;[14]!Anno-1</definedName>
    <definedName name="anna" localSheetId="18">"AL  "&amp;INDEX([14]Ref!Mesi,MONTH([14]!Data),2)&amp;"/"&amp;MONTH([14]!Data)&amp;"/"&amp;[14]!Anno-1</definedName>
    <definedName name="anna" localSheetId="9">"AL  "&amp;INDEX([14]Ref!Mesi,MONTH([14]!Data),2)&amp;"/"&amp;MONTH([14]!Data)&amp;"/"&amp;[14]!Anno-1</definedName>
    <definedName name="anna" localSheetId="8">"AL  "&amp;INDEX([14]Ref!Mesi,MONTH([14]!Data),2)&amp;"/"&amp;MONTH([14]!Data)&amp;"/"&amp;[14]!Anno-1</definedName>
    <definedName name="anna" localSheetId="12">"AL  "&amp;INDEX([14]Ref!Mesi,MONTH([14]!Data),2)&amp;"/"&amp;MONTH([14]!Data)&amp;"/"&amp;[14]!Anno-1</definedName>
    <definedName name="anna" localSheetId="1">"AL  "&amp;INDEX([14]Ref!Mesi,MONTH([14]!Data),2)&amp;"/"&amp;MONTH([14]!Data)&amp;"/"&amp;[14]!Anno-1</definedName>
    <definedName name="anna" localSheetId="7">"AL  "&amp;INDEX([14]Ref!Mesi,MONTH([14]!Data),2)&amp;"/"&amp;MONTH([14]!Data)&amp;"/"&amp;[14]!Anno-1</definedName>
    <definedName name="anna" localSheetId="6">"AL  "&amp;INDEX([14]Ref!Mesi,MONTH([14]!Data),2)&amp;"/"&amp;MONTH([14]!Data)&amp;"/"&amp;[14]!Anno-1</definedName>
    <definedName name="anna" localSheetId="5">"AL  "&amp;INDEX([14]Ref!Mesi,MONTH([14]!Data),2)&amp;"/"&amp;MONTH([14]!Data)&amp;"/"&amp;[14]!Anno-1</definedName>
    <definedName name="anna" localSheetId="2">"AL  "&amp;INDEX([14]Ref!Mesi,MONTH([14]!Data),2)&amp;"/"&amp;MONTH([14]!Data)&amp;"/"&amp;[14]!Anno-1</definedName>
    <definedName name="anna" localSheetId="11">"AL  "&amp;INDEX([14]Ref!Mesi,MONTH([14]!Data),2)&amp;"/"&amp;MONTH([14]!Data)&amp;"/"&amp;[14]!Anno-1</definedName>
    <definedName name="anna" localSheetId="16">"AL  "&amp;INDEX([14]Ref!Mesi,MONTH([14]!Data),2)&amp;"/"&amp;MONTH([14]!Data)&amp;"/"&amp;[14]!Anno-1</definedName>
    <definedName name="anna" localSheetId="4">"AL  "&amp;INDEX([14]Ref!Mesi,MONTH([14]!Data),2)&amp;"/"&amp;MONTH([14]!Data)&amp;"/"&amp;[14]!Anno-1</definedName>
    <definedName name="anna" localSheetId="3">"AL  "&amp;INDEX([14]Ref!Mesi,MONTH([14]!Data),2)&amp;"/"&amp;MONTH([14]!Data)&amp;"/"&amp;[14]!Anno-1</definedName>
    <definedName name="anna" localSheetId="15">"AL  "&amp;INDEX([14]Ref!Mesi,MONTH([14]!Data),2)&amp;"/"&amp;MONTH([14]!Data)&amp;"/"&amp;[14]!Anno-1</definedName>
    <definedName name="anna" localSheetId="14">"AL  "&amp;INDEX([14]Ref!Mesi,MONTH([14]!Data),2)&amp;"/"&amp;MONTH([14]!Data)&amp;"/"&amp;[14]!Anno-1</definedName>
    <definedName name="anna">"AL  "&amp;INDEX([14]Ref!Mesi,MONTH([14]!Data),2)&amp;"/"&amp;MONTH([14]!Data)&amp;"/"&amp;[14]!Anno-1</definedName>
    <definedName name="Annee" localSheetId="13">#REF!</definedName>
    <definedName name="Annee" localSheetId="19">#REF!</definedName>
    <definedName name="Annee" localSheetId="17">#REF!</definedName>
    <definedName name="Annee" localSheetId="18">#REF!</definedName>
    <definedName name="Annee" localSheetId="9">#REF!</definedName>
    <definedName name="Annee" localSheetId="8">#REF!</definedName>
    <definedName name="Annee" localSheetId="12">#REF!</definedName>
    <definedName name="Annee" localSheetId="1">#REF!</definedName>
    <definedName name="Annee" localSheetId="7">#REF!</definedName>
    <definedName name="Annee" localSheetId="6">#REF!</definedName>
    <definedName name="Annee" localSheetId="5">#REF!</definedName>
    <definedName name="Annee" localSheetId="2">#REF!</definedName>
    <definedName name="Annee" localSheetId="11">#REF!</definedName>
    <definedName name="Annee" localSheetId="16">#REF!</definedName>
    <definedName name="Annee" localSheetId="4">#REF!</definedName>
    <definedName name="Annee" localSheetId="3">#REF!</definedName>
    <definedName name="Annee" localSheetId="15">#REF!</definedName>
    <definedName name="Annee" localSheetId="14">#REF!</definedName>
    <definedName name="Annee">#REF!</definedName>
    <definedName name="anno" localSheetId="13">#REF!</definedName>
    <definedName name="anno" localSheetId="19">#REF!</definedName>
    <definedName name="anno" localSheetId="17">#REF!</definedName>
    <definedName name="anno" localSheetId="18">#REF!</definedName>
    <definedName name="anno" localSheetId="9">#REF!</definedName>
    <definedName name="anno" localSheetId="8">#REF!</definedName>
    <definedName name="anno" localSheetId="12">#REF!</definedName>
    <definedName name="anno" localSheetId="1">#REF!</definedName>
    <definedName name="anno" localSheetId="7">#REF!</definedName>
    <definedName name="anno" localSheetId="6">#REF!</definedName>
    <definedName name="anno" localSheetId="5">#REF!</definedName>
    <definedName name="anno" localSheetId="2">#REF!</definedName>
    <definedName name="anno" localSheetId="11">#REF!</definedName>
    <definedName name="anno" localSheetId="16">#REF!</definedName>
    <definedName name="anno" localSheetId="4">#REF!</definedName>
    <definedName name="anno" localSheetId="3">#REF!</definedName>
    <definedName name="anno" localSheetId="15">#REF!</definedName>
    <definedName name="anno" localSheetId="14">#REF!</definedName>
    <definedName name="anno">#REF!</definedName>
    <definedName name="Anno_2002" localSheetId="13">#REF!</definedName>
    <definedName name="Anno_2002" localSheetId="19">#REF!</definedName>
    <definedName name="Anno_2002" localSheetId="17">#REF!</definedName>
    <definedName name="Anno_2002" localSheetId="18">#REF!</definedName>
    <definedName name="Anno_2002" localSheetId="9">#REF!</definedName>
    <definedName name="Anno_2002" localSheetId="8">#REF!</definedName>
    <definedName name="Anno_2002" localSheetId="12">#REF!</definedName>
    <definedName name="Anno_2002" localSheetId="1">#REF!</definedName>
    <definedName name="Anno_2002" localSheetId="7">#REF!</definedName>
    <definedName name="Anno_2002" localSheetId="6">#REF!</definedName>
    <definedName name="Anno_2002" localSheetId="5">#REF!</definedName>
    <definedName name="Anno_2002" localSheetId="2">#REF!</definedName>
    <definedName name="Anno_2002" localSheetId="11">#REF!</definedName>
    <definedName name="Anno_2002" localSheetId="16">#REF!</definedName>
    <definedName name="Anno_2002" localSheetId="4">#REF!</definedName>
    <definedName name="Anno_2002" localSheetId="3">#REF!</definedName>
    <definedName name="Anno_2002" localSheetId="15">#REF!</definedName>
    <definedName name="Anno_2002" localSheetId="14">#REF!</definedName>
    <definedName name="Anno_2002">#REF!</definedName>
    <definedName name="anno_unità" localSheetId="13">#REF!</definedName>
    <definedName name="anno_unità" localSheetId="19">#REF!</definedName>
    <definedName name="anno_unità" localSheetId="17">#REF!</definedName>
    <definedName name="anno_unità" localSheetId="18">#REF!</definedName>
    <definedName name="anno_unità" localSheetId="9">#REF!</definedName>
    <definedName name="anno_unità" localSheetId="8">#REF!</definedName>
    <definedName name="anno_unità" localSheetId="12">#REF!</definedName>
    <definedName name="anno_unità" localSheetId="1">#REF!</definedName>
    <definedName name="anno_unità" localSheetId="7">#REF!</definedName>
    <definedName name="anno_unità" localSheetId="6">#REF!</definedName>
    <definedName name="anno_unità" localSheetId="5">#REF!</definedName>
    <definedName name="anno_unità" localSheetId="2">#REF!</definedName>
    <definedName name="anno_unità" localSheetId="11">#REF!</definedName>
    <definedName name="anno_unità" localSheetId="16">#REF!</definedName>
    <definedName name="anno_unità" localSheetId="4">#REF!</definedName>
    <definedName name="anno_unità" localSheetId="3">#REF!</definedName>
    <definedName name="anno_unità" localSheetId="15">#REF!</definedName>
    <definedName name="anno_unità" localSheetId="14">#REF!</definedName>
    <definedName name="anno_unità">#REF!</definedName>
    <definedName name="anscount" hidden="1">1</definedName>
    <definedName name="APR" localSheetId="13">#REF!</definedName>
    <definedName name="APR" localSheetId="19">#REF!</definedName>
    <definedName name="APR" localSheetId="17">#REF!</definedName>
    <definedName name="APR" localSheetId="18">#REF!</definedName>
    <definedName name="APR" localSheetId="9">#REF!</definedName>
    <definedName name="APR" localSheetId="8">#REF!</definedName>
    <definedName name="APR" localSheetId="12">#REF!</definedName>
    <definedName name="APR" localSheetId="1">#REF!</definedName>
    <definedName name="APR" localSheetId="7">#REF!</definedName>
    <definedName name="APR" localSheetId="6">#REF!</definedName>
    <definedName name="APR" localSheetId="5">#REF!</definedName>
    <definedName name="APR" localSheetId="2">#REF!</definedName>
    <definedName name="APR" localSheetId="11">#REF!</definedName>
    <definedName name="APR" localSheetId="16">#REF!</definedName>
    <definedName name="APR" localSheetId="4">#REF!</definedName>
    <definedName name="APR" localSheetId="3">#REF!</definedName>
    <definedName name="APR" localSheetId="15">#REF!</definedName>
    <definedName name="APR" localSheetId="14">#REF!</definedName>
    <definedName name="APR">#REF!</definedName>
    <definedName name="aralik" localSheetId="13">#REF!</definedName>
    <definedName name="aralik" localSheetId="19">#REF!</definedName>
    <definedName name="aralik" localSheetId="17">#REF!</definedName>
    <definedName name="aralik" localSheetId="18">#REF!</definedName>
    <definedName name="aralik" localSheetId="9">#REF!</definedName>
    <definedName name="aralik" localSheetId="8">#REF!</definedName>
    <definedName name="aralik" localSheetId="12">#REF!</definedName>
    <definedName name="aralik" localSheetId="1">#REF!</definedName>
    <definedName name="aralik" localSheetId="7">#REF!</definedName>
    <definedName name="aralik" localSheetId="6">#REF!</definedName>
    <definedName name="aralik" localSheetId="5">#REF!</definedName>
    <definedName name="aralik" localSheetId="2">#REF!</definedName>
    <definedName name="aralik" localSheetId="11">#REF!</definedName>
    <definedName name="aralik" localSheetId="16">#REF!</definedName>
    <definedName name="aralik" localSheetId="4">#REF!</definedName>
    <definedName name="aralik" localSheetId="3">#REF!</definedName>
    <definedName name="aralik" localSheetId="15">#REF!</definedName>
    <definedName name="aralik" localSheetId="14">#REF!</definedName>
    <definedName name="aralik">#REF!</definedName>
    <definedName name="aralik1" localSheetId="13">#REF!</definedName>
    <definedName name="aralik1" localSheetId="19">#REF!</definedName>
    <definedName name="aralik1" localSheetId="17">#REF!</definedName>
    <definedName name="aralik1" localSheetId="18">#REF!</definedName>
    <definedName name="aralik1" localSheetId="9">#REF!</definedName>
    <definedName name="aralik1" localSheetId="8">#REF!</definedName>
    <definedName name="aralik1" localSheetId="12">#REF!</definedName>
    <definedName name="aralik1" localSheetId="1">#REF!</definedName>
    <definedName name="aralik1" localSheetId="7">#REF!</definedName>
    <definedName name="aralik1" localSheetId="6">#REF!</definedName>
    <definedName name="aralik1" localSheetId="5">#REF!</definedName>
    <definedName name="aralik1" localSheetId="2">#REF!</definedName>
    <definedName name="aralik1" localSheetId="11">#REF!</definedName>
    <definedName name="aralik1" localSheetId="16">#REF!</definedName>
    <definedName name="aralik1" localSheetId="4">#REF!</definedName>
    <definedName name="aralik1" localSheetId="3">#REF!</definedName>
    <definedName name="aralik1" localSheetId="15">#REF!</definedName>
    <definedName name="aralik1" localSheetId="14">#REF!</definedName>
    <definedName name="aralik1">#REF!</definedName>
    <definedName name="Área_impressão_IM" localSheetId="13">#REF!</definedName>
    <definedName name="Área_impressão_IM" localSheetId="19">#REF!</definedName>
    <definedName name="Área_impressão_IM" localSheetId="17">#REF!</definedName>
    <definedName name="Área_impressão_IM" localSheetId="18">#REF!</definedName>
    <definedName name="Área_impressão_IM" localSheetId="9">#REF!</definedName>
    <definedName name="Área_impressão_IM" localSheetId="8">#REF!</definedName>
    <definedName name="Área_impressão_IM" localSheetId="12">#REF!</definedName>
    <definedName name="Área_impressão_IM" localSheetId="1">#REF!</definedName>
    <definedName name="Área_impressão_IM" localSheetId="7">#REF!</definedName>
    <definedName name="Área_impressão_IM" localSheetId="6">#REF!</definedName>
    <definedName name="Área_impressão_IM" localSheetId="5">#REF!</definedName>
    <definedName name="Área_impressão_IM" localSheetId="2">#REF!</definedName>
    <definedName name="Área_impressão_IM" localSheetId="11">#REF!</definedName>
    <definedName name="Área_impressão_IM" localSheetId="16">#REF!</definedName>
    <definedName name="Área_impressão_IM" localSheetId="4">#REF!</definedName>
    <definedName name="Área_impressão_IM" localSheetId="3">#REF!</definedName>
    <definedName name="Área_impressão_IM" localSheetId="15">#REF!</definedName>
    <definedName name="Área_impressão_IM" localSheetId="14">#REF!</definedName>
    <definedName name="Área_impressão_IM">#REF!</definedName>
    <definedName name="Area_Tab" localSheetId="13">#REF!</definedName>
    <definedName name="Area_Tab" localSheetId="19">#REF!</definedName>
    <definedName name="Area_Tab" localSheetId="17">#REF!</definedName>
    <definedName name="Area_Tab" localSheetId="18">#REF!</definedName>
    <definedName name="Area_Tab" localSheetId="9">#REF!</definedName>
    <definedName name="Area_Tab" localSheetId="8">#REF!</definedName>
    <definedName name="Area_Tab" localSheetId="12">#REF!</definedName>
    <definedName name="Area_Tab" localSheetId="1">#REF!</definedName>
    <definedName name="Area_Tab" localSheetId="7">#REF!</definedName>
    <definedName name="Area_Tab" localSheetId="6">#REF!</definedName>
    <definedName name="Area_Tab" localSheetId="5">#REF!</definedName>
    <definedName name="Area_Tab" localSheetId="2">#REF!</definedName>
    <definedName name="Area_Tab" localSheetId="11">#REF!</definedName>
    <definedName name="Area_Tab" localSheetId="16">#REF!</definedName>
    <definedName name="Area_Tab" localSheetId="4">#REF!</definedName>
    <definedName name="Area_Tab" localSheetId="3">#REF!</definedName>
    <definedName name="Area_Tab" localSheetId="15">#REF!</definedName>
    <definedName name="Area_Tab" localSheetId="14">#REF!</definedName>
    <definedName name="Area_Tab">#REF!</definedName>
    <definedName name="AreaValori">[13]npv!$E$26:$P$36</definedName>
    <definedName name="AREAVOLUMI" localSheetId="13">#REF!</definedName>
    <definedName name="AREAVOLUMI" localSheetId="19">#REF!</definedName>
    <definedName name="AREAVOLUMI" localSheetId="17">#REF!</definedName>
    <definedName name="AREAVOLUMI" localSheetId="18">#REF!</definedName>
    <definedName name="AREAVOLUMI" localSheetId="9">#REF!</definedName>
    <definedName name="AREAVOLUMI" localSheetId="8">#REF!</definedName>
    <definedName name="AREAVOLUMI" localSheetId="12">#REF!</definedName>
    <definedName name="AREAVOLUMI" localSheetId="1">#REF!</definedName>
    <definedName name="AREAVOLUMI" localSheetId="7">#REF!</definedName>
    <definedName name="AREAVOLUMI" localSheetId="6">#REF!</definedName>
    <definedName name="AREAVOLUMI" localSheetId="5">#REF!</definedName>
    <definedName name="AREAVOLUMI" localSheetId="2">#REF!</definedName>
    <definedName name="AREAVOLUMI" localSheetId="11">#REF!</definedName>
    <definedName name="AREAVOLUMI" localSheetId="16">#REF!</definedName>
    <definedName name="AREAVOLUMI" localSheetId="4">#REF!</definedName>
    <definedName name="AREAVOLUMI" localSheetId="3">#REF!</definedName>
    <definedName name="AREAVOLUMI" localSheetId="15">#REF!</definedName>
    <definedName name="AREAVOLUMI" localSheetId="14">#REF!</definedName>
    <definedName name="AREAVOLUMI">#REF!</definedName>
    <definedName name="ARGENTINA" localSheetId="13">#N/A</definedName>
    <definedName name="ARGENTINA" localSheetId="19">#N/A</definedName>
    <definedName name="ARGENTINA" localSheetId="17">#N/A</definedName>
    <definedName name="ARGENTINA" localSheetId="18">#N/A</definedName>
    <definedName name="ARGENTINA" localSheetId="9">#N/A</definedName>
    <definedName name="ARGENTINA" localSheetId="8">#N/A</definedName>
    <definedName name="ARGENTINA" localSheetId="1">#N/A</definedName>
    <definedName name="ARGENTINA" localSheetId="7">#N/A</definedName>
    <definedName name="ARGENTINA" localSheetId="6">#N/A</definedName>
    <definedName name="ARGENTINA" localSheetId="5">#N/A</definedName>
    <definedName name="ARGENTINA" localSheetId="2">#N/A</definedName>
    <definedName name="ARGENTINA" localSheetId="11">'PANDA VAN S4'!ARGENTINA</definedName>
    <definedName name="ARGENTINA" localSheetId="16">#N/A</definedName>
    <definedName name="ARGENTINA" localSheetId="4">#N/A</definedName>
    <definedName name="ARGENTINA" localSheetId="3">#N/A</definedName>
    <definedName name="ARGENTINA" localSheetId="15">#N/A</definedName>
    <definedName name="ARGENTINA" localSheetId="14">#N/A</definedName>
    <definedName name="ARGENTINA">[6]!ARGENTINA</definedName>
    <definedName name="As" localSheetId="13">#REF!</definedName>
    <definedName name="As" localSheetId="19">#REF!</definedName>
    <definedName name="As" localSheetId="17">#REF!</definedName>
    <definedName name="As" localSheetId="18">#REF!</definedName>
    <definedName name="As" localSheetId="9">#REF!</definedName>
    <definedName name="As" localSheetId="8">#REF!</definedName>
    <definedName name="As" localSheetId="12">#REF!</definedName>
    <definedName name="As" localSheetId="1">#REF!</definedName>
    <definedName name="As" localSheetId="7">#REF!</definedName>
    <definedName name="As" localSheetId="6">#REF!</definedName>
    <definedName name="As" localSheetId="5">#REF!</definedName>
    <definedName name="As" localSheetId="2">#REF!</definedName>
    <definedName name="As" localSheetId="11">#REF!</definedName>
    <definedName name="As" localSheetId="16">#REF!</definedName>
    <definedName name="As" localSheetId="4">#REF!</definedName>
    <definedName name="As" localSheetId="3">#REF!</definedName>
    <definedName name="As" localSheetId="15">#REF!</definedName>
    <definedName name="As" localSheetId="14">#REF!</definedName>
    <definedName name="As">#REF!</definedName>
    <definedName name="asd" localSheetId="13">aaaaa</definedName>
    <definedName name="asd" localSheetId="19">aaaaa</definedName>
    <definedName name="asd" localSheetId="17">aaaaa</definedName>
    <definedName name="asd" localSheetId="18">aaaaa</definedName>
    <definedName name="asd" localSheetId="9">aaaaa</definedName>
    <definedName name="asd" localSheetId="8">aaaaa</definedName>
    <definedName name="asd" localSheetId="12">aaaaa</definedName>
    <definedName name="asd" localSheetId="1">aaaaa</definedName>
    <definedName name="asd" localSheetId="7">aaaaa</definedName>
    <definedName name="asd" localSheetId="6">aaaaa</definedName>
    <definedName name="asd" localSheetId="5">aaaaa</definedName>
    <definedName name="asd" localSheetId="2">aaaaa</definedName>
    <definedName name="asd" localSheetId="11">aaaaa</definedName>
    <definedName name="asd" localSheetId="16">aaaaa</definedName>
    <definedName name="asd" localSheetId="4">aaaaa</definedName>
    <definedName name="asd" localSheetId="3">aaaaa</definedName>
    <definedName name="asd" localSheetId="15">aaaaa</definedName>
    <definedName name="asd" localSheetId="14">aaaaa</definedName>
    <definedName name="asd">aaaaa</definedName>
    <definedName name="asdf" localSheetId="13">'DOBLO CARGO S2'!As</definedName>
    <definedName name="asdf" localSheetId="19">'DUCATO DROPSIDE CHASSIS S8'!As</definedName>
    <definedName name="asdf" localSheetId="17">'DUCATO VAN S8'!As</definedName>
    <definedName name="asdf" localSheetId="18">'DUCATO VAN S8 AT9'!As</definedName>
    <definedName name="asdf" localSheetId="9">'e-DUCATO CHASSIS'!As</definedName>
    <definedName name="asdf" localSheetId="8">'e-DUCATO VAN'!As</definedName>
    <definedName name="asdf" localSheetId="12">'FIORINO S2'!As</definedName>
    <definedName name="asdf" localSheetId="1">'NEW DOBLO VAN S0 ICE'!As</definedName>
    <definedName name="asdf" localSheetId="7">'NEW DUCATO CHASSIS S9'!As</definedName>
    <definedName name="asdf" localSheetId="6">'NEW DUCATO DROPSIDE S9'!As</definedName>
    <definedName name="asdf" localSheetId="5">'NEW DUCATO VAN S9'!As</definedName>
    <definedName name="asdf" localSheetId="2">'NEW E-DOBLO VAN S0 BEV'!As</definedName>
    <definedName name="asdf" localSheetId="11">'PANDA VAN S4'!As</definedName>
    <definedName name="asdf" localSheetId="16">'SCUDO COMBI S0 BEV'!As</definedName>
    <definedName name="asdf" localSheetId="4">'SCUDO S1 BEV'!As</definedName>
    <definedName name="asdf" localSheetId="3">'SCUDO S1 ICE'!As</definedName>
    <definedName name="asdf" localSheetId="15">'SCUDO VAN S0 BEV'!As</definedName>
    <definedName name="asdf" localSheetId="14">'SCUDO VAN S0 ICE'!As</definedName>
    <definedName name="asdf">[6]!As</definedName>
    <definedName name="asdfg" localSheetId="13">#REF!</definedName>
    <definedName name="asdfg" localSheetId="19">#REF!</definedName>
    <definedName name="asdfg" localSheetId="17">#REF!</definedName>
    <definedName name="asdfg" localSheetId="18">#REF!</definedName>
    <definedName name="asdfg" localSheetId="9">#REF!</definedName>
    <definedName name="asdfg" localSheetId="8">#REF!</definedName>
    <definedName name="asdfg" localSheetId="12">#REF!</definedName>
    <definedName name="asdfg" localSheetId="1">#REF!</definedName>
    <definedName name="asdfg" localSheetId="7">#REF!</definedName>
    <definedName name="asdfg" localSheetId="6">#REF!</definedName>
    <definedName name="asdfg" localSheetId="5">#REF!</definedName>
    <definedName name="asdfg" localSheetId="2">#REF!</definedName>
    <definedName name="asdfg" localSheetId="11">#REF!</definedName>
    <definedName name="asdfg" localSheetId="16">#REF!</definedName>
    <definedName name="asdfg" localSheetId="4">#REF!</definedName>
    <definedName name="asdfg" localSheetId="3">#REF!</definedName>
    <definedName name="asdfg" localSheetId="15">#REF!</definedName>
    <definedName name="asdfg" localSheetId="14">#REF!</definedName>
    <definedName name="asdfg">#REF!</definedName>
    <definedName name="ASPETTI_COMMERCIALI" localSheetId="13">#REF!</definedName>
    <definedName name="ASPETTI_COMMERCIALI" localSheetId="19">#REF!</definedName>
    <definedName name="ASPETTI_COMMERCIALI" localSheetId="17">#REF!</definedName>
    <definedName name="ASPETTI_COMMERCIALI" localSheetId="18">#REF!</definedName>
    <definedName name="ASPETTI_COMMERCIALI" localSheetId="9">#REF!</definedName>
    <definedName name="ASPETTI_COMMERCIALI" localSheetId="8">#REF!</definedName>
    <definedName name="ASPETTI_COMMERCIALI" localSheetId="12">#REF!</definedName>
    <definedName name="ASPETTI_COMMERCIALI" localSheetId="1">#REF!</definedName>
    <definedName name="ASPETTI_COMMERCIALI" localSheetId="7">#REF!</definedName>
    <definedName name="ASPETTI_COMMERCIALI" localSheetId="6">#REF!</definedName>
    <definedName name="ASPETTI_COMMERCIALI" localSheetId="5">#REF!</definedName>
    <definedName name="ASPETTI_COMMERCIALI" localSheetId="2">#REF!</definedName>
    <definedName name="ASPETTI_COMMERCIALI" localSheetId="11">#REF!</definedName>
    <definedName name="ASPETTI_COMMERCIALI" localSheetId="16">#REF!</definedName>
    <definedName name="ASPETTI_COMMERCIALI" localSheetId="4">#REF!</definedName>
    <definedName name="ASPETTI_COMMERCIALI" localSheetId="3">#REF!</definedName>
    <definedName name="ASPETTI_COMMERCIALI" localSheetId="15">#REF!</definedName>
    <definedName name="ASPETTI_COMMERCIALI" localSheetId="14">#REF!</definedName>
    <definedName name="ASPETTI_COMMERCIALI">#REF!</definedName>
    <definedName name="asq" localSheetId="13">_a1O,_a2O</definedName>
    <definedName name="asq" localSheetId="19">_a1O,_a2O</definedName>
    <definedName name="asq" localSheetId="17">_a1O,_a2O</definedName>
    <definedName name="asq" localSheetId="18">_a1O,_a2O</definedName>
    <definedName name="asq" localSheetId="9">_a1O,_a2O</definedName>
    <definedName name="asq" localSheetId="8">_a1O,_a2O</definedName>
    <definedName name="asq" localSheetId="12">_a1O,_a2O</definedName>
    <definedName name="asq" localSheetId="1">_a1O,_a2O</definedName>
    <definedName name="asq" localSheetId="7">_a1O,_a2O</definedName>
    <definedName name="asq" localSheetId="6">_a1O,_a2O</definedName>
    <definedName name="asq" localSheetId="5">_a1O,_a2O</definedName>
    <definedName name="asq" localSheetId="2">_a1O,_a2O</definedName>
    <definedName name="asq" localSheetId="11">_a1O,_a2O</definedName>
    <definedName name="asq" localSheetId="16">_a1O,_a2O</definedName>
    <definedName name="asq" localSheetId="4">_a1O,_a2O</definedName>
    <definedName name="asq" localSheetId="3">_a1O,_a2O</definedName>
    <definedName name="asq" localSheetId="15">_a1O,_a2O</definedName>
    <definedName name="asq" localSheetId="14">_a1O,_a2O</definedName>
    <definedName name="asq">_a1O,_a2O</definedName>
    <definedName name="ASS" localSheetId="13">#REF!</definedName>
    <definedName name="ASS" localSheetId="19">#REF!</definedName>
    <definedName name="ASS" localSheetId="17">#REF!</definedName>
    <definedName name="ASS" localSheetId="18">#REF!</definedName>
    <definedName name="ASS" localSheetId="9">#REF!</definedName>
    <definedName name="ASS" localSheetId="8">#REF!</definedName>
    <definedName name="ASS" localSheetId="12">#REF!</definedName>
    <definedName name="ASS" localSheetId="1">#REF!</definedName>
    <definedName name="ASS" localSheetId="7">#REF!</definedName>
    <definedName name="ASS" localSheetId="6">#REF!</definedName>
    <definedName name="ASS" localSheetId="5">#REF!</definedName>
    <definedName name="ASS" localSheetId="2">#REF!</definedName>
    <definedName name="ASS" localSheetId="11">#REF!</definedName>
    <definedName name="ASS" localSheetId="16">#REF!</definedName>
    <definedName name="ASS" localSheetId="4">#REF!</definedName>
    <definedName name="ASS" localSheetId="3">#REF!</definedName>
    <definedName name="ASS" localSheetId="15">#REF!</definedName>
    <definedName name="ASS" localSheetId="14">#REF!</definedName>
    <definedName name="ASS">#REF!</definedName>
    <definedName name="assa" localSheetId="13">kj</definedName>
    <definedName name="assa" localSheetId="19">kj</definedName>
    <definedName name="assa" localSheetId="17">kj</definedName>
    <definedName name="assa" localSheetId="18">kj</definedName>
    <definedName name="assa" localSheetId="9">kj</definedName>
    <definedName name="assa" localSheetId="8">kj</definedName>
    <definedName name="assa" localSheetId="12">kj</definedName>
    <definedName name="assa" localSheetId="1">kj</definedName>
    <definedName name="assa" localSheetId="7">kj</definedName>
    <definedName name="assa" localSheetId="6">kj</definedName>
    <definedName name="assa" localSheetId="5">kj</definedName>
    <definedName name="assa" localSheetId="2">kj</definedName>
    <definedName name="assa" localSheetId="11">kj</definedName>
    <definedName name="assa" localSheetId="16">kj</definedName>
    <definedName name="assa" localSheetId="4">kj</definedName>
    <definedName name="assa" localSheetId="3">kj</definedName>
    <definedName name="assa" localSheetId="15">kj</definedName>
    <definedName name="assa" localSheetId="14">kj</definedName>
    <definedName name="assa">kj</definedName>
    <definedName name="ASSM1" localSheetId="13">#REF!</definedName>
    <definedName name="ASSM1" localSheetId="19">#REF!</definedName>
    <definedName name="ASSM1" localSheetId="17">#REF!</definedName>
    <definedName name="ASSM1" localSheetId="18">#REF!</definedName>
    <definedName name="ASSM1" localSheetId="9">#REF!</definedName>
    <definedName name="ASSM1" localSheetId="8">#REF!</definedName>
    <definedName name="ASSM1" localSheetId="12">#REF!</definedName>
    <definedName name="ASSM1" localSheetId="1">#REF!</definedName>
    <definedName name="ASSM1" localSheetId="7">#REF!</definedName>
    <definedName name="ASSM1" localSheetId="6">#REF!</definedName>
    <definedName name="ASSM1" localSheetId="5">#REF!</definedName>
    <definedName name="ASSM1" localSheetId="2">#REF!</definedName>
    <definedName name="ASSM1" localSheetId="11">#REF!</definedName>
    <definedName name="ASSM1" localSheetId="16">#REF!</definedName>
    <definedName name="ASSM1" localSheetId="4">#REF!</definedName>
    <definedName name="ASSM1" localSheetId="3">#REF!</definedName>
    <definedName name="ASSM1" localSheetId="15">#REF!</definedName>
    <definedName name="ASSM1" localSheetId="14">#REF!</definedName>
    <definedName name="ASSM1">#REF!</definedName>
    <definedName name="ATACVAREJ">[12]Macro1!$B$1</definedName>
    <definedName name="Auteur" localSheetId="13">#REF!</definedName>
    <definedName name="Auteur" localSheetId="19">#REF!</definedName>
    <definedName name="Auteur" localSheetId="17">#REF!</definedName>
    <definedName name="Auteur" localSheetId="18">#REF!</definedName>
    <definedName name="Auteur" localSheetId="9">#REF!</definedName>
    <definedName name="Auteur" localSheetId="8">#REF!</definedName>
    <definedName name="Auteur" localSheetId="12">#REF!</definedName>
    <definedName name="Auteur" localSheetId="1">#REF!</definedName>
    <definedName name="Auteur" localSheetId="7">#REF!</definedName>
    <definedName name="Auteur" localSheetId="6">#REF!</definedName>
    <definedName name="Auteur" localSheetId="5">#REF!</definedName>
    <definedName name="Auteur" localSheetId="2">#REF!</definedName>
    <definedName name="Auteur" localSheetId="11">#REF!</definedName>
    <definedName name="Auteur" localSheetId="16">#REF!</definedName>
    <definedName name="Auteur" localSheetId="4">#REF!</definedName>
    <definedName name="Auteur" localSheetId="3">#REF!</definedName>
    <definedName name="Auteur" localSheetId="15">#REF!</definedName>
    <definedName name="Auteur" localSheetId="14">#REF!</definedName>
    <definedName name="Auteur">#REF!</definedName>
    <definedName name="AV" localSheetId="13">'[12]ANADISP 99'!#REF!</definedName>
    <definedName name="AV" localSheetId="19">'[12]ANADISP 99'!#REF!</definedName>
    <definedName name="AV" localSheetId="17">'[12]ANADISP 99'!#REF!</definedName>
    <definedName name="AV" localSheetId="18">'[12]ANADISP 99'!#REF!</definedName>
    <definedName name="AV" localSheetId="9">'[12]ANADISP 99'!#REF!</definedName>
    <definedName name="AV" localSheetId="8">'[12]ANADISP 99'!#REF!</definedName>
    <definedName name="AV" localSheetId="12">'[12]ANADISP 99'!#REF!</definedName>
    <definedName name="AV" localSheetId="1">'[12]ANADISP 99'!#REF!</definedName>
    <definedName name="AV" localSheetId="7">'[12]ANADISP 99'!#REF!</definedName>
    <definedName name="AV" localSheetId="6">'[12]ANADISP 99'!#REF!</definedName>
    <definedName name="AV" localSheetId="5">'[12]ANADISP 99'!#REF!</definedName>
    <definedName name="AV" localSheetId="2">'[12]ANADISP 99'!#REF!</definedName>
    <definedName name="AV" localSheetId="11">'[12]ANADISP 99'!#REF!</definedName>
    <definedName name="AV" localSheetId="16">'[12]ANADISP 99'!#REF!</definedName>
    <definedName name="AV" localSheetId="4">'[12]ANADISP 99'!#REF!</definedName>
    <definedName name="AV" localSheetId="3">'[12]ANADISP 99'!#REF!</definedName>
    <definedName name="AV" localSheetId="15">'[12]ANADISP 99'!#REF!</definedName>
    <definedName name="AV" localSheetId="14">'[12]ANADISP 99'!#REF!</definedName>
    <definedName name="AV">'[12]ANADISP 99'!#REF!</definedName>
    <definedName name="Avg_CKDImpMat" localSheetId="13">#REF!</definedName>
    <definedName name="Avg_CKDImpMat" localSheetId="19">#REF!</definedName>
    <definedName name="Avg_CKDImpMat" localSheetId="17">#REF!</definedName>
    <definedName name="Avg_CKDImpMat" localSheetId="18">#REF!</definedName>
    <definedName name="Avg_CKDImpMat" localSheetId="9">#REF!</definedName>
    <definedName name="Avg_CKDImpMat" localSheetId="8">#REF!</definedName>
    <definedName name="Avg_CKDImpMat" localSheetId="12">#REF!</definedName>
    <definedName name="Avg_CKDImpMat" localSheetId="1">#REF!</definedName>
    <definedName name="Avg_CKDImpMat" localSheetId="7">#REF!</definedName>
    <definedName name="Avg_CKDImpMat" localSheetId="6">#REF!</definedName>
    <definedName name="Avg_CKDImpMat" localSheetId="5">#REF!</definedName>
    <definedName name="Avg_CKDImpMat" localSheetId="2">#REF!</definedName>
    <definedName name="Avg_CKDImpMat" localSheetId="11">#REF!</definedName>
    <definedName name="Avg_CKDImpMat" localSheetId="16">#REF!</definedName>
    <definedName name="Avg_CKDImpMat" localSheetId="4">#REF!</definedName>
    <definedName name="Avg_CKDImpMat" localSheetId="3">#REF!</definedName>
    <definedName name="Avg_CKDImpMat" localSheetId="15">#REF!</definedName>
    <definedName name="Avg_CKDImpMat" localSheetId="14">#REF!</definedName>
    <definedName name="Avg_CKDImpMat">#REF!</definedName>
    <definedName name="Avg_CKDLocMat" localSheetId="13">#REF!</definedName>
    <definedName name="Avg_CKDLocMat" localSheetId="19">#REF!</definedName>
    <definedName name="Avg_CKDLocMat" localSheetId="17">#REF!</definedName>
    <definedName name="Avg_CKDLocMat" localSheetId="18">#REF!</definedName>
    <definedName name="Avg_CKDLocMat" localSheetId="9">#REF!</definedName>
    <definedName name="Avg_CKDLocMat" localSheetId="8">#REF!</definedName>
    <definedName name="Avg_CKDLocMat" localSheetId="12">#REF!</definedName>
    <definedName name="Avg_CKDLocMat" localSheetId="1">#REF!</definedName>
    <definedName name="Avg_CKDLocMat" localSheetId="7">#REF!</definedName>
    <definedName name="Avg_CKDLocMat" localSheetId="6">#REF!</definedName>
    <definedName name="Avg_CKDLocMat" localSheetId="5">#REF!</definedName>
    <definedName name="Avg_CKDLocMat" localSheetId="2">#REF!</definedName>
    <definedName name="Avg_CKDLocMat" localSheetId="11">#REF!</definedName>
    <definedName name="Avg_CKDLocMat" localSheetId="16">#REF!</definedName>
    <definedName name="Avg_CKDLocMat" localSheetId="4">#REF!</definedName>
    <definedName name="Avg_CKDLocMat" localSheetId="3">#REF!</definedName>
    <definedName name="Avg_CKDLocMat" localSheetId="15">#REF!</definedName>
    <definedName name="Avg_CKDLocMat" localSheetId="14">#REF!</definedName>
    <definedName name="Avg_CKDLocMat">#REF!</definedName>
    <definedName name="Avg_CKDPrice" localSheetId="13">#REF!</definedName>
    <definedName name="Avg_CKDPrice" localSheetId="19">#REF!</definedName>
    <definedName name="Avg_CKDPrice" localSheetId="17">#REF!</definedName>
    <definedName name="Avg_CKDPrice" localSheetId="18">#REF!</definedName>
    <definedName name="Avg_CKDPrice" localSheetId="9">#REF!</definedName>
    <definedName name="Avg_CKDPrice" localSheetId="8">#REF!</definedName>
    <definedName name="Avg_CKDPrice" localSheetId="12">#REF!</definedName>
    <definedName name="Avg_CKDPrice" localSheetId="1">#REF!</definedName>
    <definedName name="Avg_CKDPrice" localSheetId="7">#REF!</definedName>
    <definedName name="Avg_CKDPrice" localSheetId="6">#REF!</definedName>
    <definedName name="Avg_CKDPrice" localSheetId="5">#REF!</definedName>
    <definedName name="Avg_CKDPrice" localSheetId="2">#REF!</definedName>
    <definedName name="Avg_CKDPrice" localSheetId="11">#REF!</definedName>
    <definedName name="Avg_CKDPrice" localSheetId="16">#REF!</definedName>
    <definedName name="Avg_CKDPrice" localSheetId="4">#REF!</definedName>
    <definedName name="Avg_CKDPrice" localSheetId="3">#REF!</definedName>
    <definedName name="Avg_CKDPrice" localSheetId="15">#REF!</definedName>
    <definedName name="Avg_CKDPrice" localSheetId="14">#REF!</definedName>
    <definedName name="Avg_CKDPrice">#REF!</definedName>
    <definedName name="Awww" localSheetId="13">{#N/A,#N/A,TRUE,"Cover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9">{#N/A,#N/A,TRUE,"Cover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7">{#N/A,#N/A,TRUE,"Cover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8">{#N/A,#N/A,TRUE,"Cover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9">{#N/A,#N/A,TRUE,"Cover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8">{#N/A,#N/A,TRUE,"Cover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7">{#N/A,#N/A,TRUE,"Cover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6">{#N/A,#N/A,TRUE,"Cover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5">{#N/A,#N/A,TRUE,"Cover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2">{#N/A,#N/A,TRUE,"Cover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6">{#N/A,#N/A,TRUE,"Cover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4">{#N/A,#N/A,TRUE,"Cover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3">{#N/A,#N/A,TRUE,"Cover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5">{#N/A,#N/A,TRUE,"Cover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 localSheetId="14">{#N/A,#N/A,TRUE,"Cover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Awww">{#N/A,#N/A,TRUE,"Cover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b" localSheetId="13">#REF!</definedName>
    <definedName name="b" localSheetId="19">#REF!</definedName>
    <definedName name="b" localSheetId="17">#REF!</definedName>
    <definedName name="b" localSheetId="18">#REF!</definedName>
    <definedName name="b" localSheetId="9">#REF!</definedName>
    <definedName name="b" localSheetId="8">#REF!</definedName>
    <definedName name="b" localSheetId="12">#REF!</definedName>
    <definedName name="b" localSheetId="1">#REF!</definedName>
    <definedName name="b" localSheetId="7">#REF!</definedName>
    <definedName name="b" localSheetId="6">#REF!</definedName>
    <definedName name="b" localSheetId="5">#REF!</definedName>
    <definedName name="b" localSheetId="2">#REF!</definedName>
    <definedName name="b" localSheetId="11">#REF!</definedName>
    <definedName name="b" localSheetId="16">#REF!</definedName>
    <definedName name="b" localSheetId="4">#REF!</definedName>
    <definedName name="b" localSheetId="3">#REF!</definedName>
    <definedName name="b" localSheetId="15">#REF!</definedName>
    <definedName name="b" localSheetId="14">#REF!</definedName>
    <definedName name="b">#REF!</definedName>
    <definedName name="Baht_USD">'[15]Main Model'!$D$66:$R$66</definedName>
    <definedName name="Barchetta">'[16]Griglia Mondo - Volumi'!$A$9:$GQ$996</definedName>
    <definedName name="BASK_GRAFICO" localSheetId="13">#REF!</definedName>
    <definedName name="BASK_GRAFICO" localSheetId="19">#REF!</definedName>
    <definedName name="BASK_GRAFICO" localSheetId="17">#REF!</definedName>
    <definedName name="BASK_GRAFICO" localSheetId="18">#REF!</definedName>
    <definedName name="BASK_GRAFICO" localSheetId="9">#REF!</definedName>
    <definedName name="BASK_GRAFICO" localSheetId="8">#REF!</definedName>
    <definedName name="BASK_GRAFICO" localSheetId="12">#REF!</definedName>
    <definedName name="BASK_GRAFICO" localSheetId="1">#REF!</definedName>
    <definedName name="BASK_GRAFICO" localSheetId="7">#REF!</definedName>
    <definedName name="BASK_GRAFICO" localSheetId="6">#REF!</definedName>
    <definedName name="BASK_GRAFICO" localSheetId="5">#REF!</definedName>
    <definedName name="BASK_GRAFICO" localSheetId="2">#REF!</definedName>
    <definedName name="BASK_GRAFICO" localSheetId="11">#REF!</definedName>
    <definedName name="BASK_GRAFICO" localSheetId="16">#REF!</definedName>
    <definedName name="BASK_GRAFICO" localSheetId="4">#REF!</definedName>
    <definedName name="BASK_GRAFICO" localSheetId="3">#REF!</definedName>
    <definedName name="BASK_GRAFICO" localSheetId="15">#REF!</definedName>
    <definedName name="BASK_GRAFICO" localSheetId="14">#REF!</definedName>
    <definedName name="BASK_GRAFICO">#REF!</definedName>
    <definedName name="BASK_MODELLO" localSheetId="13">#REF!</definedName>
    <definedName name="BASK_MODELLO" localSheetId="19">#REF!</definedName>
    <definedName name="BASK_MODELLO" localSheetId="17">#REF!</definedName>
    <definedName name="BASK_MODELLO" localSheetId="18">#REF!</definedName>
    <definedName name="BASK_MODELLO" localSheetId="9">#REF!</definedName>
    <definedName name="BASK_MODELLO" localSheetId="8">#REF!</definedName>
    <definedName name="BASK_MODELLO" localSheetId="12">#REF!</definedName>
    <definedName name="BASK_MODELLO" localSheetId="1">#REF!</definedName>
    <definedName name="BASK_MODELLO" localSheetId="7">#REF!</definedName>
    <definedName name="BASK_MODELLO" localSheetId="6">#REF!</definedName>
    <definedName name="BASK_MODELLO" localSheetId="5">#REF!</definedName>
    <definedName name="BASK_MODELLO" localSheetId="2">#REF!</definedName>
    <definedName name="BASK_MODELLO" localSheetId="11">#REF!</definedName>
    <definedName name="BASK_MODELLO" localSheetId="16">#REF!</definedName>
    <definedName name="BASK_MODELLO" localSheetId="4">#REF!</definedName>
    <definedName name="BASK_MODELLO" localSheetId="3">#REF!</definedName>
    <definedName name="BASK_MODELLO" localSheetId="15">#REF!</definedName>
    <definedName name="BASK_MODELLO" localSheetId="14">#REF!</definedName>
    <definedName name="BASK_MODELLO">#REF!</definedName>
    <definedName name="BASK_VERSIONE" localSheetId="13">#REF!</definedName>
    <definedName name="BASK_VERSIONE" localSheetId="19">#REF!</definedName>
    <definedName name="BASK_VERSIONE" localSheetId="17">#REF!</definedName>
    <definedName name="BASK_VERSIONE" localSheetId="18">#REF!</definedName>
    <definedName name="BASK_VERSIONE" localSheetId="9">#REF!</definedName>
    <definedName name="BASK_VERSIONE" localSheetId="8">#REF!</definedName>
    <definedName name="BASK_VERSIONE" localSheetId="12">#REF!</definedName>
    <definedName name="BASK_VERSIONE" localSheetId="1">#REF!</definedName>
    <definedName name="BASK_VERSIONE" localSheetId="7">#REF!</definedName>
    <definedName name="BASK_VERSIONE" localSheetId="6">#REF!</definedName>
    <definedName name="BASK_VERSIONE" localSheetId="5">#REF!</definedName>
    <definedName name="BASK_VERSIONE" localSheetId="2">#REF!</definedName>
    <definedName name="BASK_VERSIONE" localSheetId="11">#REF!</definedName>
    <definedName name="BASK_VERSIONE" localSheetId="16">#REF!</definedName>
    <definedName name="BASK_VERSIONE" localSheetId="4">#REF!</definedName>
    <definedName name="BASK_VERSIONE" localSheetId="3">#REF!</definedName>
    <definedName name="BASK_VERSIONE" localSheetId="15">#REF!</definedName>
    <definedName name="BASK_VERSIONE" localSheetId="14">#REF!</definedName>
    <definedName name="BASK_VERSIONE">#REF!</definedName>
    <definedName name="bb" localSheetId="13">#REF!</definedName>
    <definedName name="bb" localSheetId="19">#REF!</definedName>
    <definedName name="bb" localSheetId="17">#REF!</definedName>
    <definedName name="bb" localSheetId="18">#REF!</definedName>
    <definedName name="bb" localSheetId="9">#REF!</definedName>
    <definedName name="bb" localSheetId="8">#REF!</definedName>
    <definedName name="bb" localSheetId="12">#REF!</definedName>
    <definedName name="bb" localSheetId="1">#REF!</definedName>
    <definedName name="bb" localSheetId="7">#REF!</definedName>
    <definedName name="bb" localSheetId="6">#REF!</definedName>
    <definedName name="bb" localSheetId="5">#REF!</definedName>
    <definedName name="bb" localSheetId="2">#REF!</definedName>
    <definedName name="bb" localSheetId="11">#REF!</definedName>
    <definedName name="bb" localSheetId="16">#REF!</definedName>
    <definedName name="bb" localSheetId="4">#REF!</definedName>
    <definedName name="bb" localSheetId="3">#REF!</definedName>
    <definedName name="bb" localSheetId="15">#REF!</definedName>
    <definedName name="bb" localSheetId="14">#REF!</definedName>
    <definedName name="bb">#REF!</definedName>
    <definedName name="BBB" localSheetId="13">#REF!</definedName>
    <definedName name="BBB" localSheetId="19">#REF!</definedName>
    <definedName name="BBB" localSheetId="17">#REF!</definedName>
    <definedName name="BBB" localSheetId="18">#REF!</definedName>
    <definedName name="BBB" localSheetId="9">#REF!</definedName>
    <definedName name="BBB" localSheetId="8">#REF!</definedName>
    <definedName name="BBB" localSheetId="12">#REF!</definedName>
    <definedName name="BBB" localSheetId="1">#REF!</definedName>
    <definedName name="BBB" localSheetId="7">#REF!</definedName>
    <definedName name="BBB" localSheetId="6">#REF!</definedName>
    <definedName name="BBB" localSheetId="5">#REF!</definedName>
    <definedName name="BBB" localSheetId="2">#REF!</definedName>
    <definedName name="BBB" localSheetId="11">#REF!</definedName>
    <definedName name="BBB" localSheetId="16">#REF!</definedName>
    <definedName name="BBB" localSheetId="4">#REF!</definedName>
    <definedName name="BBB" localSheetId="3">#REF!</definedName>
    <definedName name="BBB" localSheetId="15">#REF!</definedName>
    <definedName name="BBB" localSheetId="14">#REF!</definedName>
    <definedName name="BBB">#REF!</definedName>
    <definedName name="BBBB" localSheetId="13">#REF!</definedName>
    <definedName name="BBBB" localSheetId="19">#REF!</definedName>
    <definedName name="BBBB" localSheetId="17">#REF!</definedName>
    <definedName name="BBBB" localSheetId="18">#REF!</definedName>
    <definedName name="BBBB" localSheetId="9">#REF!</definedName>
    <definedName name="BBBB" localSheetId="8">#REF!</definedName>
    <definedName name="BBBB" localSheetId="12">#REF!</definedName>
    <definedName name="BBBB" localSheetId="1">#REF!</definedName>
    <definedName name="BBBB" localSheetId="7">#REF!</definedName>
    <definedName name="BBBB" localSheetId="6">#REF!</definedName>
    <definedName name="BBBB" localSheetId="5">#REF!</definedName>
    <definedName name="BBBB" localSheetId="2">#REF!</definedName>
    <definedName name="BBBB" localSheetId="11">#REF!</definedName>
    <definedName name="BBBB" localSheetId="16">#REF!</definedName>
    <definedName name="BBBB" localSheetId="4">#REF!</definedName>
    <definedName name="BBBB" localSheetId="3">#REF!</definedName>
    <definedName name="BBBB" localSheetId="15">#REF!</definedName>
    <definedName name="BBBB" localSheetId="14">#REF!</definedName>
    <definedName name="BBBB">#REF!</definedName>
    <definedName name="bbbbbbb" localSheetId="13">#REF!</definedName>
    <definedName name="bbbbbbb" localSheetId="19">#REF!</definedName>
    <definedName name="bbbbbbb" localSheetId="17">#REF!</definedName>
    <definedName name="bbbbbbb" localSheetId="18">#REF!</definedName>
    <definedName name="bbbbbbb" localSheetId="9">#REF!</definedName>
    <definedName name="bbbbbbb" localSheetId="8">#REF!</definedName>
    <definedName name="bbbbbbb" localSheetId="12">#REF!</definedName>
    <definedName name="bbbbbbb" localSheetId="1">#REF!</definedName>
    <definedName name="bbbbbbb" localSheetId="7">#REF!</definedName>
    <definedName name="bbbbbbb" localSheetId="6">#REF!</definedName>
    <definedName name="bbbbbbb" localSheetId="5">#REF!</definedName>
    <definedName name="bbbbbbb" localSheetId="2">#REF!</definedName>
    <definedName name="bbbbbbb" localSheetId="11">#REF!</definedName>
    <definedName name="bbbbbbb" localSheetId="16">#REF!</definedName>
    <definedName name="bbbbbbb" localSheetId="4">#REF!</definedName>
    <definedName name="bbbbbbb" localSheetId="3">#REF!</definedName>
    <definedName name="bbbbbbb" localSheetId="15">#REF!</definedName>
    <definedName name="bbbbbbb" localSheetId="14">#REF!</definedName>
    <definedName name="bbbbbbb">#REF!</definedName>
    <definedName name="bbbbbbbb">[17]ItaliaPolonia!$A$1:$N$98,[17]ItaliaPolonia!$A$99:$N$170,[17]ItaliaPolonia!$A$171:$N$308,[17]ItaliaPolonia!$A$309:$N$406,[17]ItaliaPolonia!$A$429:$N$541,[17]ItaliaPolonia!$A$542:$N$620,[17]ItaliaPolonia!$A$621:$N$717,[17]ItaliaPolonia!$A$718:$N$799</definedName>
    <definedName name="BBBenchMarkValue" localSheetId="13">#REF!</definedName>
    <definedName name="BBBenchMarkValue" localSheetId="19">#REF!</definedName>
    <definedName name="BBBenchMarkValue" localSheetId="17">#REF!</definedName>
    <definedName name="BBBenchMarkValue" localSheetId="18">#REF!</definedName>
    <definedName name="BBBenchMarkValue" localSheetId="9">#REF!</definedName>
    <definedName name="BBBenchMarkValue" localSheetId="8">#REF!</definedName>
    <definedName name="BBBenchMarkValue" localSheetId="12">#REF!</definedName>
    <definedName name="BBBenchMarkValue" localSheetId="1">#REF!</definedName>
    <definedName name="BBBenchMarkValue" localSheetId="7">#REF!</definedName>
    <definedName name="BBBenchMarkValue" localSheetId="6">#REF!</definedName>
    <definedName name="BBBenchMarkValue" localSheetId="5">#REF!</definedName>
    <definedName name="BBBenchMarkValue" localSheetId="2">#REF!</definedName>
    <definedName name="BBBenchMarkValue" localSheetId="11">#REF!</definedName>
    <definedName name="BBBenchMarkValue" localSheetId="16">#REF!</definedName>
    <definedName name="BBBenchMarkValue" localSheetId="4">#REF!</definedName>
    <definedName name="BBBenchMarkValue" localSheetId="3">#REF!</definedName>
    <definedName name="BBBenchMarkValue" localSheetId="15">#REF!</definedName>
    <definedName name="BBBenchMarkValue" localSheetId="14">#REF!</definedName>
    <definedName name="BBBenchMarkValue">#REF!</definedName>
    <definedName name="BBValues" localSheetId="13">#REF!</definedName>
    <definedName name="BBValues" localSheetId="19">#REF!</definedName>
    <definedName name="BBValues" localSheetId="17">#REF!</definedName>
    <definedName name="BBValues" localSheetId="18">#REF!</definedName>
    <definedName name="BBValues" localSheetId="9">#REF!</definedName>
    <definedName name="BBValues" localSheetId="8">#REF!</definedName>
    <definedName name="BBValues" localSheetId="12">#REF!</definedName>
    <definedName name="BBValues" localSheetId="1">#REF!</definedName>
    <definedName name="BBValues" localSheetId="7">#REF!</definedName>
    <definedName name="BBValues" localSheetId="6">#REF!</definedName>
    <definedName name="BBValues" localSheetId="5">#REF!</definedName>
    <definedName name="BBValues" localSheetId="2">#REF!</definedName>
    <definedName name="BBValues" localSheetId="11">#REF!</definedName>
    <definedName name="BBValues" localSheetId="16">#REF!</definedName>
    <definedName name="BBValues" localSheetId="4">#REF!</definedName>
    <definedName name="BBValues" localSheetId="3">#REF!</definedName>
    <definedName name="BBValues" localSheetId="15">#REF!</definedName>
    <definedName name="BBValues" localSheetId="14">#REF!</definedName>
    <definedName name="BBValues">#REF!</definedName>
    <definedName name="bdg_m_vc">[1]Pivot_bdg_vc!$B$31:$M$35</definedName>
    <definedName name="bdg_m_vett">[1]Pivot_bdg_vett!$B$31:$M$42</definedName>
    <definedName name="bdg_p_vc">[1]Pivot_bdg_vc!$B$81:$M$85</definedName>
    <definedName name="bdg_p_vett">[1]Pivot_bdg_vett!$B$85:$M$96</definedName>
    <definedName name="BenchmarkAdjustValue" localSheetId="13">#REF!</definedName>
    <definedName name="BenchmarkAdjustValue" localSheetId="19">#REF!</definedName>
    <definedName name="BenchmarkAdjustValue" localSheetId="17">#REF!</definedName>
    <definedName name="BenchmarkAdjustValue" localSheetId="18">#REF!</definedName>
    <definedName name="BenchmarkAdjustValue" localSheetId="9">#REF!</definedName>
    <definedName name="BenchmarkAdjustValue" localSheetId="8">#REF!</definedName>
    <definedName name="BenchmarkAdjustValue" localSheetId="12">#REF!</definedName>
    <definedName name="BenchmarkAdjustValue" localSheetId="1">#REF!</definedName>
    <definedName name="BenchmarkAdjustValue" localSheetId="7">#REF!</definedName>
    <definedName name="BenchmarkAdjustValue" localSheetId="6">#REF!</definedName>
    <definedName name="BenchmarkAdjustValue" localSheetId="5">#REF!</definedName>
    <definedName name="BenchmarkAdjustValue" localSheetId="2">#REF!</definedName>
    <definedName name="BenchmarkAdjustValue" localSheetId="11">#REF!</definedName>
    <definedName name="BenchmarkAdjustValue" localSheetId="16">#REF!</definedName>
    <definedName name="BenchmarkAdjustValue" localSheetId="4">#REF!</definedName>
    <definedName name="BenchmarkAdjustValue" localSheetId="3">#REF!</definedName>
    <definedName name="BenchmarkAdjustValue" localSheetId="15">#REF!</definedName>
    <definedName name="BenchmarkAdjustValue" localSheetId="14">#REF!</definedName>
    <definedName name="BenchmarkAdjustValue">#REF!</definedName>
    <definedName name="BF" localSheetId="13">#REF!</definedName>
    <definedName name="BF" localSheetId="19">#REF!</definedName>
    <definedName name="BF" localSheetId="17">#REF!</definedName>
    <definedName name="BF" localSheetId="18">#REF!</definedName>
    <definedName name="BF" localSheetId="9">#REF!</definedName>
    <definedName name="BF" localSheetId="8">#REF!</definedName>
    <definedName name="BF" localSheetId="12">#REF!</definedName>
    <definedName name="BF" localSheetId="1">#REF!</definedName>
    <definedName name="BF" localSheetId="7">#REF!</definedName>
    <definedName name="BF" localSheetId="6">#REF!</definedName>
    <definedName name="BF" localSheetId="5">#REF!</definedName>
    <definedName name="BF" localSheetId="2">#REF!</definedName>
    <definedName name="BF" localSheetId="11">#REF!</definedName>
    <definedName name="BF" localSheetId="16">#REF!</definedName>
    <definedName name="BF" localSheetId="4">#REF!</definedName>
    <definedName name="BF" localSheetId="3">#REF!</definedName>
    <definedName name="BF" localSheetId="15">#REF!</definedName>
    <definedName name="BF" localSheetId="14">#REF!</definedName>
    <definedName name="BF">#REF!</definedName>
    <definedName name="BIELSKO1" localSheetId="13">#REF!</definedName>
    <definedName name="BIELSKO1" localSheetId="19">#REF!</definedName>
    <definedName name="BIELSKO1" localSheetId="17">#REF!</definedName>
    <definedName name="BIELSKO1" localSheetId="18">#REF!</definedName>
    <definedName name="BIELSKO1" localSheetId="9">#REF!</definedName>
    <definedName name="BIELSKO1" localSheetId="8">#REF!</definedName>
    <definedName name="BIELSKO1" localSheetId="12">#REF!</definedName>
    <definedName name="BIELSKO1" localSheetId="1">#REF!</definedName>
    <definedName name="BIELSKO1" localSheetId="7">#REF!</definedName>
    <definedName name="BIELSKO1" localSheetId="6">#REF!</definedName>
    <definedName name="BIELSKO1" localSheetId="5">#REF!</definedName>
    <definedName name="BIELSKO1" localSheetId="2">#REF!</definedName>
    <definedName name="BIELSKO1" localSheetId="11">#REF!</definedName>
    <definedName name="BIELSKO1" localSheetId="16">#REF!</definedName>
    <definedName name="BIELSKO1" localSheetId="4">#REF!</definedName>
    <definedName name="BIELSKO1" localSheetId="3">#REF!</definedName>
    <definedName name="BIELSKO1" localSheetId="15">#REF!</definedName>
    <definedName name="BIELSKO1" localSheetId="14">#REF!</definedName>
    <definedName name="BIELSKO1">#REF!</definedName>
    <definedName name="BIELSKO2" localSheetId="13">#REF!</definedName>
    <definedName name="BIELSKO2" localSheetId="19">#REF!</definedName>
    <definedName name="BIELSKO2" localSheetId="17">#REF!</definedName>
    <definedName name="BIELSKO2" localSheetId="18">#REF!</definedName>
    <definedName name="BIELSKO2" localSheetId="9">#REF!</definedName>
    <definedName name="BIELSKO2" localSheetId="8">#REF!</definedName>
    <definedName name="BIELSKO2" localSheetId="12">#REF!</definedName>
    <definedName name="BIELSKO2" localSheetId="1">#REF!</definedName>
    <definedName name="BIELSKO2" localSheetId="7">#REF!</definedName>
    <definedName name="BIELSKO2" localSheetId="6">#REF!</definedName>
    <definedName name="BIELSKO2" localSheetId="5">#REF!</definedName>
    <definedName name="BIELSKO2" localSheetId="2">#REF!</definedName>
    <definedName name="BIELSKO2" localSheetId="11">#REF!</definedName>
    <definedName name="BIELSKO2" localSheetId="16">#REF!</definedName>
    <definedName name="BIELSKO2" localSheetId="4">#REF!</definedName>
    <definedName name="BIELSKO2" localSheetId="3">#REF!</definedName>
    <definedName name="BIELSKO2" localSheetId="15">#REF!</definedName>
    <definedName name="BIELSKO2" localSheetId="14">#REF!</definedName>
    <definedName name="BIELSKO2">#REF!</definedName>
    <definedName name="Bmpv" localSheetId="13">#REF!</definedName>
    <definedName name="Bmpv" localSheetId="19">#REF!</definedName>
    <definedName name="Bmpv" localSheetId="17">#REF!</definedName>
    <definedName name="Bmpv" localSheetId="18">#REF!</definedName>
    <definedName name="Bmpv" localSheetId="9">#REF!</definedName>
    <definedName name="Bmpv" localSheetId="8">#REF!</definedName>
    <definedName name="Bmpv" localSheetId="12">#REF!</definedName>
    <definedName name="Bmpv" localSheetId="1">#REF!</definedName>
    <definedName name="Bmpv" localSheetId="7">#REF!</definedName>
    <definedName name="Bmpv" localSheetId="6">#REF!</definedName>
    <definedName name="Bmpv" localSheetId="5">#REF!</definedName>
    <definedName name="Bmpv" localSheetId="2">#REF!</definedName>
    <definedName name="Bmpv" localSheetId="11">#REF!</definedName>
    <definedName name="Bmpv" localSheetId="16">#REF!</definedName>
    <definedName name="Bmpv" localSheetId="4">#REF!</definedName>
    <definedName name="Bmpv" localSheetId="3">#REF!</definedName>
    <definedName name="Bmpv" localSheetId="15">#REF!</definedName>
    <definedName name="Bmpv" localSheetId="14">#REF!</definedName>
    <definedName name="Bmpv">#REF!</definedName>
    <definedName name="BOCCI" localSheetId="13">#REF!</definedName>
    <definedName name="BOCCI" localSheetId="19">#REF!</definedName>
    <definedName name="BOCCI" localSheetId="17">#REF!</definedName>
    <definedName name="BOCCI" localSheetId="18">#REF!</definedName>
    <definedName name="BOCCI" localSheetId="9">#REF!</definedName>
    <definedName name="BOCCI" localSheetId="8">#REF!</definedName>
    <definedName name="BOCCI" localSheetId="12">#REF!</definedName>
    <definedName name="BOCCI" localSheetId="1">#REF!</definedName>
    <definedName name="BOCCI" localSheetId="7">#REF!</definedName>
    <definedName name="BOCCI" localSheetId="6">#REF!</definedName>
    <definedName name="BOCCI" localSheetId="5">#REF!</definedName>
    <definedName name="BOCCI" localSheetId="2">#REF!</definedName>
    <definedName name="BOCCI" localSheetId="11">#REF!</definedName>
    <definedName name="BOCCI" localSheetId="16">#REF!</definedName>
    <definedName name="BOCCI" localSheetId="4">#REF!</definedName>
    <definedName name="BOCCI" localSheetId="3">#REF!</definedName>
    <definedName name="BOCCI" localSheetId="15">#REF!</definedName>
    <definedName name="BOCCI" localSheetId="14">#REF!</definedName>
    <definedName name="BOCCI">#REF!</definedName>
    <definedName name="BP_MY98" localSheetId="13">#REF!</definedName>
    <definedName name="BP_MY98" localSheetId="19">#REF!</definedName>
    <definedName name="BP_MY98" localSheetId="17">#REF!</definedName>
    <definedName name="BP_MY98" localSheetId="18">#REF!</definedName>
    <definedName name="BP_MY98" localSheetId="9">#REF!</definedName>
    <definedName name="BP_MY98" localSheetId="8">#REF!</definedName>
    <definedName name="BP_MY98" localSheetId="12">#REF!</definedName>
    <definedName name="BP_MY98" localSheetId="1">#REF!</definedName>
    <definedName name="BP_MY98" localSheetId="7">#REF!</definedName>
    <definedName name="BP_MY98" localSheetId="6">#REF!</definedName>
    <definedName name="BP_MY98" localSheetId="5">#REF!</definedName>
    <definedName name="BP_MY98" localSheetId="2">#REF!</definedName>
    <definedName name="BP_MY98" localSheetId="11">#REF!</definedName>
    <definedName name="BP_MY98" localSheetId="16">#REF!</definedName>
    <definedName name="BP_MY98" localSheetId="4">#REF!</definedName>
    <definedName name="BP_MY98" localSheetId="3">#REF!</definedName>
    <definedName name="BP_MY98" localSheetId="15">#REF!</definedName>
    <definedName name="BP_MY98" localSheetId="14">#REF!</definedName>
    <definedName name="BP_MY98">#REF!</definedName>
    <definedName name="BRAV_PAL1" localSheetId="13">#REF!</definedName>
    <definedName name="BRAV_PAL1" localSheetId="19">#REF!</definedName>
    <definedName name="BRAV_PAL1" localSheetId="17">#REF!</definedName>
    <definedName name="BRAV_PAL1" localSheetId="18">#REF!</definedName>
    <definedName name="BRAV_PAL1" localSheetId="9">#REF!</definedName>
    <definedName name="BRAV_PAL1" localSheetId="8">#REF!</definedName>
    <definedName name="BRAV_PAL1" localSheetId="12">#REF!</definedName>
    <definedName name="BRAV_PAL1" localSheetId="1">#REF!</definedName>
    <definedName name="BRAV_PAL1" localSheetId="7">#REF!</definedName>
    <definedName name="BRAV_PAL1" localSheetId="6">#REF!</definedName>
    <definedName name="BRAV_PAL1" localSheetId="5">#REF!</definedName>
    <definedName name="BRAV_PAL1" localSheetId="2">#REF!</definedName>
    <definedName name="BRAV_PAL1" localSheetId="11">#REF!</definedName>
    <definedName name="BRAV_PAL1" localSheetId="16">#REF!</definedName>
    <definedName name="BRAV_PAL1" localSheetId="4">#REF!</definedName>
    <definedName name="BRAV_PAL1" localSheetId="3">#REF!</definedName>
    <definedName name="BRAV_PAL1" localSheetId="15">#REF!</definedName>
    <definedName name="BRAV_PAL1" localSheetId="14">#REF!</definedName>
    <definedName name="BRAV_PAL1">#REF!</definedName>
    <definedName name="BRAV_PAL2" localSheetId="13">#REF!</definedName>
    <definedName name="BRAV_PAL2" localSheetId="19">#REF!</definedName>
    <definedName name="BRAV_PAL2" localSheetId="17">#REF!</definedName>
    <definedName name="BRAV_PAL2" localSheetId="18">#REF!</definedName>
    <definedName name="BRAV_PAL2" localSheetId="9">#REF!</definedName>
    <definedName name="BRAV_PAL2" localSheetId="8">#REF!</definedName>
    <definedName name="BRAV_PAL2" localSheetId="12">#REF!</definedName>
    <definedName name="BRAV_PAL2" localSheetId="1">#REF!</definedName>
    <definedName name="BRAV_PAL2" localSheetId="7">#REF!</definedName>
    <definedName name="BRAV_PAL2" localSheetId="6">#REF!</definedName>
    <definedName name="BRAV_PAL2" localSheetId="5">#REF!</definedName>
    <definedName name="BRAV_PAL2" localSheetId="2">#REF!</definedName>
    <definedName name="BRAV_PAL2" localSheetId="11">#REF!</definedName>
    <definedName name="BRAV_PAL2" localSheetId="16">#REF!</definedName>
    <definedName name="BRAV_PAL2" localSheetId="4">#REF!</definedName>
    <definedName name="BRAV_PAL2" localSheetId="3">#REF!</definedName>
    <definedName name="BRAV_PAL2" localSheetId="15">#REF!</definedName>
    <definedName name="BRAV_PAL2" localSheetId="14">#REF!</definedName>
    <definedName name="BRAV_PAL2">#REF!</definedName>
    <definedName name="Brava" localSheetId="13">#REF!</definedName>
    <definedName name="Brava" localSheetId="19">#REF!</definedName>
    <definedName name="Brava" localSheetId="17">#REF!</definedName>
    <definedName name="Brava" localSheetId="18">#REF!</definedName>
    <definedName name="Brava" localSheetId="9">#REF!</definedName>
    <definedName name="Brava" localSheetId="8">#REF!</definedName>
    <definedName name="Brava" localSheetId="12">#REF!</definedName>
    <definedName name="Brava" localSheetId="1">#REF!</definedName>
    <definedName name="Brava" localSheetId="7">#REF!</definedName>
    <definedName name="Brava" localSheetId="6">#REF!</definedName>
    <definedName name="Brava" localSheetId="5">#REF!</definedName>
    <definedName name="Brava" localSheetId="2">#REF!</definedName>
    <definedName name="Brava" localSheetId="11">#REF!</definedName>
    <definedName name="Brava" localSheetId="16">#REF!</definedName>
    <definedName name="Brava" localSheetId="4">#REF!</definedName>
    <definedName name="Brava" localSheetId="3">#REF!</definedName>
    <definedName name="Brava" localSheetId="15">#REF!</definedName>
    <definedName name="Brava" localSheetId="14">#REF!</definedName>
    <definedName name="Brava">#REF!</definedName>
    <definedName name="Bravo" localSheetId="13">#REF!</definedName>
    <definedName name="Bravo" localSheetId="19">#REF!</definedName>
    <definedName name="Bravo" localSheetId="17">#REF!</definedName>
    <definedName name="Bravo" localSheetId="18">#REF!</definedName>
    <definedName name="Bravo" localSheetId="9">#REF!</definedName>
    <definedName name="Bravo" localSheetId="8">#REF!</definedName>
    <definedName name="Bravo" localSheetId="12">#REF!</definedName>
    <definedName name="Bravo" localSheetId="1">#REF!</definedName>
    <definedName name="Bravo" localSheetId="7">#REF!</definedName>
    <definedName name="Bravo" localSheetId="6">#REF!</definedName>
    <definedName name="Bravo" localSheetId="5">#REF!</definedName>
    <definedName name="Bravo" localSheetId="2">#REF!</definedName>
    <definedName name="Bravo" localSheetId="11">#REF!</definedName>
    <definedName name="Bravo" localSheetId="16">#REF!</definedName>
    <definedName name="Bravo" localSheetId="4">#REF!</definedName>
    <definedName name="Bravo" localSheetId="3">#REF!</definedName>
    <definedName name="Bravo" localSheetId="15">#REF!</definedName>
    <definedName name="Bravo" localSheetId="14">#REF!</definedName>
    <definedName name="Bravo">#REF!</definedName>
    <definedName name="BRAVOA" localSheetId="13">'[8]PO 2002 Dettaglio 843'!#REF!</definedName>
    <definedName name="BRAVOA" localSheetId="19">'[8]PO 2002 Dettaglio 843'!#REF!</definedName>
    <definedName name="BRAVOA" localSheetId="17">'[8]PO 2002 Dettaglio 843'!#REF!</definedName>
    <definedName name="BRAVOA" localSheetId="18">'[8]PO 2002 Dettaglio 843'!#REF!</definedName>
    <definedName name="BRAVOA" localSheetId="9">'[8]PO 2002 Dettaglio 843'!#REF!</definedName>
    <definedName name="BRAVOA" localSheetId="8">'[8]PO 2002 Dettaglio 843'!#REF!</definedName>
    <definedName name="BRAVOA" localSheetId="12">'[8]PO 2002 Dettaglio 843'!#REF!</definedName>
    <definedName name="BRAVOA" localSheetId="1">'[8]PO 2002 Dettaglio 843'!#REF!</definedName>
    <definedName name="BRAVOA" localSheetId="7">'[8]PO 2002 Dettaglio 843'!#REF!</definedName>
    <definedName name="BRAVOA" localSheetId="6">'[8]PO 2002 Dettaglio 843'!#REF!</definedName>
    <definedName name="BRAVOA" localSheetId="5">'[8]PO 2002 Dettaglio 843'!#REF!</definedName>
    <definedName name="BRAVOA" localSheetId="2">'[8]PO 2002 Dettaglio 843'!#REF!</definedName>
    <definedName name="BRAVOA" localSheetId="11">'[8]PO 2002 Dettaglio 843'!#REF!</definedName>
    <definedName name="BRAVOA" localSheetId="16">'[8]PO 2002 Dettaglio 843'!#REF!</definedName>
    <definedName name="BRAVOA" localSheetId="4">'[8]PO 2002 Dettaglio 843'!#REF!</definedName>
    <definedName name="BRAVOA" localSheetId="3">'[8]PO 2002 Dettaglio 843'!#REF!</definedName>
    <definedName name="BRAVOA" localSheetId="15">'[8]PO 2002 Dettaglio 843'!#REF!</definedName>
    <definedName name="BRAVOA" localSheetId="14">'[8]PO 2002 Dettaglio 843'!#REF!</definedName>
    <definedName name="BRAVOA">'[8]PO 2002 Dettaglio 843'!#REF!</definedName>
    <definedName name="BRAVOA2001" localSheetId="13">'[8]PO 2002 Dettaglio 843'!#REF!</definedName>
    <definedName name="BRAVOA2001" localSheetId="19">'[8]PO 2002 Dettaglio 843'!#REF!</definedName>
    <definedName name="BRAVOA2001" localSheetId="17">'[8]PO 2002 Dettaglio 843'!#REF!</definedName>
    <definedName name="BRAVOA2001" localSheetId="18">'[8]PO 2002 Dettaglio 843'!#REF!</definedName>
    <definedName name="BRAVOA2001" localSheetId="9">'[8]PO 2002 Dettaglio 843'!#REF!</definedName>
    <definedName name="BRAVOA2001" localSheetId="8">'[8]PO 2002 Dettaglio 843'!#REF!</definedName>
    <definedName name="BRAVOA2001" localSheetId="12">'[8]PO 2002 Dettaglio 843'!#REF!</definedName>
    <definedName name="BRAVOA2001" localSheetId="1">'[8]PO 2002 Dettaglio 843'!#REF!</definedName>
    <definedName name="BRAVOA2001" localSheetId="7">'[8]PO 2002 Dettaglio 843'!#REF!</definedName>
    <definedName name="BRAVOA2001" localSheetId="6">'[8]PO 2002 Dettaglio 843'!#REF!</definedName>
    <definedName name="BRAVOA2001" localSheetId="5">'[8]PO 2002 Dettaglio 843'!#REF!</definedName>
    <definedName name="BRAVOA2001" localSheetId="2">'[8]PO 2002 Dettaglio 843'!#REF!</definedName>
    <definedName name="BRAVOA2001" localSheetId="11">'[8]PO 2002 Dettaglio 843'!#REF!</definedName>
    <definedName name="BRAVOA2001" localSheetId="16">'[8]PO 2002 Dettaglio 843'!#REF!</definedName>
    <definedName name="BRAVOA2001" localSheetId="4">'[8]PO 2002 Dettaglio 843'!#REF!</definedName>
    <definedName name="BRAVOA2001" localSheetId="3">'[8]PO 2002 Dettaglio 843'!#REF!</definedName>
    <definedName name="BRAVOA2001" localSheetId="15">'[8]PO 2002 Dettaglio 843'!#REF!</definedName>
    <definedName name="BRAVOA2001" localSheetId="14">'[8]PO 2002 Dettaglio 843'!#REF!</definedName>
    <definedName name="BRAVOA2001">'[8]PO 2002 Dettaglio 843'!#REF!</definedName>
    <definedName name="BRAVOA3" localSheetId="13">'[8]PO 2002 Dettaglio 843'!#REF!</definedName>
    <definedName name="BRAVOA3" localSheetId="19">'[8]PO 2002 Dettaglio 843'!#REF!</definedName>
    <definedName name="BRAVOA3" localSheetId="17">'[8]PO 2002 Dettaglio 843'!#REF!</definedName>
    <definedName name="BRAVOA3" localSheetId="18">'[8]PO 2002 Dettaglio 843'!#REF!</definedName>
    <definedName name="BRAVOA3" localSheetId="9">'[8]PO 2002 Dettaglio 843'!#REF!</definedName>
    <definedName name="BRAVOA3" localSheetId="8">'[8]PO 2002 Dettaglio 843'!#REF!</definedName>
    <definedName name="BRAVOA3" localSheetId="12">'[8]PO 2002 Dettaglio 843'!#REF!</definedName>
    <definedName name="BRAVOA3" localSheetId="1">'[8]PO 2002 Dettaglio 843'!#REF!</definedName>
    <definedName name="BRAVOA3" localSheetId="7">'[8]PO 2002 Dettaglio 843'!#REF!</definedName>
    <definedName name="BRAVOA3" localSheetId="6">'[8]PO 2002 Dettaglio 843'!#REF!</definedName>
    <definedName name="BRAVOA3" localSheetId="5">'[8]PO 2002 Dettaglio 843'!#REF!</definedName>
    <definedName name="BRAVOA3" localSheetId="2">'[8]PO 2002 Dettaglio 843'!#REF!</definedName>
    <definedName name="BRAVOA3" localSheetId="11">'[8]PO 2002 Dettaglio 843'!#REF!</definedName>
    <definedName name="BRAVOA3" localSheetId="16">'[8]PO 2002 Dettaglio 843'!#REF!</definedName>
    <definedName name="BRAVOA3" localSheetId="4">'[8]PO 2002 Dettaglio 843'!#REF!</definedName>
    <definedName name="BRAVOA3" localSheetId="3">'[8]PO 2002 Dettaglio 843'!#REF!</definedName>
    <definedName name="BRAVOA3" localSheetId="15">'[8]PO 2002 Dettaglio 843'!#REF!</definedName>
    <definedName name="BRAVOA3" localSheetId="14">'[8]PO 2002 Dettaglio 843'!#REF!</definedName>
    <definedName name="BRAVOA3">'[8]PO 2002 Dettaglio 843'!#REF!</definedName>
    <definedName name="BUIOD" localSheetId="13">#REF!</definedName>
    <definedName name="BUIOD" localSheetId="19">#REF!</definedName>
    <definedName name="BUIOD" localSheetId="17">#REF!</definedName>
    <definedName name="BUIOD" localSheetId="18">#REF!</definedName>
    <definedName name="BUIOD" localSheetId="9">#REF!</definedName>
    <definedName name="BUIOD" localSheetId="8">#REF!</definedName>
    <definedName name="BUIOD" localSheetId="12">#REF!</definedName>
    <definedName name="BUIOD" localSheetId="1">#REF!</definedName>
    <definedName name="BUIOD" localSheetId="7">#REF!</definedName>
    <definedName name="BUIOD" localSheetId="6">#REF!</definedName>
    <definedName name="BUIOD" localSheetId="5">#REF!</definedName>
    <definedName name="BUIOD" localSheetId="2">#REF!</definedName>
    <definedName name="BUIOD" localSheetId="11">#REF!</definedName>
    <definedName name="BUIOD" localSheetId="16">#REF!</definedName>
    <definedName name="BUIOD" localSheetId="4">#REF!</definedName>
    <definedName name="BUIOD" localSheetId="3">#REF!</definedName>
    <definedName name="BUIOD" localSheetId="15">#REF!</definedName>
    <definedName name="BUIOD" localSheetId="14">#REF!</definedName>
    <definedName name="BUIOD">#REF!</definedName>
    <definedName name="BUIOM" localSheetId="13">#REF!</definedName>
    <definedName name="BUIOM" localSheetId="19">#REF!</definedName>
    <definedName name="BUIOM" localSheetId="17">#REF!</definedName>
    <definedName name="BUIOM" localSheetId="18">#REF!</definedName>
    <definedName name="BUIOM" localSheetId="9">#REF!</definedName>
    <definedName name="BUIOM" localSheetId="8">#REF!</definedName>
    <definedName name="BUIOM" localSheetId="12">#REF!</definedName>
    <definedName name="BUIOM" localSheetId="1">#REF!</definedName>
    <definedName name="BUIOM" localSheetId="7">#REF!</definedName>
    <definedName name="BUIOM" localSheetId="6">#REF!</definedName>
    <definedName name="BUIOM" localSheetId="5">#REF!</definedName>
    <definedName name="BUIOM" localSheetId="2">#REF!</definedName>
    <definedName name="BUIOM" localSheetId="11">#REF!</definedName>
    <definedName name="BUIOM" localSheetId="16">#REF!</definedName>
    <definedName name="BUIOM" localSheetId="4">#REF!</definedName>
    <definedName name="BUIOM" localSheetId="3">#REF!</definedName>
    <definedName name="BUIOM" localSheetId="15">#REF!</definedName>
    <definedName name="BUIOM" localSheetId="14">#REF!</definedName>
    <definedName name="BUIOM">#REF!</definedName>
    <definedName name="Business_Plan_2004">'[13]C.E. 2004'!$A$1:$L$40</definedName>
    <definedName name="Business_Plan_2005">'[13]C.E. 2005'!$A$1:$L$40</definedName>
    <definedName name="Business_Plan_2006">'[13]C.E. 2006'!$A$1:$L$40</definedName>
    <definedName name="Business_Plan_2007">'[13]C.E. 2007'!$A$1:$L$40</definedName>
    <definedName name="Business_Plan_2008" localSheetId="13">#REF!</definedName>
    <definedName name="Business_Plan_2008" localSheetId="19">#REF!</definedName>
    <definedName name="Business_Plan_2008" localSheetId="17">#REF!</definedName>
    <definedName name="Business_Plan_2008" localSheetId="18">#REF!</definedName>
    <definedName name="Business_Plan_2008" localSheetId="9">#REF!</definedName>
    <definedName name="Business_Plan_2008" localSheetId="8">#REF!</definedName>
    <definedName name="Business_Plan_2008" localSheetId="12">#REF!</definedName>
    <definedName name="Business_Plan_2008" localSheetId="1">#REF!</definedName>
    <definedName name="Business_Plan_2008" localSheetId="7">#REF!</definedName>
    <definedName name="Business_Plan_2008" localSheetId="6">#REF!</definedName>
    <definedName name="Business_Plan_2008" localSheetId="5">#REF!</definedName>
    <definedName name="Business_Plan_2008" localSheetId="2">#REF!</definedName>
    <definedName name="Business_Plan_2008" localSheetId="11">#REF!</definedName>
    <definedName name="Business_Plan_2008" localSheetId="16">#REF!</definedName>
    <definedName name="Business_Plan_2008" localSheetId="4">#REF!</definedName>
    <definedName name="Business_Plan_2008" localSheetId="3">#REF!</definedName>
    <definedName name="Business_Plan_2008" localSheetId="15">#REF!</definedName>
    <definedName name="Business_Plan_2008" localSheetId="14">#REF!</definedName>
    <definedName name="Business_Plan_2008">#REF!</definedName>
    <definedName name="Business_Plan_2009" localSheetId="13">#REF!</definedName>
    <definedName name="Business_Plan_2009" localSheetId="19">#REF!</definedName>
    <definedName name="Business_Plan_2009" localSheetId="17">#REF!</definedName>
    <definedName name="Business_Plan_2009" localSheetId="18">#REF!</definedName>
    <definedName name="Business_Plan_2009" localSheetId="9">#REF!</definedName>
    <definedName name="Business_Plan_2009" localSheetId="8">#REF!</definedName>
    <definedName name="Business_Plan_2009" localSheetId="12">#REF!</definedName>
    <definedName name="Business_Plan_2009" localSheetId="1">#REF!</definedName>
    <definedName name="Business_Plan_2009" localSheetId="7">#REF!</definedName>
    <definedName name="Business_Plan_2009" localSheetId="6">#REF!</definedName>
    <definedName name="Business_Plan_2009" localSheetId="5">#REF!</definedName>
    <definedName name="Business_Plan_2009" localSheetId="2">#REF!</definedName>
    <definedName name="Business_Plan_2009" localSheetId="11">#REF!</definedName>
    <definedName name="Business_Plan_2009" localSheetId="16">#REF!</definedName>
    <definedName name="Business_Plan_2009" localSheetId="4">#REF!</definedName>
    <definedName name="Business_Plan_2009" localSheetId="3">#REF!</definedName>
    <definedName name="Business_Plan_2009" localSheetId="15">#REF!</definedName>
    <definedName name="Business_Plan_2009" localSheetId="14">#REF!</definedName>
    <definedName name="Business_Plan_2009">#REF!</definedName>
    <definedName name="Button11_Click" localSheetId="13">[6]!SpreadCode.Button11_Click</definedName>
    <definedName name="Button11_Click" localSheetId="19">[6]!SpreadCode.Button11_Click</definedName>
    <definedName name="Button11_Click" localSheetId="17">[6]!SpreadCode.Button11_Click</definedName>
    <definedName name="Button11_Click" localSheetId="18">[6]!SpreadCode.Button11_Click</definedName>
    <definedName name="Button11_Click" localSheetId="9">[6]!SpreadCode.Button11_Click</definedName>
    <definedName name="Button11_Click" localSheetId="8">[6]!SpreadCode.Button11_Click</definedName>
    <definedName name="Button11_Click" localSheetId="12">[6]!SpreadCode.Button11_Click</definedName>
    <definedName name="Button11_Click" localSheetId="1">[0]!SpreadCode.Button11_Click</definedName>
    <definedName name="Button11_Click" localSheetId="7">[6]!SpreadCode.Button11_Click</definedName>
    <definedName name="Button11_Click" localSheetId="6">[6]!SpreadCode.Button11_Click</definedName>
    <definedName name="Button11_Click" localSheetId="5">[6]!SpreadCode.Button11_Click</definedName>
    <definedName name="Button11_Click" localSheetId="2">[0]!SpreadCode.Button11_Click</definedName>
    <definedName name="Button11_Click" localSheetId="11">[6]!SpreadCode.Button11_Click</definedName>
    <definedName name="Button11_Click" localSheetId="16">[6]!SpreadCode.Button11_Click</definedName>
    <definedName name="Button11_Click" localSheetId="4">[6]!SpreadCode.Button11_Click</definedName>
    <definedName name="Button11_Click" localSheetId="3">[6]!SpreadCode.Button11_Click</definedName>
    <definedName name="Button11_Click" localSheetId="15">[6]!SpreadCode.Button11_Click</definedName>
    <definedName name="Button11_Click" localSheetId="14">[6]!SpreadCode.Button11_Click</definedName>
    <definedName name="Button11_Click">[6]!SpreadCode.Button11_Click</definedName>
    <definedName name="Button2_Click" localSheetId="13">[6]!SpreadCode.Button2_Click</definedName>
    <definedName name="Button2_Click" localSheetId="19">[6]!SpreadCode.Button2_Click</definedName>
    <definedName name="Button2_Click" localSheetId="17">[6]!SpreadCode.Button2_Click</definedName>
    <definedName name="Button2_Click" localSheetId="18">[6]!SpreadCode.Button2_Click</definedName>
    <definedName name="Button2_Click" localSheetId="9">[6]!SpreadCode.Button2_Click</definedName>
    <definedName name="Button2_Click" localSheetId="8">[6]!SpreadCode.Button2_Click</definedName>
    <definedName name="Button2_Click" localSheetId="12">[6]!SpreadCode.Button2_Click</definedName>
    <definedName name="Button2_Click" localSheetId="1">[0]!SpreadCode.Button2_Click</definedName>
    <definedName name="Button2_Click" localSheetId="7">[6]!SpreadCode.Button2_Click</definedName>
    <definedName name="Button2_Click" localSheetId="6">[6]!SpreadCode.Button2_Click</definedName>
    <definedName name="Button2_Click" localSheetId="5">[6]!SpreadCode.Button2_Click</definedName>
    <definedName name="Button2_Click" localSheetId="2">[0]!SpreadCode.Button2_Click</definedName>
    <definedName name="Button2_Click" localSheetId="11">[6]!SpreadCode.Button2_Click</definedName>
    <definedName name="Button2_Click" localSheetId="16">[6]!SpreadCode.Button2_Click</definedName>
    <definedName name="Button2_Click" localSheetId="4">[6]!SpreadCode.Button2_Click</definedName>
    <definedName name="Button2_Click" localSheetId="3">[6]!SpreadCode.Button2_Click</definedName>
    <definedName name="Button2_Click" localSheetId="15">[6]!SpreadCode.Button2_Click</definedName>
    <definedName name="Button2_Click" localSheetId="14">[6]!SpreadCode.Button2_Click</definedName>
    <definedName name="Button2_Click">[6]!SpreadCode.Button2_Click</definedName>
    <definedName name="BZ_01">[18]Punto!$AG$340</definedName>
    <definedName name="BZ_02">[18]Punto!$AH$340</definedName>
    <definedName name="BZ_03">[18]Punto!$AI$340</definedName>
    <definedName name="BZ_04">[18]Punto!$AJ$340</definedName>
    <definedName name="BZ_05">[18]Punto!$AK$340</definedName>
    <definedName name="BZ_06">[18]Punto!$AL$340</definedName>
    <definedName name="BZ_07">[18]Punto!$AM$340</definedName>
    <definedName name="C_">#N/A</definedName>
    <definedName name="C_ORA" localSheetId="13">#REF!</definedName>
    <definedName name="C_ORA" localSheetId="19">#REF!</definedName>
    <definedName name="C_ORA" localSheetId="17">#REF!</definedName>
    <definedName name="C_ORA" localSheetId="18">#REF!</definedName>
    <definedName name="C_ORA" localSheetId="9">#REF!</definedName>
    <definedName name="C_ORA" localSheetId="8">#REF!</definedName>
    <definedName name="C_ORA" localSheetId="12">#REF!</definedName>
    <definedName name="C_ORA" localSheetId="1">#REF!</definedName>
    <definedName name="C_ORA" localSheetId="7">#REF!</definedName>
    <definedName name="C_ORA" localSheetId="6">#REF!</definedName>
    <definedName name="C_ORA" localSheetId="5">#REF!</definedName>
    <definedName name="C_ORA" localSheetId="2">#REF!</definedName>
    <definedName name="C_ORA" localSheetId="11">#REF!</definedName>
    <definedName name="C_ORA" localSheetId="16">#REF!</definedName>
    <definedName name="C_ORA" localSheetId="4">#REF!</definedName>
    <definedName name="C_ORA" localSheetId="3">#REF!</definedName>
    <definedName name="C_ORA" localSheetId="15">#REF!</definedName>
    <definedName name="C_ORA" localSheetId="14">#REF!</definedName>
    <definedName name="C_ORA">#REF!</definedName>
    <definedName name="CAARTE1" localSheetId="13">#REF!</definedName>
    <definedName name="CAARTE1" localSheetId="19">#REF!</definedName>
    <definedName name="CAARTE1" localSheetId="17">#REF!</definedName>
    <definedName name="CAARTE1" localSheetId="18">#REF!</definedName>
    <definedName name="CAARTE1" localSheetId="9">#REF!</definedName>
    <definedName name="CAARTE1" localSheetId="8">#REF!</definedName>
    <definedName name="CAARTE1" localSheetId="12">#REF!</definedName>
    <definedName name="CAARTE1" localSheetId="1">#REF!</definedName>
    <definedName name="CAARTE1" localSheetId="7">#REF!</definedName>
    <definedName name="CAARTE1" localSheetId="6">#REF!</definedName>
    <definedName name="CAARTE1" localSheetId="5">#REF!</definedName>
    <definedName name="CAARTE1" localSheetId="2">#REF!</definedName>
    <definedName name="CAARTE1" localSheetId="11">#REF!</definedName>
    <definedName name="CAARTE1" localSheetId="16">#REF!</definedName>
    <definedName name="CAARTE1" localSheetId="4">#REF!</definedName>
    <definedName name="CAARTE1" localSheetId="3">#REF!</definedName>
    <definedName name="CAARTE1" localSheetId="15">#REF!</definedName>
    <definedName name="CAARTE1" localSheetId="14">#REF!</definedName>
    <definedName name="CAARTE1">#REF!</definedName>
    <definedName name="CAARTE2" localSheetId="13">#REF!</definedName>
    <definedName name="CAARTE2" localSheetId="19">#REF!</definedName>
    <definedName name="CAARTE2" localSheetId="17">#REF!</definedName>
    <definedName name="CAARTE2" localSheetId="18">#REF!</definedName>
    <definedName name="CAARTE2" localSheetId="9">#REF!</definedName>
    <definedName name="CAARTE2" localSheetId="8">#REF!</definedName>
    <definedName name="CAARTE2" localSheetId="12">#REF!</definedName>
    <definedName name="CAARTE2" localSheetId="1">#REF!</definedName>
    <definedName name="CAARTE2" localSheetId="7">#REF!</definedName>
    <definedName name="CAARTE2" localSheetId="6">#REF!</definedName>
    <definedName name="CAARTE2" localSheetId="5">#REF!</definedName>
    <definedName name="CAARTE2" localSheetId="2">#REF!</definedName>
    <definedName name="CAARTE2" localSheetId="11">#REF!</definedName>
    <definedName name="CAARTE2" localSheetId="16">#REF!</definedName>
    <definedName name="CAARTE2" localSheetId="4">#REF!</definedName>
    <definedName name="CAARTE2" localSheetId="3">#REF!</definedName>
    <definedName name="CAARTE2" localSheetId="15">#REF!</definedName>
    <definedName name="CAARTE2" localSheetId="14">#REF!</definedName>
    <definedName name="CAARTE2">#REF!</definedName>
    <definedName name="CalcArea" localSheetId="13">#REF!</definedName>
    <definedName name="CalcArea" localSheetId="19">#REF!</definedName>
    <definedName name="CalcArea" localSheetId="17">#REF!</definedName>
    <definedName name="CalcArea" localSheetId="18">#REF!</definedName>
    <definedName name="CalcArea" localSheetId="9">#REF!</definedName>
    <definedName name="CalcArea" localSheetId="8">#REF!</definedName>
    <definedName name="CalcArea" localSheetId="12">#REF!</definedName>
    <definedName name="CalcArea" localSheetId="1">#REF!</definedName>
    <definedName name="CalcArea" localSheetId="7">#REF!</definedName>
    <definedName name="CalcArea" localSheetId="6">#REF!</definedName>
    <definedName name="CalcArea" localSheetId="5">#REF!</definedName>
    <definedName name="CalcArea" localSheetId="2">#REF!</definedName>
    <definedName name="CalcArea" localSheetId="11">#REF!</definedName>
    <definedName name="CalcArea" localSheetId="16">#REF!</definedName>
    <definedName name="CalcArea" localSheetId="4">#REF!</definedName>
    <definedName name="CalcArea" localSheetId="3">#REF!</definedName>
    <definedName name="CalcArea" localSheetId="15">#REF!</definedName>
    <definedName name="CalcArea" localSheetId="14">#REF!</definedName>
    <definedName name="CalcArea">#REF!</definedName>
    <definedName name="cale" localSheetId="13">#REF!</definedName>
    <definedName name="cale" localSheetId="19">#REF!</definedName>
    <definedName name="cale" localSheetId="17">#REF!</definedName>
    <definedName name="cale" localSheetId="18">#REF!</definedName>
    <definedName name="cale" localSheetId="9">#REF!</definedName>
    <definedName name="cale" localSheetId="8">#REF!</definedName>
    <definedName name="cale" localSheetId="12">#REF!</definedName>
    <definedName name="cale" localSheetId="1">#REF!</definedName>
    <definedName name="cale" localSheetId="7">#REF!</definedName>
    <definedName name="cale" localSheetId="6">#REF!</definedName>
    <definedName name="cale" localSheetId="5">#REF!</definedName>
    <definedName name="cale" localSheetId="2">#REF!</definedName>
    <definedName name="cale" localSheetId="11">#REF!</definedName>
    <definedName name="cale" localSheetId="16">#REF!</definedName>
    <definedName name="cale" localSheetId="4">#REF!</definedName>
    <definedName name="cale" localSheetId="3">#REF!</definedName>
    <definedName name="cale" localSheetId="15">#REF!</definedName>
    <definedName name="cale" localSheetId="14">#REF!</definedName>
    <definedName name="cale">#REF!</definedName>
    <definedName name="CAMBI" localSheetId="13">[19]SEICENTO!#REF!</definedName>
    <definedName name="CAMBI" localSheetId="19">[19]SEICENTO!#REF!</definedName>
    <definedName name="CAMBI" localSheetId="17">[19]SEICENTO!#REF!</definedName>
    <definedName name="CAMBI" localSheetId="18">[19]SEICENTO!#REF!</definedName>
    <definedName name="CAMBI" localSheetId="9">[19]SEICENTO!#REF!</definedName>
    <definedName name="CAMBI" localSheetId="8">[19]SEICENTO!#REF!</definedName>
    <definedName name="CAMBI" localSheetId="12">[19]SEICENTO!#REF!</definedName>
    <definedName name="CAMBI" localSheetId="1">[19]SEICENTO!#REF!</definedName>
    <definedName name="CAMBI" localSheetId="7">[19]SEICENTO!#REF!</definedName>
    <definedName name="CAMBI" localSheetId="6">[19]SEICENTO!#REF!</definedName>
    <definedName name="CAMBI" localSheetId="5">[19]SEICENTO!#REF!</definedName>
    <definedName name="CAMBI" localSheetId="2">[19]SEICENTO!#REF!</definedName>
    <definedName name="CAMBI" localSheetId="11">[19]SEICENTO!#REF!</definedName>
    <definedName name="CAMBI" localSheetId="16">[19]SEICENTO!#REF!</definedName>
    <definedName name="CAMBI" localSheetId="4">[19]SEICENTO!#REF!</definedName>
    <definedName name="CAMBI" localSheetId="3">[19]SEICENTO!#REF!</definedName>
    <definedName name="CAMBI" localSheetId="15">[19]SEICENTO!#REF!</definedName>
    <definedName name="CAMBI" localSheetId="14">[19]SEICENTO!#REF!</definedName>
    <definedName name="CAMBI">[19]SEICENTO!#REF!</definedName>
    <definedName name="CAMBIO" localSheetId="13">#REF!</definedName>
    <definedName name="CAMBIO" localSheetId="19">#REF!</definedName>
    <definedName name="CAMBIO" localSheetId="17">#REF!</definedName>
    <definedName name="CAMBIO" localSheetId="18">#REF!</definedName>
    <definedName name="CAMBIO" localSheetId="9">#REF!</definedName>
    <definedName name="CAMBIO" localSheetId="8">#REF!</definedName>
    <definedName name="CAMBIO" localSheetId="12">#REF!</definedName>
    <definedName name="CAMBIO" localSheetId="1">#REF!</definedName>
    <definedName name="CAMBIO" localSheetId="7">#REF!</definedName>
    <definedName name="CAMBIO" localSheetId="6">#REF!</definedName>
    <definedName name="CAMBIO" localSheetId="5">#REF!</definedName>
    <definedName name="CAMBIO" localSheetId="2">#REF!</definedName>
    <definedName name="CAMBIO" localSheetId="11">#REF!</definedName>
    <definedName name="CAMBIO" localSheetId="16">#REF!</definedName>
    <definedName name="CAMBIO" localSheetId="4">#REF!</definedName>
    <definedName name="CAMBIO" localSheetId="3">#REF!</definedName>
    <definedName name="CAMBIO" localSheetId="15">#REF!</definedName>
    <definedName name="CAMBIO" localSheetId="14">#REF!</definedName>
    <definedName name="CAMBIO">#REF!</definedName>
    <definedName name="CANT" localSheetId="13">#REF!</definedName>
    <definedName name="CANT" localSheetId="19">#REF!</definedName>
    <definedName name="CANT" localSheetId="17">#REF!</definedName>
    <definedName name="CANT" localSheetId="18">#REF!</definedName>
    <definedName name="CANT" localSheetId="9">#REF!</definedName>
    <definedName name="CANT" localSheetId="8">#REF!</definedName>
    <definedName name="CANT" localSheetId="12">#REF!</definedName>
    <definedName name="CANT" localSheetId="1">#REF!</definedName>
    <definedName name="CANT" localSheetId="7">#REF!</definedName>
    <definedName name="CANT" localSheetId="6">#REF!</definedName>
    <definedName name="CANT" localSheetId="5">#REF!</definedName>
    <definedName name="CANT" localSheetId="2">#REF!</definedName>
    <definedName name="CANT" localSheetId="11">#REF!</definedName>
    <definedName name="CANT" localSheetId="16">#REF!</definedName>
    <definedName name="CANT" localSheetId="4">#REF!</definedName>
    <definedName name="CANT" localSheetId="3">#REF!</definedName>
    <definedName name="CANT" localSheetId="15">#REF!</definedName>
    <definedName name="CANT" localSheetId="14">#REF!</definedName>
    <definedName name="CANT">#REF!</definedName>
    <definedName name="CARLO" localSheetId="13">#REF!</definedName>
    <definedName name="CARLO" localSheetId="19">#REF!</definedName>
    <definedName name="CARLO" localSheetId="17">#REF!</definedName>
    <definedName name="CARLO" localSheetId="18">#REF!</definedName>
    <definedName name="CARLO" localSheetId="9">#REF!</definedName>
    <definedName name="CARLO" localSheetId="8">#REF!</definedName>
    <definedName name="CARLO" localSheetId="12">#REF!</definedName>
    <definedName name="CARLO" localSheetId="1">#REF!</definedName>
    <definedName name="CARLO" localSheetId="7">#REF!</definedName>
    <definedName name="CARLO" localSheetId="6">#REF!</definedName>
    <definedName name="CARLO" localSheetId="5">#REF!</definedName>
    <definedName name="CARLO" localSheetId="2">#REF!</definedName>
    <definedName name="CARLO" localSheetId="11">#REF!</definedName>
    <definedName name="CARLO" localSheetId="16">#REF!</definedName>
    <definedName name="CARLO" localSheetId="4">#REF!</definedName>
    <definedName name="CARLO" localSheetId="3">#REF!</definedName>
    <definedName name="CARLO" localSheetId="15">#REF!</definedName>
    <definedName name="CARLO" localSheetId="14">#REF!</definedName>
    <definedName name="CARLO">#REF!</definedName>
    <definedName name="CARMELO" localSheetId="13">#REF!</definedName>
    <definedName name="CARMELO" localSheetId="19">#REF!</definedName>
    <definedName name="CARMELO" localSheetId="17">#REF!</definedName>
    <definedName name="CARMELO" localSheetId="18">#REF!</definedName>
    <definedName name="CARMELO" localSheetId="9">#REF!</definedName>
    <definedName name="CARMELO" localSheetId="8">#REF!</definedName>
    <definedName name="CARMELO" localSheetId="12">#REF!</definedName>
    <definedName name="CARMELO" localSheetId="1">#REF!</definedName>
    <definedName name="CARMELO" localSheetId="7">#REF!</definedName>
    <definedName name="CARMELO" localSheetId="6">#REF!</definedName>
    <definedName name="CARMELO" localSheetId="5">#REF!</definedName>
    <definedName name="CARMELO" localSheetId="2">#REF!</definedName>
    <definedName name="CARMELO" localSheetId="11">#REF!</definedName>
    <definedName name="CARMELO" localSheetId="16">#REF!</definedName>
    <definedName name="CARMELO" localSheetId="4">#REF!</definedName>
    <definedName name="CARMELO" localSheetId="3">#REF!</definedName>
    <definedName name="CARMELO" localSheetId="15">#REF!</definedName>
    <definedName name="CARMELO" localSheetId="14">#REF!</definedName>
    <definedName name="CARMELO">#REF!</definedName>
    <definedName name="CAUS" localSheetId="13">#REF!</definedName>
    <definedName name="CAUS" localSheetId="19">#REF!</definedName>
    <definedName name="CAUS" localSheetId="17">#REF!</definedName>
    <definedName name="CAUS" localSheetId="18">#REF!</definedName>
    <definedName name="CAUS" localSheetId="9">#REF!</definedName>
    <definedName name="CAUS" localSheetId="8">#REF!</definedName>
    <definedName name="CAUS" localSheetId="12">#REF!</definedName>
    <definedName name="CAUS" localSheetId="1">#REF!</definedName>
    <definedName name="CAUS" localSheetId="7">#REF!</definedName>
    <definedName name="CAUS" localSheetId="6">#REF!</definedName>
    <definedName name="CAUS" localSheetId="5">#REF!</definedName>
    <definedName name="CAUS" localSheetId="2">#REF!</definedName>
    <definedName name="CAUS" localSheetId="11">#REF!</definedName>
    <definedName name="CAUS" localSheetId="16">#REF!</definedName>
    <definedName name="CAUS" localSheetId="4">#REF!</definedName>
    <definedName name="CAUS" localSheetId="3">#REF!</definedName>
    <definedName name="CAUS" localSheetId="15">#REF!</definedName>
    <definedName name="CAUS" localSheetId="14">#REF!</definedName>
    <definedName name="CAUS">#REF!</definedName>
    <definedName name="CCC" localSheetId="13">#REF!</definedName>
    <definedName name="CCC" localSheetId="19">#REF!</definedName>
    <definedName name="CCC" localSheetId="17">#REF!</definedName>
    <definedName name="CCC" localSheetId="18">#REF!</definedName>
    <definedName name="CCC" localSheetId="9">#REF!</definedName>
    <definedName name="CCC" localSheetId="8">#REF!</definedName>
    <definedName name="CCC" localSheetId="12">#REF!</definedName>
    <definedName name="CCC" localSheetId="1">#REF!</definedName>
    <definedName name="CCC" localSheetId="7">#REF!</definedName>
    <definedName name="CCC" localSheetId="6">#REF!</definedName>
    <definedName name="CCC" localSheetId="5">#REF!</definedName>
    <definedName name="CCC" localSheetId="2">#REF!</definedName>
    <definedName name="CCC" localSheetId="11">#REF!</definedName>
    <definedName name="CCC" localSheetId="16">#REF!</definedName>
    <definedName name="CCC" localSheetId="4">#REF!</definedName>
    <definedName name="CCC" localSheetId="3">#REF!</definedName>
    <definedName name="CCC" localSheetId="15">#REF!</definedName>
    <definedName name="CCC" localSheetId="14">#REF!</definedName>
    <definedName name="CCC">#REF!</definedName>
    <definedName name="cccccccccc" localSheetId="13">#REF!</definedName>
    <definedName name="cccccccccc" localSheetId="19">#REF!</definedName>
    <definedName name="cccccccccc" localSheetId="17">#REF!</definedName>
    <definedName name="cccccccccc" localSheetId="18">#REF!</definedName>
    <definedName name="cccccccccc" localSheetId="9">#REF!</definedName>
    <definedName name="cccccccccc" localSheetId="8">#REF!</definedName>
    <definedName name="cccccccccc" localSheetId="12">#REF!</definedName>
    <definedName name="cccccccccc" localSheetId="1">#REF!</definedName>
    <definedName name="cccccccccc" localSheetId="7">#REF!</definedName>
    <definedName name="cccccccccc" localSheetId="6">#REF!</definedName>
    <definedName name="cccccccccc" localSheetId="5">#REF!</definedName>
    <definedName name="cccccccccc" localSheetId="2">#REF!</definedName>
    <definedName name="cccccccccc" localSheetId="11">#REF!</definedName>
    <definedName name="cccccccccc" localSheetId="16">#REF!</definedName>
    <definedName name="cccccccccc" localSheetId="4">#REF!</definedName>
    <definedName name="cccccccccc" localSheetId="3">#REF!</definedName>
    <definedName name="cccccccccc" localSheetId="15">#REF!</definedName>
    <definedName name="cccccccccc" localSheetId="14">#REF!</definedName>
    <definedName name="cccccccccc">#REF!</definedName>
    <definedName name="ccccccccccc" localSheetId="13">#REF!</definedName>
    <definedName name="ccccccccccc" localSheetId="19">#REF!</definedName>
    <definedName name="ccccccccccc" localSheetId="17">#REF!</definedName>
    <definedName name="ccccccccccc" localSheetId="18">#REF!</definedName>
    <definedName name="ccccccccccc" localSheetId="9">#REF!</definedName>
    <definedName name="ccccccccccc" localSheetId="8">#REF!</definedName>
    <definedName name="ccccccccccc" localSheetId="12">#REF!</definedName>
    <definedName name="ccccccccccc" localSheetId="1">#REF!</definedName>
    <definedName name="ccccccccccc" localSheetId="7">#REF!</definedName>
    <definedName name="ccccccccccc" localSheetId="6">#REF!</definedName>
    <definedName name="ccccccccccc" localSheetId="5">#REF!</definedName>
    <definedName name="ccccccccccc" localSheetId="2">#REF!</definedName>
    <definedName name="ccccccccccc" localSheetId="11">#REF!</definedName>
    <definedName name="ccccccccccc" localSheetId="16">#REF!</definedName>
    <definedName name="ccccccccccc" localSheetId="4">#REF!</definedName>
    <definedName name="ccccccccccc" localSheetId="3">#REF!</definedName>
    <definedName name="ccccccccccc" localSheetId="15">#REF!</definedName>
    <definedName name="ccccccccccc" localSheetId="14">#REF!</definedName>
    <definedName name="ccccccccccc">#REF!</definedName>
    <definedName name="cccccccccccccc" localSheetId="13">#REF!</definedName>
    <definedName name="cccccccccccccc" localSheetId="19">#REF!</definedName>
    <definedName name="cccccccccccccc" localSheetId="17">#REF!</definedName>
    <definedName name="cccccccccccccc" localSheetId="18">#REF!</definedName>
    <definedName name="cccccccccccccc" localSheetId="9">#REF!</definedName>
    <definedName name="cccccccccccccc" localSheetId="8">#REF!</definedName>
    <definedName name="cccccccccccccc" localSheetId="12">#REF!</definedName>
    <definedName name="cccccccccccccc" localSheetId="1">#REF!</definedName>
    <definedName name="cccccccccccccc" localSheetId="7">#REF!</definedName>
    <definedName name="cccccccccccccc" localSheetId="6">#REF!</definedName>
    <definedName name="cccccccccccccc" localSheetId="5">#REF!</definedName>
    <definedName name="cccccccccccccc" localSheetId="2">#REF!</definedName>
    <definedName name="cccccccccccccc" localSheetId="11">#REF!</definedName>
    <definedName name="cccccccccccccc" localSheetId="16">#REF!</definedName>
    <definedName name="cccccccccccccc" localSheetId="4">#REF!</definedName>
    <definedName name="cccccccccccccc" localSheetId="3">#REF!</definedName>
    <definedName name="cccccccccccccc" localSheetId="15">#REF!</definedName>
    <definedName name="cccccccccccccc" localSheetId="14">#REF!</definedName>
    <definedName name="cccccccccccccc">#REF!</definedName>
    <definedName name="cccccccccccccccc" localSheetId="13">#REF!</definedName>
    <definedName name="cccccccccccccccc" localSheetId="19">#REF!</definedName>
    <definedName name="cccccccccccccccc" localSheetId="17">#REF!</definedName>
    <definedName name="cccccccccccccccc" localSheetId="18">#REF!</definedName>
    <definedName name="cccccccccccccccc" localSheetId="9">#REF!</definedName>
    <definedName name="cccccccccccccccc" localSheetId="8">#REF!</definedName>
    <definedName name="cccccccccccccccc" localSheetId="12">#REF!</definedName>
    <definedName name="cccccccccccccccc" localSheetId="1">#REF!</definedName>
    <definedName name="cccccccccccccccc" localSheetId="7">#REF!</definedName>
    <definedName name="cccccccccccccccc" localSheetId="6">#REF!</definedName>
    <definedName name="cccccccccccccccc" localSheetId="5">#REF!</definedName>
    <definedName name="cccccccccccccccc" localSheetId="2">#REF!</definedName>
    <definedName name="cccccccccccccccc" localSheetId="11">#REF!</definedName>
    <definedName name="cccccccccccccccc" localSheetId="16">#REF!</definedName>
    <definedName name="cccccccccccccccc" localSheetId="4">#REF!</definedName>
    <definedName name="cccccccccccccccc" localSheetId="3">#REF!</definedName>
    <definedName name="cccccccccccccccc" localSheetId="15">#REF!</definedName>
    <definedName name="cccccccccccccccc" localSheetId="14">#REF!</definedName>
    <definedName name="cccccccccccccccc">#REF!</definedName>
    <definedName name="ccccccccccccccccccc" localSheetId="13">#REF!</definedName>
    <definedName name="ccccccccccccccccccc" localSheetId="19">#REF!</definedName>
    <definedName name="ccccccccccccccccccc" localSheetId="17">#REF!</definedName>
    <definedName name="ccccccccccccccccccc" localSheetId="18">#REF!</definedName>
    <definedName name="ccccccccccccccccccc" localSheetId="9">#REF!</definedName>
    <definedName name="ccccccccccccccccccc" localSheetId="8">#REF!</definedName>
    <definedName name="ccccccccccccccccccc" localSheetId="12">#REF!</definedName>
    <definedName name="ccccccccccccccccccc" localSheetId="1">#REF!</definedName>
    <definedName name="ccccccccccccccccccc" localSheetId="7">#REF!</definedName>
    <definedName name="ccccccccccccccccccc" localSheetId="6">#REF!</definedName>
    <definedName name="ccccccccccccccccccc" localSheetId="5">#REF!</definedName>
    <definedName name="ccccccccccccccccccc" localSheetId="2">#REF!</definedName>
    <definedName name="ccccccccccccccccccc" localSheetId="11">#REF!</definedName>
    <definedName name="ccccccccccccccccccc" localSheetId="16">#REF!</definedName>
    <definedName name="ccccccccccccccccccc" localSheetId="4">#REF!</definedName>
    <definedName name="ccccccccccccccccccc" localSheetId="3">#REF!</definedName>
    <definedName name="ccccccccccccccccccc" localSheetId="15">#REF!</definedName>
    <definedName name="ccccccccccccccccccc" localSheetId="14">#REF!</definedName>
    <definedName name="ccccccccccccccccccc">#REF!</definedName>
    <definedName name="cccccccccccccccccccc" localSheetId="13">#REF!</definedName>
    <definedName name="cccccccccccccccccccc" localSheetId="19">#REF!</definedName>
    <definedName name="cccccccccccccccccccc" localSheetId="17">#REF!</definedName>
    <definedName name="cccccccccccccccccccc" localSheetId="18">#REF!</definedName>
    <definedName name="cccccccccccccccccccc" localSheetId="9">#REF!</definedName>
    <definedName name="cccccccccccccccccccc" localSheetId="8">#REF!</definedName>
    <definedName name="cccccccccccccccccccc" localSheetId="12">#REF!</definedName>
    <definedName name="cccccccccccccccccccc" localSheetId="1">#REF!</definedName>
    <definedName name="cccccccccccccccccccc" localSheetId="7">#REF!</definedName>
    <definedName name="cccccccccccccccccccc" localSheetId="6">#REF!</definedName>
    <definedName name="cccccccccccccccccccc" localSheetId="5">#REF!</definedName>
    <definedName name="cccccccccccccccccccc" localSheetId="2">#REF!</definedName>
    <definedName name="cccccccccccccccccccc" localSheetId="11">#REF!</definedName>
    <definedName name="cccccccccccccccccccc" localSheetId="16">#REF!</definedName>
    <definedName name="cccccccccccccccccccc" localSheetId="4">#REF!</definedName>
    <definedName name="cccccccccccccccccccc" localSheetId="3">#REF!</definedName>
    <definedName name="cccccccccccccccccccc" localSheetId="15">#REF!</definedName>
    <definedName name="cccccccccccccccccccc" localSheetId="14">#REF!</definedName>
    <definedName name="cccccccccccccccccccc">#REF!</definedName>
    <definedName name="CCValues" localSheetId="13">#REF!</definedName>
    <definedName name="CCValues" localSheetId="19">#REF!</definedName>
    <definedName name="CCValues" localSheetId="17">#REF!</definedName>
    <definedName name="CCValues" localSheetId="18">#REF!</definedName>
    <definedName name="CCValues" localSheetId="9">#REF!</definedName>
    <definedName name="CCValues" localSheetId="8">#REF!</definedName>
    <definedName name="CCValues" localSheetId="12">#REF!</definedName>
    <definedName name="CCValues" localSheetId="1">#REF!</definedName>
    <definedName name="CCValues" localSheetId="7">#REF!</definedName>
    <definedName name="CCValues" localSheetId="6">#REF!</definedName>
    <definedName name="CCValues" localSheetId="5">#REF!</definedName>
    <definedName name="CCValues" localSheetId="2">#REF!</definedName>
    <definedName name="CCValues" localSheetId="11">#REF!</definedName>
    <definedName name="CCValues" localSheetId="16">#REF!</definedName>
    <definedName name="CCValues" localSheetId="4">#REF!</definedName>
    <definedName name="CCValues" localSheetId="3">#REF!</definedName>
    <definedName name="CCValues" localSheetId="15">#REF!</definedName>
    <definedName name="CCValues" localSheetId="14">#REF!</definedName>
    <definedName name="CCValues">#REF!</definedName>
    <definedName name="cd" localSheetId="13">#REF!</definedName>
    <definedName name="cd" localSheetId="19">#REF!</definedName>
    <definedName name="cd" localSheetId="17">#REF!</definedName>
    <definedName name="cd" localSheetId="18">#REF!</definedName>
    <definedName name="cd" localSheetId="9">#REF!</definedName>
    <definedName name="cd" localSheetId="8">#REF!</definedName>
    <definedName name="cd" localSheetId="12">#REF!</definedName>
    <definedName name="cd" localSheetId="1">#REF!</definedName>
    <definedName name="cd" localSheetId="7">#REF!</definedName>
    <definedName name="cd" localSheetId="6">#REF!</definedName>
    <definedName name="cd" localSheetId="5">#REF!</definedName>
    <definedName name="cd" localSheetId="2">#REF!</definedName>
    <definedName name="cd" localSheetId="11">#REF!</definedName>
    <definedName name="cd" localSheetId="16">#REF!</definedName>
    <definedName name="cd" localSheetId="4">#REF!</definedName>
    <definedName name="cd" localSheetId="3">#REF!</definedName>
    <definedName name="cd" localSheetId="15">#REF!</definedName>
    <definedName name="cd" localSheetId="14">#REF!</definedName>
    <definedName name="cd">#REF!</definedName>
    <definedName name="CD_01">[18]Punto!$AG$352</definedName>
    <definedName name="CD_02">[18]Punto!$AH$352</definedName>
    <definedName name="CD_03">[18]Punto!$AI$352</definedName>
    <definedName name="CD_04">[18]Punto!$AJ$352</definedName>
    <definedName name="CD_05">[18]Punto!$AK$352</definedName>
    <definedName name="CD_06">[18]Punto!$AL$352</definedName>
    <definedName name="CD_07">[18]Punto!$AM$352</definedName>
    <definedName name="CD_09">[18]Punto!$AN$352</definedName>
    <definedName name="ch" localSheetId="13">#REF!</definedName>
    <definedName name="ch" localSheetId="19">#REF!</definedName>
    <definedName name="ch" localSheetId="17">#REF!</definedName>
    <definedName name="ch" localSheetId="18">#REF!</definedName>
    <definedName name="ch" localSheetId="9">#REF!</definedName>
    <definedName name="ch" localSheetId="8">#REF!</definedName>
    <definedName name="ch" localSheetId="12">#REF!</definedName>
    <definedName name="ch" localSheetId="1">#REF!</definedName>
    <definedName name="ch" localSheetId="7">#REF!</definedName>
    <definedName name="ch" localSheetId="6">#REF!</definedName>
    <definedName name="ch" localSheetId="5">#REF!</definedName>
    <definedName name="ch" localSheetId="2">#REF!</definedName>
    <definedName name="ch" localSheetId="11">#REF!</definedName>
    <definedName name="ch" localSheetId="16">#REF!</definedName>
    <definedName name="ch" localSheetId="4">#REF!</definedName>
    <definedName name="ch" localSheetId="3">#REF!</definedName>
    <definedName name="ch" localSheetId="15">#REF!</definedName>
    <definedName name="ch" localSheetId="14">#REF!</definedName>
    <definedName name="ch">#REF!</definedName>
    <definedName name="CIAO" localSheetId="13" hidden="1">{"'OBT_6M_30_6'!$S$1:$AE$53"}</definedName>
    <definedName name="CIAO" localSheetId="19" hidden="1">{"'OBT_6M_30_6'!$S$1:$AE$53"}</definedName>
    <definedName name="CIAO" localSheetId="17" hidden="1">{"'OBT_6M_30_6'!$S$1:$AE$53"}</definedName>
    <definedName name="CIAO" localSheetId="18" hidden="1">{"'OBT_6M_30_6'!$S$1:$AE$53"}</definedName>
    <definedName name="CIAO" localSheetId="9" hidden="1">{"'OBT_6M_30_6'!$S$1:$AE$53"}</definedName>
    <definedName name="CIAO" localSheetId="8" hidden="1">{"'OBT_6M_30_6'!$S$1:$AE$53"}</definedName>
    <definedName name="CIAO" localSheetId="1" hidden="1">{"'OBT_6M_30_6'!$S$1:$AE$53"}</definedName>
    <definedName name="CIAO" localSheetId="7" hidden="1">{"'OBT_6M_30_6'!$S$1:$AE$53"}</definedName>
    <definedName name="CIAO" localSheetId="6" hidden="1">{"'OBT_6M_30_6'!$S$1:$AE$53"}</definedName>
    <definedName name="CIAO" localSheetId="5" hidden="1">{"'OBT_6M_30_6'!$S$1:$AE$53"}</definedName>
    <definedName name="CIAO" localSheetId="2" hidden="1">{"'OBT_6M_30_6'!$S$1:$AE$53"}</definedName>
    <definedName name="CIAO" localSheetId="11" hidden="1">{"'OBT_6M_30_6'!$S$1:$AE$53"}</definedName>
    <definedName name="CIAO" localSheetId="16" hidden="1">{"'OBT_6M_30_6'!$S$1:$AE$53"}</definedName>
    <definedName name="CIAO" localSheetId="4" hidden="1">{"'OBT_6M_30_6'!$S$1:$AE$53"}</definedName>
    <definedName name="CIAO" localSheetId="3" hidden="1">{"'OBT_6M_30_6'!$S$1:$AE$53"}</definedName>
    <definedName name="CIAO" localSheetId="15" hidden="1">{"'OBT_6M_30_6'!$S$1:$AE$53"}</definedName>
    <definedName name="CIAO" localSheetId="14" hidden="1">{"'OBT_6M_30_6'!$S$1:$AE$53"}</definedName>
    <definedName name="CIAO" hidden="1">{"'OBT_6M_30_6'!$S$1:$AE$53"}</definedName>
    <definedName name="CICLO" localSheetId="13">#REF!</definedName>
    <definedName name="CICLO" localSheetId="19">#REF!</definedName>
    <definedName name="CICLO" localSheetId="17">#REF!</definedName>
    <definedName name="CICLO" localSheetId="18">#REF!</definedName>
    <definedName name="CICLO" localSheetId="9">#REF!</definedName>
    <definedName name="CICLO" localSheetId="8">#REF!</definedName>
    <definedName name="CICLO" localSheetId="12">#REF!</definedName>
    <definedName name="CICLO" localSheetId="1">#REF!</definedName>
    <definedName name="CICLO" localSheetId="7">#REF!</definedName>
    <definedName name="CICLO" localSheetId="6">#REF!</definedName>
    <definedName name="CICLO" localSheetId="5">#REF!</definedName>
    <definedName name="CICLO" localSheetId="2">#REF!</definedName>
    <definedName name="CICLO" localSheetId="11">#REF!</definedName>
    <definedName name="CICLO" localSheetId="16">#REF!</definedName>
    <definedName name="CICLO" localSheetId="4">#REF!</definedName>
    <definedName name="CICLO" localSheetId="3">#REF!</definedName>
    <definedName name="CICLO" localSheetId="15">#REF!</definedName>
    <definedName name="CICLO" localSheetId="14">#REF!</definedName>
    <definedName name="CICLO">#REF!</definedName>
    <definedName name="CINQU" localSheetId="13">#REF!</definedName>
    <definedName name="CINQU" localSheetId="19">#REF!</definedName>
    <definedName name="CINQU" localSheetId="17">#REF!</definedName>
    <definedName name="CINQU" localSheetId="18">#REF!</definedName>
    <definedName name="CINQU" localSheetId="9">#REF!</definedName>
    <definedName name="CINQU" localSheetId="8">#REF!</definedName>
    <definedName name="CINQU" localSheetId="12">#REF!</definedName>
    <definedName name="CINQU" localSheetId="1">#REF!</definedName>
    <definedName name="CINQU" localSheetId="7">#REF!</definedName>
    <definedName name="CINQU" localSheetId="6">#REF!</definedName>
    <definedName name="CINQU" localSheetId="5">#REF!</definedName>
    <definedName name="CINQU" localSheetId="2">#REF!</definedName>
    <definedName name="CINQU" localSheetId="11">#REF!</definedName>
    <definedName name="CINQU" localSheetId="16">#REF!</definedName>
    <definedName name="CINQU" localSheetId="4">#REF!</definedName>
    <definedName name="CINQU" localSheetId="3">#REF!</definedName>
    <definedName name="CINQU" localSheetId="15">#REF!</definedName>
    <definedName name="CINQU" localSheetId="14">#REF!</definedName>
    <definedName name="CINQU">#REF!</definedName>
    <definedName name="cinque" localSheetId="13">#REF!</definedName>
    <definedName name="cinque" localSheetId="19">#REF!</definedName>
    <definedName name="cinque" localSheetId="17">#REF!</definedName>
    <definedName name="cinque" localSheetId="18">#REF!</definedName>
    <definedName name="cinque" localSheetId="9">#REF!</definedName>
    <definedName name="cinque" localSheetId="8">#REF!</definedName>
    <definedName name="cinque" localSheetId="12">#REF!</definedName>
    <definedName name="cinque" localSheetId="1">#REF!</definedName>
    <definedName name="cinque" localSheetId="7">#REF!</definedName>
    <definedName name="cinque" localSheetId="6">#REF!</definedName>
    <definedName name="cinque" localSheetId="5">#REF!</definedName>
    <definedName name="cinque" localSheetId="2">#REF!</definedName>
    <definedName name="cinque" localSheetId="11">#REF!</definedName>
    <definedName name="cinque" localSheetId="16">#REF!</definedName>
    <definedName name="cinque" localSheetId="4">#REF!</definedName>
    <definedName name="cinque" localSheetId="3">#REF!</definedName>
    <definedName name="cinque" localSheetId="15">#REF!</definedName>
    <definedName name="cinque" localSheetId="14">#REF!</definedName>
    <definedName name="cinque">#REF!</definedName>
    <definedName name="Cinquecento" localSheetId="13">#REF!</definedName>
    <definedName name="Cinquecento" localSheetId="19">#REF!</definedName>
    <definedName name="Cinquecento" localSheetId="17">#REF!</definedName>
    <definedName name="Cinquecento" localSheetId="18">#REF!</definedName>
    <definedName name="Cinquecento" localSheetId="9">#REF!</definedName>
    <definedName name="Cinquecento" localSheetId="8">#REF!</definedName>
    <definedName name="Cinquecento" localSheetId="12">#REF!</definedName>
    <definedName name="Cinquecento" localSheetId="1">#REF!</definedName>
    <definedName name="Cinquecento" localSheetId="7">#REF!</definedName>
    <definedName name="Cinquecento" localSheetId="6">#REF!</definedName>
    <definedName name="Cinquecento" localSheetId="5">#REF!</definedName>
    <definedName name="Cinquecento" localSheetId="2">#REF!</definedName>
    <definedName name="Cinquecento" localSheetId="11">#REF!</definedName>
    <definedName name="Cinquecento" localSheetId="16">#REF!</definedName>
    <definedName name="Cinquecento" localSheetId="4">#REF!</definedName>
    <definedName name="Cinquecento" localSheetId="3">#REF!</definedName>
    <definedName name="Cinquecento" localSheetId="15">#REF!</definedName>
    <definedName name="Cinquecento" localSheetId="14">#REF!</definedName>
    <definedName name="Cinquecento">#REF!</definedName>
    <definedName name="CINQUM" localSheetId="13">#REF!</definedName>
    <definedName name="CINQUM" localSheetId="19">#REF!</definedName>
    <definedName name="CINQUM" localSheetId="17">#REF!</definedName>
    <definedName name="CINQUM" localSheetId="18">#REF!</definedName>
    <definedName name="CINQUM" localSheetId="9">#REF!</definedName>
    <definedName name="CINQUM" localSheetId="8">#REF!</definedName>
    <definedName name="CINQUM" localSheetId="12">#REF!</definedName>
    <definedName name="CINQUM" localSheetId="1">#REF!</definedName>
    <definedName name="CINQUM" localSheetId="7">#REF!</definedName>
    <definedName name="CINQUM" localSheetId="6">#REF!</definedName>
    <definedName name="CINQUM" localSheetId="5">#REF!</definedName>
    <definedName name="CINQUM" localSheetId="2">#REF!</definedName>
    <definedName name="CINQUM" localSheetId="11">#REF!</definedName>
    <definedName name="CINQUM" localSheetId="16">#REF!</definedName>
    <definedName name="CINQUM" localSheetId="4">#REF!</definedName>
    <definedName name="CINQUM" localSheetId="3">#REF!</definedName>
    <definedName name="CINQUM" localSheetId="15">#REF!</definedName>
    <definedName name="CINQUM" localSheetId="14">#REF!</definedName>
    <definedName name="CINQUM">#REF!</definedName>
    <definedName name="CM" localSheetId="13">#REF!</definedName>
    <definedName name="CM" localSheetId="19">#REF!</definedName>
    <definedName name="CM" localSheetId="17">#REF!</definedName>
    <definedName name="CM" localSheetId="18">#REF!</definedName>
    <definedName name="CM" localSheetId="9">#REF!</definedName>
    <definedName name="CM" localSheetId="8">#REF!</definedName>
    <definedName name="CM" localSheetId="12">#REF!</definedName>
    <definedName name="CM" localSheetId="1">#REF!</definedName>
    <definedName name="CM" localSheetId="7">#REF!</definedName>
    <definedName name="CM" localSheetId="6">#REF!</definedName>
    <definedName name="CM" localSheetId="5">#REF!</definedName>
    <definedName name="CM" localSheetId="2">#REF!</definedName>
    <definedName name="CM" localSheetId="11">#REF!</definedName>
    <definedName name="CM" localSheetId="16">#REF!</definedName>
    <definedName name="CM" localSheetId="4">#REF!</definedName>
    <definedName name="CM" localSheetId="3">#REF!</definedName>
    <definedName name="CM" localSheetId="15">#REF!</definedName>
    <definedName name="CM" localSheetId="14">#REF!</definedName>
    <definedName name="CM">#REF!</definedName>
    <definedName name="Codice" localSheetId="13">#REF!</definedName>
    <definedName name="Codice" localSheetId="19">#REF!</definedName>
    <definedName name="Codice" localSheetId="17">#REF!</definedName>
    <definedName name="Codice" localSheetId="18">#REF!</definedName>
    <definedName name="Codice" localSheetId="9">#REF!</definedName>
    <definedName name="Codice" localSheetId="8">#REF!</definedName>
    <definedName name="Codice" localSheetId="12">#REF!</definedName>
    <definedName name="Codice" localSheetId="1">#REF!</definedName>
    <definedName name="Codice" localSheetId="7">#REF!</definedName>
    <definedName name="Codice" localSheetId="6">#REF!</definedName>
    <definedName name="Codice" localSheetId="5">#REF!</definedName>
    <definedName name="Codice" localSheetId="2">#REF!</definedName>
    <definedName name="Codice" localSheetId="11">#REF!</definedName>
    <definedName name="Codice" localSheetId="16">#REF!</definedName>
    <definedName name="Codice" localSheetId="4">#REF!</definedName>
    <definedName name="Codice" localSheetId="3">#REF!</definedName>
    <definedName name="Codice" localSheetId="15">#REF!</definedName>
    <definedName name="Codice" localSheetId="14">#REF!</definedName>
    <definedName name="Codice">#REF!</definedName>
    <definedName name="comm_act">[20]Foglio1!$I$21</definedName>
    <definedName name="COMPNEW" localSheetId="13">#REF!</definedName>
    <definedName name="COMPNEW" localSheetId="19">#REF!</definedName>
    <definedName name="COMPNEW" localSheetId="17">#REF!</definedName>
    <definedName name="COMPNEW" localSheetId="18">#REF!</definedName>
    <definedName name="COMPNEW" localSheetId="9">#REF!</definedName>
    <definedName name="COMPNEW" localSheetId="8">#REF!</definedName>
    <definedName name="COMPNEW" localSheetId="12">#REF!</definedName>
    <definedName name="COMPNEW" localSheetId="1">#REF!</definedName>
    <definedName name="COMPNEW" localSheetId="7">#REF!</definedName>
    <definedName name="COMPNEW" localSheetId="6">#REF!</definedName>
    <definedName name="COMPNEW" localSheetId="5">#REF!</definedName>
    <definedName name="COMPNEW" localSheetId="2">#REF!</definedName>
    <definedName name="COMPNEW" localSheetId="11">#REF!</definedName>
    <definedName name="COMPNEW" localSheetId="16">#REF!</definedName>
    <definedName name="COMPNEW" localSheetId="4">#REF!</definedName>
    <definedName name="COMPNEW" localSheetId="3">#REF!</definedName>
    <definedName name="COMPNEW" localSheetId="15">#REF!</definedName>
    <definedName name="COMPNEW" localSheetId="14">#REF!</definedName>
    <definedName name="COMPNEW">#REF!</definedName>
    <definedName name="Comprensorio" localSheetId="13">#REF!</definedName>
    <definedName name="Comprensorio" localSheetId="19">#REF!</definedName>
    <definedName name="Comprensorio" localSheetId="17">#REF!</definedName>
    <definedName name="Comprensorio" localSheetId="18">#REF!</definedName>
    <definedName name="Comprensorio" localSheetId="9">#REF!</definedName>
    <definedName name="Comprensorio" localSheetId="8">#REF!</definedName>
    <definedName name="Comprensorio" localSheetId="12">#REF!</definedName>
    <definedName name="Comprensorio" localSheetId="1">#REF!</definedName>
    <definedName name="Comprensorio" localSheetId="7">#REF!</definedName>
    <definedName name="Comprensorio" localSheetId="6">#REF!</definedName>
    <definedName name="Comprensorio" localSheetId="5">#REF!</definedName>
    <definedName name="Comprensorio" localSheetId="2">#REF!</definedName>
    <definedName name="Comprensorio" localSheetId="11">#REF!</definedName>
    <definedName name="Comprensorio" localSheetId="16">#REF!</definedName>
    <definedName name="Comprensorio" localSheetId="4">#REF!</definedName>
    <definedName name="Comprensorio" localSheetId="3">#REF!</definedName>
    <definedName name="Comprensorio" localSheetId="15">#REF!</definedName>
    <definedName name="Comprensorio" localSheetId="14">#REF!</definedName>
    <definedName name="Comprensorio">#REF!</definedName>
    <definedName name="CONDIZIONI" localSheetId="13">#REF!</definedName>
    <definedName name="CONDIZIONI" localSheetId="19">#REF!</definedName>
    <definedName name="CONDIZIONI" localSheetId="17">#REF!</definedName>
    <definedName name="CONDIZIONI" localSheetId="18">#REF!</definedName>
    <definedName name="CONDIZIONI" localSheetId="9">#REF!</definedName>
    <definedName name="CONDIZIONI" localSheetId="8">#REF!</definedName>
    <definedName name="CONDIZIONI" localSheetId="12">#REF!</definedName>
    <definedName name="CONDIZIONI" localSheetId="1">#REF!</definedName>
    <definedName name="CONDIZIONI" localSheetId="7">#REF!</definedName>
    <definedName name="CONDIZIONI" localSheetId="6">#REF!</definedName>
    <definedName name="CONDIZIONI" localSheetId="5">#REF!</definedName>
    <definedName name="CONDIZIONI" localSheetId="2">#REF!</definedName>
    <definedName name="CONDIZIONI" localSheetId="11">#REF!</definedName>
    <definedName name="CONDIZIONI" localSheetId="16">#REF!</definedName>
    <definedName name="CONDIZIONI" localSheetId="4">#REF!</definedName>
    <definedName name="CONDIZIONI" localSheetId="3">#REF!</definedName>
    <definedName name="CONDIZIONI" localSheetId="15">#REF!</definedName>
    <definedName name="CONDIZIONI" localSheetId="14">#REF!</definedName>
    <definedName name="CONDIZIONI">#REF!</definedName>
    <definedName name="CONFRONTO__EFFETTI_TRANSFERT_PRICE_ALL_EXPORT" localSheetId="13">#REF!</definedName>
    <definedName name="CONFRONTO__EFFETTI_TRANSFERT_PRICE_ALL_EXPORT" localSheetId="19">#REF!</definedName>
    <definedName name="CONFRONTO__EFFETTI_TRANSFERT_PRICE_ALL_EXPORT" localSheetId="17">#REF!</definedName>
    <definedName name="CONFRONTO__EFFETTI_TRANSFERT_PRICE_ALL_EXPORT" localSheetId="18">#REF!</definedName>
    <definedName name="CONFRONTO__EFFETTI_TRANSFERT_PRICE_ALL_EXPORT" localSheetId="9">#REF!</definedName>
    <definedName name="CONFRONTO__EFFETTI_TRANSFERT_PRICE_ALL_EXPORT" localSheetId="8">#REF!</definedName>
    <definedName name="CONFRONTO__EFFETTI_TRANSFERT_PRICE_ALL_EXPORT" localSheetId="12">#REF!</definedName>
    <definedName name="CONFRONTO__EFFETTI_TRANSFERT_PRICE_ALL_EXPORT" localSheetId="1">#REF!</definedName>
    <definedName name="CONFRONTO__EFFETTI_TRANSFERT_PRICE_ALL_EXPORT" localSheetId="7">#REF!</definedName>
    <definedName name="CONFRONTO__EFFETTI_TRANSFERT_PRICE_ALL_EXPORT" localSheetId="6">#REF!</definedName>
    <definedName name="CONFRONTO__EFFETTI_TRANSFERT_PRICE_ALL_EXPORT" localSheetId="5">#REF!</definedName>
    <definedName name="CONFRONTO__EFFETTI_TRANSFERT_PRICE_ALL_EXPORT" localSheetId="2">#REF!</definedName>
    <definedName name="CONFRONTO__EFFETTI_TRANSFERT_PRICE_ALL_EXPORT" localSheetId="11">#REF!</definedName>
    <definedName name="CONFRONTO__EFFETTI_TRANSFERT_PRICE_ALL_EXPORT" localSheetId="16">#REF!</definedName>
    <definedName name="CONFRONTO__EFFETTI_TRANSFERT_PRICE_ALL_EXPORT" localSheetId="4">#REF!</definedName>
    <definedName name="CONFRONTO__EFFETTI_TRANSFERT_PRICE_ALL_EXPORT" localSheetId="3">#REF!</definedName>
    <definedName name="CONFRONTO__EFFETTI_TRANSFERT_PRICE_ALL_EXPORT" localSheetId="15">#REF!</definedName>
    <definedName name="CONFRONTO__EFFETTI_TRANSFERT_PRICE_ALL_EXPORT" localSheetId="14">#REF!</definedName>
    <definedName name="CONFRONTO__EFFETTI_TRANSFERT_PRICE_ALL_EXPORT">#REF!</definedName>
    <definedName name="confronto_04dicembre05" localSheetId="13">#N/A</definedName>
    <definedName name="confronto_04dicembre05" localSheetId="19">#N/A</definedName>
    <definedName name="confronto_04dicembre05" localSheetId="17">#N/A</definedName>
    <definedName name="confronto_04dicembre05" localSheetId="18">#N/A</definedName>
    <definedName name="confronto_04dicembre05" localSheetId="9">#N/A</definedName>
    <definedName name="confronto_04dicembre05" localSheetId="8">#N/A</definedName>
    <definedName name="confronto_04dicembre05" localSheetId="1">#N/A</definedName>
    <definedName name="confronto_04dicembre05" localSheetId="7">#N/A</definedName>
    <definedName name="confronto_04dicembre05" localSheetId="6">#N/A</definedName>
    <definedName name="confronto_04dicembre05" localSheetId="5">#N/A</definedName>
    <definedName name="confronto_04dicembre05" localSheetId="2">#N/A</definedName>
    <definedName name="confronto_04dicembre05" localSheetId="11">'PANDA VAN S4'!confronto_04dicembre05</definedName>
    <definedName name="confronto_04dicembre05" localSheetId="16">#N/A</definedName>
    <definedName name="confronto_04dicembre05" localSheetId="4">#N/A</definedName>
    <definedName name="confronto_04dicembre05" localSheetId="3">#N/A</definedName>
    <definedName name="confronto_04dicembre05" localSheetId="15">#N/A</definedName>
    <definedName name="confronto_04dicembre05" localSheetId="14">#N/A</definedName>
    <definedName name="confronto_04dicembre05">[6]!confronto_04dicembre05</definedName>
    <definedName name="contovers" localSheetId="13">#REF!</definedName>
    <definedName name="contovers" localSheetId="19">#REF!</definedName>
    <definedName name="contovers" localSheetId="17">#REF!</definedName>
    <definedName name="contovers" localSheetId="18">#REF!</definedName>
    <definedName name="contovers" localSheetId="9">#REF!</definedName>
    <definedName name="contovers" localSheetId="8">#REF!</definedName>
    <definedName name="contovers" localSheetId="12">#REF!</definedName>
    <definedName name="contovers" localSheetId="1">#REF!</definedName>
    <definedName name="contovers" localSheetId="7">#REF!</definedName>
    <definedName name="contovers" localSheetId="6">#REF!</definedName>
    <definedName name="contovers" localSheetId="5">#REF!</definedName>
    <definedName name="contovers" localSheetId="2">#REF!</definedName>
    <definedName name="contovers" localSheetId="11">#REF!</definedName>
    <definedName name="contovers" localSheetId="16">#REF!</definedName>
    <definedName name="contovers" localSheetId="4">#REF!</definedName>
    <definedName name="contovers" localSheetId="3">#REF!</definedName>
    <definedName name="contovers" localSheetId="15">#REF!</definedName>
    <definedName name="contovers" localSheetId="14">#REF!</definedName>
    <definedName name="contovers">#REF!</definedName>
    <definedName name="COPERTINA">'[7]Brava-o MY'!$B$46</definedName>
    <definedName name="COPY" localSheetId="13">[21]GIRO!#REF!</definedName>
    <definedName name="COPY" localSheetId="19">[21]GIRO!#REF!</definedName>
    <definedName name="COPY" localSheetId="17">[21]GIRO!#REF!</definedName>
    <definedName name="COPY" localSheetId="18">[21]GIRO!#REF!</definedName>
    <definedName name="COPY" localSheetId="9">[21]GIRO!#REF!</definedName>
    <definedName name="COPY" localSheetId="8">[21]GIRO!#REF!</definedName>
    <definedName name="COPY" localSheetId="12">[21]GIRO!#REF!</definedName>
    <definedName name="COPY" localSheetId="1">[21]GIRO!#REF!</definedName>
    <definedName name="COPY" localSheetId="7">[21]GIRO!#REF!</definedName>
    <definedName name="COPY" localSheetId="6">[21]GIRO!#REF!</definedName>
    <definedName name="COPY" localSheetId="5">[21]GIRO!#REF!</definedName>
    <definedName name="COPY" localSheetId="2">[21]GIRO!#REF!</definedName>
    <definedName name="COPY" localSheetId="11">[21]GIRO!#REF!</definedName>
    <definedName name="COPY" localSheetId="16">[21]GIRO!#REF!</definedName>
    <definedName name="COPY" localSheetId="4">[21]GIRO!#REF!</definedName>
    <definedName name="COPY" localSheetId="3">[21]GIRO!#REF!</definedName>
    <definedName name="COPY" localSheetId="15">[21]GIRO!#REF!</definedName>
    <definedName name="COPY" localSheetId="14">[21]GIRO!#REF!</definedName>
    <definedName name="COPY">[21]GIRO!#REF!</definedName>
    <definedName name="cospiebdg" localSheetId="13">#REF!</definedName>
    <definedName name="cospiebdg" localSheetId="19">#REF!</definedName>
    <definedName name="cospiebdg" localSheetId="17">#REF!</definedName>
    <definedName name="cospiebdg" localSheetId="18">#REF!</definedName>
    <definedName name="cospiebdg" localSheetId="9">#REF!</definedName>
    <definedName name="cospiebdg" localSheetId="8">#REF!</definedName>
    <definedName name="cospiebdg" localSheetId="12">#REF!</definedName>
    <definedName name="cospiebdg" localSheetId="1">#REF!</definedName>
    <definedName name="cospiebdg" localSheetId="7">#REF!</definedName>
    <definedName name="cospiebdg" localSheetId="6">#REF!</definedName>
    <definedName name="cospiebdg" localSheetId="5">#REF!</definedName>
    <definedName name="cospiebdg" localSheetId="2">#REF!</definedName>
    <definedName name="cospiebdg" localSheetId="11">#REF!</definedName>
    <definedName name="cospiebdg" localSheetId="16">#REF!</definedName>
    <definedName name="cospiebdg" localSheetId="4">#REF!</definedName>
    <definedName name="cospiebdg" localSheetId="3">#REF!</definedName>
    <definedName name="cospiebdg" localSheetId="15">#REF!</definedName>
    <definedName name="cospiebdg" localSheetId="14">#REF!</definedName>
    <definedName name="cospiebdg">#REF!</definedName>
    <definedName name="cospiecns" localSheetId="13">#REF!</definedName>
    <definedName name="cospiecns" localSheetId="19">#REF!</definedName>
    <definedName name="cospiecns" localSheetId="17">#REF!</definedName>
    <definedName name="cospiecns" localSheetId="18">#REF!</definedName>
    <definedName name="cospiecns" localSheetId="9">#REF!</definedName>
    <definedName name="cospiecns" localSheetId="8">#REF!</definedName>
    <definedName name="cospiecns" localSheetId="12">#REF!</definedName>
    <definedName name="cospiecns" localSheetId="1">#REF!</definedName>
    <definedName name="cospiecns" localSheetId="7">#REF!</definedName>
    <definedName name="cospiecns" localSheetId="6">#REF!</definedName>
    <definedName name="cospiecns" localSheetId="5">#REF!</definedName>
    <definedName name="cospiecns" localSheetId="2">#REF!</definedName>
    <definedName name="cospiecns" localSheetId="11">#REF!</definedName>
    <definedName name="cospiecns" localSheetId="16">#REF!</definedName>
    <definedName name="cospiecns" localSheetId="4">#REF!</definedName>
    <definedName name="cospiecns" localSheetId="3">#REF!</definedName>
    <definedName name="cospiecns" localSheetId="15">#REF!</definedName>
    <definedName name="cospiecns" localSheetId="14">#REF!</definedName>
    <definedName name="cospiecns">#REF!</definedName>
    <definedName name="cospieriprv" localSheetId="13">#REF!</definedName>
    <definedName name="cospieriprv" localSheetId="19">#REF!</definedName>
    <definedName name="cospieriprv" localSheetId="17">#REF!</definedName>
    <definedName name="cospieriprv" localSheetId="18">#REF!</definedName>
    <definedName name="cospieriprv" localSheetId="9">#REF!</definedName>
    <definedName name="cospieriprv" localSheetId="8">#REF!</definedName>
    <definedName name="cospieriprv" localSheetId="12">#REF!</definedName>
    <definedName name="cospieriprv" localSheetId="1">#REF!</definedName>
    <definedName name="cospieriprv" localSheetId="7">#REF!</definedName>
    <definedName name="cospieriprv" localSheetId="6">#REF!</definedName>
    <definedName name="cospieriprv" localSheetId="5">#REF!</definedName>
    <definedName name="cospieriprv" localSheetId="2">#REF!</definedName>
    <definedName name="cospieriprv" localSheetId="11">#REF!</definedName>
    <definedName name="cospieriprv" localSheetId="16">#REF!</definedName>
    <definedName name="cospieriprv" localSheetId="4">#REF!</definedName>
    <definedName name="cospieriprv" localSheetId="3">#REF!</definedName>
    <definedName name="cospieriprv" localSheetId="15">#REF!</definedName>
    <definedName name="cospieriprv" localSheetId="14">#REF!</definedName>
    <definedName name="cospieriprv">#REF!</definedName>
    <definedName name="CostAllest" localSheetId="13">#REF!</definedName>
    <definedName name="CostAllest" localSheetId="19">#REF!</definedName>
    <definedName name="CostAllest" localSheetId="17">#REF!</definedName>
    <definedName name="CostAllest" localSheetId="18">#REF!</definedName>
    <definedName name="CostAllest" localSheetId="9">#REF!</definedName>
    <definedName name="CostAllest" localSheetId="8">#REF!</definedName>
    <definedName name="CostAllest" localSheetId="12">#REF!</definedName>
    <definedName name="CostAllest" localSheetId="1">#REF!</definedName>
    <definedName name="CostAllest" localSheetId="7">#REF!</definedName>
    <definedName name="CostAllest" localSheetId="6">#REF!</definedName>
    <definedName name="CostAllest" localSheetId="5">#REF!</definedName>
    <definedName name="CostAllest" localSheetId="2">#REF!</definedName>
    <definedName name="CostAllest" localSheetId="11">#REF!</definedName>
    <definedName name="CostAllest" localSheetId="16">#REF!</definedName>
    <definedName name="CostAllest" localSheetId="4">#REF!</definedName>
    <definedName name="CostAllest" localSheetId="3">#REF!</definedName>
    <definedName name="CostAllest" localSheetId="15">#REF!</definedName>
    <definedName name="CostAllest" localSheetId="14">#REF!</definedName>
    <definedName name="CostAllest">#REF!</definedName>
    <definedName name="COSTI_NONOP" localSheetId="13">#REF!</definedName>
    <definedName name="COSTI_NONOP" localSheetId="19">#REF!</definedName>
    <definedName name="COSTI_NONOP" localSheetId="17">#REF!</definedName>
    <definedName name="COSTI_NONOP" localSheetId="18">#REF!</definedName>
    <definedName name="COSTI_NONOP" localSheetId="9">#REF!</definedName>
    <definedName name="COSTI_NONOP" localSheetId="8">#REF!</definedName>
    <definedName name="COSTI_NONOP" localSheetId="12">#REF!</definedName>
    <definedName name="COSTI_NONOP" localSheetId="1">#REF!</definedName>
    <definedName name="COSTI_NONOP" localSheetId="7">#REF!</definedName>
    <definedName name="COSTI_NONOP" localSheetId="6">#REF!</definedName>
    <definedName name="COSTI_NONOP" localSheetId="5">#REF!</definedName>
    <definedName name="COSTI_NONOP" localSheetId="2">#REF!</definedName>
    <definedName name="COSTI_NONOP" localSheetId="11">#REF!</definedName>
    <definedName name="COSTI_NONOP" localSheetId="16">#REF!</definedName>
    <definedName name="COSTI_NONOP" localSheetId="4">#REF!</definedName>
    <definedName name="COSTI_NONOP" localSheetId="3">#REF!</definedName>
    <definedName name="COSTI_NONOP" localSheetId="15">#REF!</definedName>
    <definedName name="COSTI_NONOP" localSheetId="14">#REF!</definedName>
    <definedName name="COSTI_NONOP">#REF!</definedName>
    <definedName name="COSTIFISSI" localSheetId="13">#REF!</definedName>
    <definedName name="COSTIFISSI" localSheetId="19">#REF!</definedName>
    <definedName name="COSTIFISSI" localSheetId="17">#REF!</definedName>
    <definedName name="COSTIFISSI" localSheetId="18">#REF!</definedName>
    <definedName name="COSTIFISSI" localSheetId="9">#REF!</definedName>
    <definedName name="COSTIFISSI" localSheetId="8">#REF!</definedName>
    <definedName name="COSTIFISSI" localSheetId="12">#REF!</definedName>
    <definedName name="COSTIFISSI" localSheetId="1">#REF!</definedName>
    <definedName name="COSTIFISSI" localSheetId="7">#REF!</definedName>
    <definedName name="COSTIFISSI" localSheetId="6">#REF!</definedName>
    <definedName name="COSTIFISSI" localSheetId="5">#REF!</definedName>
    <definedName name="COSTIFISSI" localSheetId="2">#REF!</definedName>
    <definedName name="COSTIFISSI" localSheetId="11">#REF!</definedName>
    <definedName name="COSTIFISSI" localSheetId="16">#REF!</definedName>
    <definedName name="COSTIFISSI" localSheetId="4">#REF!</definedName>
    <definedName name="COSTIFISSI" localSheetId="3">#REF!</definedName>
    <definedName name="COSTIFISSI" localSheetId="15">#REF!</definedName>
    <definedName name="COSTIFISSI" localSheetId="14">#REF!</definedName>
    <definedName name="COSTIFISSI">#REF!</definedName>
    <definedName name="CostVeic" localSheetId="13">#REF!</definedName>
    <definedName name="CostVeic" localSheetId="19">#REF!</definedName>
    <definedName name="CostVeic" localSheetId="17">#REF!</definedName>
    <definedName name="CostVeic" localSheetId="18">#REF!</definedName>
    <definedName name="CostVeic" localSheetId="9">#REF!</definedName>
    <definedName name="CostVeic" localSheetId="8">#REF!</definedName>
    <definedName name="CostVeic" localSheetId="12">#REF!</definedName>
    <definedName name="CostVeic" localSheetId="1">#REF!</definedName>
    <definedName name="CostVeic" localSheetId="7">#REF!</definedName>
    <definedName name="CostVeic" localSheetId="6">#REF!</definedName>
    <definedName name="CostVeic" localSheetId="5">#REF!</definedName>
    <definedName name="CostVeic" localSheetId="2">#REF!</definedName>
    <definedName name="CostVeic" localSheetId="11">#REF!</definedName>
    <definedName name="CostVeic" localSheetId="16">#REF!</definedName>
    <definedName name="CostVeic" localSheetId="4">#REF!</definedName>
    <definedName name="CostVeic" localSheetId="3">#REF!</definedName>
    <definedName name="CostVeic" localSheetId="15">#REF!</definedName>
    <definedName name="CostVeic" localSheetId="14">#REF!</definedName>
    <definedName name="CostVeic">#REF!</definedName>
    <definedName name="CP" localSheetId="13">#REF!</definedName>
    <definedName name="CP" localSheetId="19">#REF!</definedName>
    <definedName name="CP" localSheetId="17">#REF!</definedName>
    <definedName name="CP" localSheetId="18">#REF!</definedName>
    <definedName name="CP" localSheetId="9">#REF!</definedName>
    <definedName name="CP" localSheetId="8">#REF!</definedName>
    <definedName name="CP" localSheetId="12">#REF!</definedName>
    <definedName name="CP" localSheetId="1">#REF!</definedName>
    <definedName name="CP" localSheetId="7">#REF!</definedName>
    <definedName name="CP" localSheetId="6">#REF!</definedName>
    <definedName name="CP" localSheetId="5">#REF!</definedName>
    <definedName name="CP" localSheetId="2">#REF!</definedName>
    <definedName name="CP" localSheetId="11">#REF!</definedName>
    <definedName name="CP" localSheetId="16">#REF!</definedName>
    <definedName name="CP" localSheetId="4">#REF!</definedName>
    <definedName name="CP" localSheetId="3">#REF!</definedName>
    <definedName name="CP" localSheetId="15">#REF!</definedName>
    <definedName name="CP" localSheetId="14">#REF!</definedName>
    <definedName name="CP">#REF!</definedName>
    <definedName name="CRESP" localSheetId="13">#REF!</definedName>
    <definedName name="CRESP" localSheetId="19">#REF!</definedName>
    <definedName name="CRESP" localSheetId="17">#REF!</definedName>
    <definedName name="CRESP" localSheetId="18">#REF!</definedName>
    <definedName name="CRESP" localSheetId="9">#REF!</definedName>
    <definedName name="CRESP" localSheetId="8">#REF!</definedName>
    <definedName name="CRESP" localSheetId="12">#REF!</definedName>
    <definedName name="CRESP" localSheetId="1">#REF!</definedName>
    <definedName name="CRESP" localSheetId="7">#REF!</definedName>
    <definedName name="CRESP" localSheetId="6">#REF!</definedName>
    <definedName name="CRESP" localSheetId="5">#REF!</definedName>
    <definedName name="CRESP" localSheetId="2">#REF!</definedName>
    <definedName name="CRESP" localSheetId="11">#REF!</definedName>
    <definedName name="CRESP" localSheetId="16">#REF!</definedName>
    <definedName name="CRESP" localSheetId="4">#REF!</definedName>
    <definedName name="CRESP" localSheetId="3">#REF!</definedName>
    <definedName name="CRESP" localSheetId="15">#REF!</definedName>
    <definedName name="CRESP" localSheetId="14">#REF!</definedName>
    <definedName name="CRESP">#REF!</definedName>
    <definedName name="_xlnm.Criteria" localSheetId="13">#REF!</definedName>
    <definedName name="_xlnm.Criteria" localSheetId="19">#REF!</definedName>
    <definedName name="_xlnm.Criteria" localSheetId="17">#REF!</definedName>
    <definedName name="_xlnm.Criteria" localSheetId="18">#REF!</definedName>
    <definedName name="_xlnm.Criteria" localSheetId="9">#REF!</definedName>
    <definedName name="_xlnm.Criteria" localSheetId="8">#REF!</definedName>
    <definedName name="_xlnm.Criteria" localSheetId="12">#REF!</definedName>
    <definedName name="_xlnm.Criteria" localSheetId="1">#REF!</definedName>
    <definedName name="_xlnm.Criteria" localSheetId="7">#REF!</definedName>
    <definedName name="_xlnm.Criteria" localSheetId="6">#REF!</definedName>
    <definedName name="_xlnm.Criteria" localSheetId="5">#REF!</definedName>
    <definedName name="_xlnm.Criteria" localSheetId="2">#REF!</definedName>
    <definedName name="_xlnm.Criteria" localSheetId="11">#REF!</definedName>
    <definedName name="_xlnm.Criteria" localSheetId="16">#REF!</definedName>
    <definedName name="_xlnm.Criteria" localSheetId="4">#REF!</definedName>
    <definedName name="_xlnm.Criteria" localSheetId="3">#REF!</definedName>
    <definedName name="_xlnm.Criteria" localSheetId="15">#REF!</definedName>
    <definedName name="_xlnm.Criteria" localSheetId="14">#REF!</definedName>
    <definedName name="_xlnm.Criteria">#REF!</definedName>
    <definedName name="CROMA" localSheetId="13">#REF!</definedName>
    <definedName name="CROMA" localSheetId="19">#REF!</definedName>
    <definedName name="CROMA" localSheetId="17">#REF!</definedName>
    <definedName name="CROMA" localSheetId="18">#REF!</definedName>
    <definedName name="CROMA" localSheetId="9">#REF!</definedName>
    <definedName name="CROMA" localSheetId="8">#REF!</definedName>
    <definedName name="CROMA" localSheetId="12">#REF!</definedName>
    <definedName name="CROMA" localSheetId="1">#REF!</definedName>
    <definedName name="CROMA" localSheetId="7">#REF!</definedName>
    <definedName name="CROMA" localSheetId="6">#REF!</definedName>
    <definedName name="CROMA" localSheetId="5">#REF!</definedName>
    <definedName name="CROMA" localSheetId="2">#REF!</definedName>
    <definedName name="CROMA" localSheetId="11">#REF!</definedName>
    <definedName name="CROMA" localSheetId="16">#REF!</definedName>
    <definedName name="CROMA" localSheetId="4">#REF!</definedName>
    <definedName name="CROMA" localSheetId="3">#REF!</definedName>
    <definedName name="CROMA" localSheetId="15">#REF!</definedName>
    <definedName name="CROMA" localSheetId="14">#REF!</definedName>
    <definedName name="CROMA">#REF!</definedName>
    <definedName name="CTCECONS" localSheetId="13">#REF!</definedName>
    <definedName name="CTCECONS" localSheetId="19">#REF!</definedName>
    <definedName name="CTCECONS" localSheetId="17">#REF!</definedName>
    <definedName name="CTCECONS" localSheetId="18">#REF!</definedName>
    <definedName name="CTCECONS" localSheetId="9">#REF!</definedName>
    <definedName name="CTCECONS" localSheetId="8">#REF!</definedName>
    <definedName name="CTCECONS" localSheetId="12">#REF!</definedName>
    <definedName name="CTCECONS" localSheetId="1">#REF!</definedName>
    <definedName name="CTCECONS" localSheetId="7">#REF!</definedName>
    <definedName name="CTCECONS" localSheetId="6">#REF!</definedName>
    <definedName name="CTCECONS" localSheetId="5">#REF!</definedName>
    <definedName name="CTCECONS" localSheetId="2">#REF!</definedName>
    <definedName name="CTCECONS" localSheetId="11">#REF!</definedName>
    <definedName name="CTCECONS" localSheetId="16">#REF!</definedName>
    <definedName name="CTCECONS" localSheetId="4">#REF!</definedName>
    <definedName name="CTCECONS" localSheetId="3">#REF!</definedName>
    <definedName name="CTCECONS" localSheetId="15">#REF!</definedName>
    <definedName name="CTCECONS" localSheetId="14">#REF!</definedName>
    <definedName name="CTCECONS">#REF!</definedName>
    <definedName name="CUNIT" localSheetId="13">#REF!</definedName>
    <definedName name="CUNIT" localSheetId="19">#REF!</definedName>
    <definedName name="CUNIT" localSheetId="17">#REF!</definedName>
    <definedName name="CUNIT" localSheetId="18">#REF!</definedName>
    <definedName name="CUNIT" localSheetId="9">#REF!</definedName>
    <definedName name="CUNIT" localSheetId="8">#REF!</definedName>
    <definedName name="CUNIT" localSheetId="12">#REF!</definedName>
    <definedName name="CUNIT" localSheetId="1">#REF!</definedName>
    <definedName name="CUNIT" localSheetId="7">#REF!</definedName>
    <definedName name="CUNIT" localSheetId="6">#REF!</definedName>
    <definedName name="CUNIT" localSheetId="5">#REF!</definedName>
    <definedName name="CUNIT" localSheetId="2">#REF!</definedName>
    <definedName name="CUNIT" localSheetId="11">#REF!</definedName>
    <definedName name="CUNIT" localSheetId="16">#REF!</definedName>
    <definedName name="CUNIT" localSheetId="4">#REF!</definedName>
    <definedName name="CUNIT" localSheetId="3">#REF!</definedName>
    <definedName name="CUNIT" localSheetId="15">#REF!</definedName>
    <definedName name="CUNIT" localSheetId="14">#REF!</definedName>
    <definedName name="CUNIT">#REF!</definedName>
    <definedName name="curva" localSheetId="13">#REF!</definedName>
    <definedName name="curva" localSheetId="19">#REF!</definedName>
    <definedName name="curva" localSheetId="17">#REF!</definedName>
    <definedName name="curva" localSheetId="18">#REF!</definedName>
    <definedName name="curva" localSheetId="9">#REF!</definedName>
    <definedName name="curva" localSheetId="8">#REF!</definedName>
    <definedName name="curva" localSheetId="12">#REF!</definedName>
    <definedName name="curva" localSheetId="1">#REF!</definedName>
    <definedName name="curva" localSheetId="7">#REF!</definedName>
    <definedName name="curva" localSheetId="6">#REF!</definedName>
    <definedName name="curva" localSheetId="5">#REF!</definedName>
    <definedName name="curva" localSheetId="2">#REF!</definedName>
    <definedName name="curva" localSheetId="11">#REF!</definedName>
    <definedName name="curva" localSheetId="16">#REF!</definedName>
    <definedName name="curva" localSheetId="4">#REF!</definedName>
    <definedName name="curva" localSheetId="3">#REF!</definedName>
    <definedName name="curva" localSheetId="15">#REF!</definedName>
    <definedName name="curva" localSheetId="14">#REF!</definedName>
    <definedName name="curva">#REF!</definedName>
    <definedName name="CURVA7" localSheetId="13">[22]RIEPILOGO!#REF!</definedName>
    <definedName name="CURVA7" localSheetId="19">[22]RIEPILOGO!#REF!</definedName>
    <definedName name="CURVA7" localSheetId="17">[22]RIEPILOGO!#REF!</definedName>
    <definedName name="CURVA7" localSheetId="18">[22]RIEPILOGO!#REF!</definedName>
    <definedName name="CURVA7" localSheetId="9">[22]RIEPILOGO!#REF!</definedName>
    <definedName name="CURVA7" localSheetId="8">[22]RIEPILOGO!#REF!</definedName>
    <definedName name="CURVA7" localSheetId="12">[22]RIEPILOGO!#REF!</definedName>
    <definedName name="CURVA7" localSheetId="1">[22]RIEPILOGO!#REF!</definedName>
    <definedName name="CURVA7" localSheetId="7">[22]RIEPILOGO!#REF!</definedName>
    <definedName name="CURVA7" localSheetId="6">[22]RIEPILOGO!#REF!</definedName>
    <definedName name="CURVA7" localSheetId="5">[22]RIEPILOGO!#REF!</definedName>
    <definedName name="CURVA7" localSheetId="2">[22]RIEPILOGO!#REF!</definedName>
    <definedName name="CURVA7" localSheetId="11">[22]RIEPILOGO!#REF!</definedName>
    <definedName name="CURVA7" localSheetId="16">[22]RIEPILOGO!#REF!</definedName>
    <definedName name="CURVA7" localSheetId="4">[22]RIEPILOGO!#REF!</definedName>
    <definedName name="CURVA7" localSheetId="3">[22]RIEPILOGO!#REF!</definedName>
    <definedName name="CURVA7" localSheetId="15">[22]RIEPILOGO!#REF!</definedName>
    <definedName name="CURVA7" localSheetId="14">[22]RIEPILOGO!#REF!</definedName>
    <definedName name="CURVA7">[22]RIEPILOGO!#REF!</definedName>
    <definedName name="curva7a" localSheetId="13">[23]RIEPILOGO!#REF!</definedName>
    <definedName name="curva7a" localSheetId="19">[23]RIEPILOGO!#REF!</definedName>
    <definedName name="curva7a" localSheetId="17">[23]RIEPILOGO!#REF!</definedName>
    <definedName name="curva7a" localSheetId="18">[23]RIEPILOGO!#REF!</definedName>
    <definedName name="curva7a" localSheetId="9">[23]RIEPILOGO!#REF!</definedName>
    <definedName name="curva7a" localSheetId="8">[23]RIEPILOGO!#REF!</definedName>
    <definedName name="curva7a" localSheetId="12">[23]RIEPILOGO!#REF!</definedName>
    <definedName name="curva7a" localSheetId="1">[23]RIEPILOGO!#REF!</definedName>
    <definedName name="curva7a" localSheetId="7">[23]RIEPILOGO!#REF!</definedName>
    <definedName name="curva7a" localSheetId="6">[23]RIEPILOGO!#REF!</definedName>
    <definedName name="curva7a" localSheetId="5">[23]RIEPILOGO!#REF!</definedName>
    <definedName name="curva7a" localSheetId="2">[23]RIEPILOGO!#REF!</definedName>
    <definedName name="curva7a" localSheetId="11">[23]RIEPILOGO!#REF!</definedName>
    <definedName name="curva7a" localSheetId="16">[23]RIEPILOGO!#REF!</definedName>
    <definedName name="curva7a" localSheetId="4">[23]RIEPILOGO!#REF!</definedName>
    <definedName name="curva7a" localSheetId="3">[23]RIEPILOGO!#REF!</definedName>
    <definedName name="curva7a" localSheetId="15">[23]RIEPILOGO!#REF!</definedName>
    <definedName name="curva7a" localSheetId="14">[23]RIEPILOGO!#REF!</definedName>
    <definedName name="curva7a">[23]RIEPILOGO!#REF!</definedName>
    <definedName name="curvaa" localSheetId="13">#REF!</definedName>
    <definedName name="curvaa" localSheetId="19">#REF!</definedName>
    <definedName name="curvaa" localSheetId="17">#REF!</definedName>
    <definedName name="curvaa" localSheetId="18">#REF!</definedName>
    <definedName name="curvaa" localSheetId="9">#REF!</definedName>
    <definedName name="curvaa" localSheetId="8">#REF!</definedName>
    <definedName name="curvaa" localSheetId="12">#REF!</definedName>
    <definedName name="curvaa" localSheetId="1">#REF!</definedName>
    <definedName name="curvaa" localSheetId="7">#REF!</definedName>
    <definedName name="curvaa" localSheetId="6">#REF!</definedName>
    <definedName name="curvaa" localSheetId="5">#REF!</definedName>
    <definedName name="curvaa" localSheetId="2">#REF!</definedName>
    <definedName name="curvaa" localSheetId="11">#REF!</definedName>
    <definedName name="curvaa" localSheetId="16">#REF!</definedName>
    <definedName name="curvaa" localSheetId="4">#REF!</definedName>
    <definedName name="curvaa" localSheetId="3">#REF!</definedName>
    <definedName name="curvaa" localSheetId="15">#REF!</definedName>
    <definedName name="curvaa" localSheetId="14">#REF!</definedName>
    <definedName name="curvaa">#REF!</definedName>
    <definedName name="CV" localSheetId="13">#REF!</definedName>
    <definedName name="CV" localSheetId="19">#REF!</definedName>
    <definedName name="CV" localSheetId="17">#REF!</definedName>
    <definedName name="CV" localSheetId="18">#REF!</definedName>
    <definedName name="CV" localSheetId="9">#REF!</definedName>
    <definedName name="CV" localSheetId="8">#REF!</definedName>
    <definedName name="CV" localSheetId="12">#REF!</definedName>
    <definedName name="CV" localSheetId="1">#REF!</definedName>
    <definedName name="CV" localSheetId="7">#REF!</definedName>
    <definedName name="CV" localSheetId="6">#REF!</definedName>
    <definedName name="CV" localSheetId="5">#REF!</definedName>
    <definedName name="CV" localSheetId="2">#REF!</definedName>
    <definedName name="CV" localSheetId="11">#REF!</definedName>
    <definedName name="CV" localSheetId="16">#REF!</definedName>
    <definedName name="CV" localSheetId="4">#REF!</definedName>
    <definedName name="CV" localSheetId="3">#REF!</definedName>
    <definedName name="CV" localSheetId="15">#REF!</definedName>
    <definedName name="CV" localSheetId="14">#REF!</definedName>
    <definedName name="CV">#REF!</definedName>
    <definedName name="CVARMAT" localSheetId="13">#REF!</definedName>
    <definedName name="CVARMAT" localSheetId="19">#REF!</definedName>
    <definedName name="CVARMAT" localSheetId="17">#REF!</definedName>
    <definedName name="CVARMAT" localSheetId="18">#REF!</definedName>
    <definedName name="CVARMAT" localSheetId="9">#REF!</definedName>
    <definedName name="CVARMAT" localSheetId="8">#REF!</definedName>
    <definedName name="CVARMAT" localSheetId="12">#REF!</definedName>
    <definedName name="CVARMAT" localSheetId="1">#REF!</definedName>
    <definedName name="CVARMAT" localSheetId="7">#REF!</definedName>
    <definedName name="CVARMAT" localSheetId="6">#REF!</definedName>
    <definedName name="CVARMAT" localSheetId="5">#REF!</definedName>
    <definedName name="CVARMAT" localSheetId="2">#REF!</definedName>
    <definedName name="CVARMAT" localSheetId="11">#REF!</definedName>
    <definedName name="CVARMAT" localSheetId="16">#REF!</definedName>
    <definedName name="CVARMAT" localSheetId="4">#REF!</definedName>
    <definedName name="CVARMAT" localSheetId="3">#REF!</definedName>
    <definedName name="CVARMAT" localSheetId="15">#REF!</definedName>
    <definedName name="CVARMAT" localSheetId="14">#REF!</definedName>
    <definedName name="CVARMAT">#REF!</definedName>
    <definedName name="d" localSheetId="13">#REF!</definedName>
    <definedName name="d" localSheetId="19">#REF!</definedName>
    <definedName name="d" localSheetId="17">#REF!</definedName>
    <definedName name="d" localSheetId="18">#REF!</definedName>
    <definedName name="d" localSheetId="9">#REF!</definedName>
    <definedName name="d" localSheetId="8">#REF!</definedName>
    <definedName name="d" localSheetId="12">#REF!</definedName>
    <definedName name="d" localSheetId="1">#REF!</definedName>
    <definedName name="d" localSheetId="7">#REF!</definedName>
    <definedName name="d" localSheetId="6">#REF!</definedName>
    <definedName name="d" localSheetId="5">#REF!</definedName>
    <definedName name="d" localSheetId="2">#REF!</definedName>
    <definedName name="d" localSheetId="11">#REF!</definedName>
    <definedName name="d" localSheetId="16">#REF!</definedName>
    <definedName name="d" localSheetId="4">#REF!</definedName>
    <definedName name="d" localSheetId="3">#REF!</definedName>
    <definedName name="d" localSheetId="15">#REF!</definedName>
    <definedName name="d" localSheetId="14">#REF!</definedName>
    <definedName name="d">#REF!</definedName>
    <definedName name="D98CF" localSheetId="13">#REF!</definedName>
    <definedName name="D98CF" localSheetId="19">#REF!</definedName>
    <definedName name="D98CF" localSheetId="17">#REF!</definedName>
    <definedName name="D98CF" localSheetId="18">#REF!</definedName>
    <definedName name="D98CF" localSheetId="9">#REF!</definedName>
    <definedName name="D98CF" localSheetId="8">#REF!</definedName>
    <definedName name="D98CF" localSheetId="12">#REF!</definedName>
    <definedName name="D98CF" localSheetId="1">#REF!</definedName>
    <definedName name="D98CF" localSheetId="7">#REF!</definedName>
    <definedName name="D98CF" localSheetId="6">#REF!</definedName>
    <definedName name="D98CF" localSheetId="5">#REF!</definedName>
    <definedName name="D98CF" localSheetId="2">#REF!</definedName>
    <definedName name="D98CF" localSheetId="11">#REF!</definedName>
    <definedName name="D98CF" localSheetId="16">#REF!</definedName>
    <definedName name="D98CF" localSheetId="4">#REF!</definedName>
    <definedName name="D98CF" localSheetId="3">#REF!</definedName>
    <definedName name="D98CF" localSheetId="15">#REF!</definedName>
    <definedName name="D98CF" localSheetId="14">#REF!</definedName>
    <definedName name="D98CF">#REF!</definedName>
    <definedName name="D98EN" localSheetId="13">#REF!</definedName>
    <definedName name="D98EN" localSheetId="19">#REF!</definedName>
    <definedName name="D98EN" localSheetId="17">#REF!</definedName>
    <definedName name="D98EN" localSheetId="18">#REF!</definedName>
    <definedName name="D98EN" localSheetId="9">#REF!</definedName>
    <definedName name="D98EN" localSheetId="8">#REF!</definedName>
    <definedName name="D98EN" localSheetId="12">#REF!</definedName>
    <definedName name="D98EN" localSheetId="1">#REF!</definedName>
    <definedName name="D98EN" localSheetId="7">#REF!</definedName>
    <definedName name="D98EN" localSheetId="6">#REF!</definedName>
    <definedName name="D98EN" localSheetId="5">#REF!</definedName>
    <definedName name="D98EN" localSheetId="2">#REF!</definedName>
    <definedName name="D98EN" localSheetId="11">#REF!</definedName>
    <definedName name="D98EN" localSheetId="16">#REF!</definedName>
    <definedName name="D98EN" localSheetId="4">#REF!</definedName>
    <definedName name="D98EN" localSheetId="3">#REF!</definedName>
    <definedName name="D98EN" localSheetId="15">#REF!</definedName>
    <definedName name="D98EN" localSheetId="14">#REF!</definedName>
    <definedName name="D98EN">#REF!</definedName>
    <definedName name="D98FS" localSheetId="13">#REF!</definedName>
    <definedName name="D98FS" localSheetId="19">#REF!</definedName>
    <definedName name="D98FS" localSheetId="17">#REF!</definedName>
    <definedName name="D98FS" localSheetId="18">#REF!</definedName>
    <definedName name="D98FS" localSheetId="9">#REF!</definedName>
    <definedName name="D98FS" localSheetId="8">#REF!</definedName>
    <definedName name="D98FS" localSheetId="12">#REF!</definedName>
    <definedName name="D98FS" localSheetId="1">#REF!</definedName>
    <definedName name="D98FS" localSheetId="7">#REF!</definedName>
    <definedName name="D98FS" localSheetId="6">#REF!</definedName>
    <definedName name="D98FS" localSheetId="5">#REF!</definedName>
    <definedName name="D98FS" localSheetId="2">#REF!</definedName>
    <definedName name="D98FS" localSheetId="11">#REF!</definedName>
    <definedName name="D98FS" localSheetId="16">#REF!</definedName>
    <definedName name="D98FS" localSheetId="4">#REF!</definedName>
    <definedName name="D98FS" localSheetId="3">#REF!</definedName>
    <definedName name="D98FS" localSheetId="15">#REF!</definedName>
    <definedName name="D98FS" localSheetId="14">#REF!</definedName>
    <definedName name="D98FS">#REF!</definedName>
    <definedName name="D98LP" localSheetId="13">#REF!</definedName>
    <definedName name="D98LP" localSheetId="19">#REF!</definedName>
    <definedName name="D98LP" localSheetId="17">#REF!</definedName>
    <definedName name="D98LP" localSheetId="18">#REF!</definedName>
    <definedName name="D98LP" localSheetId="9">#REF!</definedName>
    <definedName name="D98LP" localSheetId="8">#REF!</definedName>
    <definedName name="D98LP" localSheetId="12">#REF!</definedName>
    <definedName name="D98LP" localSheetId="1">#REF!</definedName>
    <definedName name="D98LP" localSheetId="7">#REF!</definedName>
    <definedName name="D98LP" localSheetId="6">#REF!</definedName>
    <definedName name="D98LP" localSheetId="5">#REF!</definedName>
    <definedName name="D98LP" localSheetId="2">#REF!</definedName>
    <definedName name="D98LP" localSheetId="11">#REF!</definedName>
    <definedName name="D98LP" localSheetId="16">#REF!</definedName>
    <definedName name="D98LP" localSheetId="4">#REF!</definedName>
    <definedName name="D98LP" localSheetId="3">#REF!</definedName>
    <definedName name="D98LP" localSheetId="15">#REF!</definedName>
    <definedName name="D98LP" localSheetId="14">#REF!</definedName>
    <definedName name="D98LP">#REF!</definedName>
    <definedName name="D98LS" localSheetId="13">#REF!</definedName>
    <definedName name="D98LS" localSheetId="19">#REF!</definedName>
    <definedName name="D98LS" localSheetId="17">#REF!</definedName>
    <definedName name="D98LS" localSheetId="18">#REF!</definedName>
    <definedName name="D98LS" localSheetId="9">#REF!</definedName>
    <definedName name="D98LS" localSheetId="8">#REF!</definedName>
    <definedName name="D98LS" localSheetId="12">#REF!</definedName>
    <definedName name="D98LS" localSheetId="1">#REF!</definedName>
    <definedName name="D98LS" localSheetId="7">#REF!</definedName>
    <definedName name="D98LS" localSheetId="6">#REF!</definedName>
    <definedName name="D98LS" localSheetId="5">#REF!</definedName>
    <definedName name="D98LS" localSheetId="2">#REF!</definedName>
    <definedName name="D98LS" localSheetId="11">#REF!</definedName>
    <definedName name="D98LS" localSheetId="16">#REF!</definedName>
    <definedName name="D98LS" localSheetId="4">#REF!</definedName>
    <definedName name="D98LS" localSheetId="3">#REF!</definedName>
    <definedName name="D98LS" localSheetId="15">#REF!</definedName>
    <definedName name="D98LS" localSheetId="14">#REF!</definedName>
    <definedName name="D98LS">#REF!</definedName>
    <definedName name="D98LT" localSheetId="13">#REF!</definedName>
    <definedName name="D98LT" localSheetId="19">#REF!</definedName>
    <definedName name="D98LT" localSheetId="17">#REF!</definedName>
    <definedName name="D98LT" localSheetId="18">#REF!</definedName>
    <definedName name="D98LT" localSheetId="9">#REF!</definedName>
    <definedName name="D98LT" localSheetId="8">#REF!</definedName>
    <definedName name="D98LT" localSheetId="12">#REF!</definedName>
    <definedName name="D98LT" localSheetId="1">#REF!</definedName>
    <definedName name="D98LT" localSheetId="7">#REF!</definedName>
    <definedName name="D98LT" localSheetId="6">#REF!</definedName>
    <definedName name="D98LT" localSheetId="5">#REF!</definedName>
    <definedName name="D98LT" localSheetId="2">#REF!</definedName>
    <definedName name="D98LT" localSheetId="11">#REF!</definedName>
    <definedName name="D98LT" localSheetId="16">#REF!</definedName>
    <definedName name="D98LT" localSheetId="4">#REF!</definedName>
    <definedName name="D98LT" localSheetId="3">#REF!</definedName>
    <definedName name="D98LT" localSheetId="15">#REF!</definedName>
    <definedName name="D98LT" localSheetId="14">#REF!</definedName>
    <definedName name="D98LT">#REF!</definedName>
    <definedName name="D98PL" localSheetId="13">#REF!</definedName>
    <definedName name="D98PL" localSheetId="19">#REF!</definedName>
    <definedName name="D98PL" localSheetId="17">#REF!</definedName>
    <definedName name="D98PL" localSheetId="18">#REF!</definedName>
    <definedName name="D98PL" localSheetId="9">#REF!</definedName>
    <definedName name="D98PL" localSheetId="8">#REF!</definedName>
    <definedName name="D98PL" localSheetId="12">#REF!</definedName>
    <definedName name="D98PL" localSheetId="1">#REF!</definedName>
    <definedName name="D98PL" localSheetId="7">#REF!</definedName>
    <definedName name="D98PL" localSheetId="6">#REF!</definedName>
    <definedName name="D98PL" localSheetId="5">#REF!</definedName>
    <definedName name="D98PL" localSheetId="2">#REF!</definedName>
    <definedName name="D98PL" localSheetId="11">#REF!</definedName>
    <definedName name="D98PL" localSheetId="16">#REF!</definedName>
    <definedName name="D98PL" localSheetId="4">#REF!</definedName>
    <definedName name="D98PL" localSheetId="3">#REF!</definedName>
    <definedName name="D98PL" localSheetId="15">#REF!</definedName>
    <definedName name="D98PL" localSheetId="14">#REF!</definedName>
    <definedName name="D98PL">#REF!</definedName>
    <definedName name="D98PR" localSheetId="13">#REF!</definedName>
    <definedName name="D98PR" localSheetId="19">#REF!</definedName>
    <definedName name="D98PR" localSheetId="17">#REF!</definedName>
    <definedName name="D98PR" localSheetId="18">#REF!</definedName>
    <definedName name="D98PR" localSheetId="9">#REF!</definedName>
    <definedName name="D98PR" localSheetId="8">#REF!</definedName>
    <definedName name="D98PR" localSheetId="12">#REF!</definedName>
    <definedName name="D98PR" localSheetId="1">#REF!</definedName>
    <definedName name="D98PR" localSheetId="7">#REF!</definedName>
    <definedName name="D98PR" localSheetId="6">#REF!</definedName>
    <definedName name="D98PR" localSheetId="5">#REF!</definedName>
    <definedName name="D98PR" localSheetId="2">#REF!</definedName>
    <definedName name="D98PR" localSheetId="11">#REF!</definedName>
    <definedName name="D98PR" localSheetId="16">#REF!</definedName>
    <definedName name="D98PR" localSheetId="4">#REF!</definedName>
    <definedName name="D98PR" localSheetId="3">#REF!</definedName>
    <definedName name="D98PR" localSheetId="15">#REF!</definedName>
    <definedName name="D98PR" localSheetId="14">#REF!</definedName>
    <definedName name="D98PR">#REF!</definedName>
    <definedName name="D98QA" localSheetId="13">#REF!</definedName>
    <definedName name="D98QA" localSheetId="19">#REF!</definedName>
    <definedName name="D98QA" localSheetId="17">#REF!</definedName>
    <definedName name="D98QA" localSheetId="18">#REF!</definedName>
    <definedName name="D98QA" localSheetId="9">#REF!</definedName>
    <definedName name="D98QA" localSheetId="8">#REF!</definedName>
    <definedName name="D98QA" localSheetId="12">#REF!</definedName>
    <definedName name="D98QA" localSheetId="1">#REF!</definedName>
    <definedName name="D98QA" localSheetId="7">#REF!</definedName>
    <definedName name="D98QA" localSheetId="6">#REF!</definedName>
    <definedName name="D98QA" localSheetId="5">#REF!</definedName>
    <definedName name="D98QA" localSheetId="2">#REF!</definedName>
    <definedName name="D98QA" localSheetId="11">#REF!</definedName>
    <definedName name="D98QA" localSheetId="16">#REF!</definedName>
    <definedName name="D98QA" localSheetId="4">#REF!</definedName>
    <definedName name="D98QA" localSheetId="3">#REF!</definedName>
    <definedName name="D98QA" localSheetId="15">#REF!</definedName>
    <definedName name="D98QA" localSheetId="14">#REF!</definedName>
    <definedName name="D98QA">#REF!</definedName>
    <definedName name="D98SE" localSheetId="13">#REF!</definedName>
    <definedName name="D98SE" localSheetId="19">#REF!</definedName>
    <definedName name="D98SE" localSheetId="17">#REF!</definedName>
    <definedName name="D98SE" localSheetId="18">#REF!</definedName>
    <definedName name="D98SE" localSheetId="9">#REF!</definedName>
    <definedName name="D98SE" localSheetId="8">#REF!</definedName>
    <definedName name="D98SE" localSheetId="12">#REF!</definedName>
    <definedName name="D98SE" localSheetId="1">#REF!</definedName>
    <definedName name="D98SE" localSheetId="7">#REF!</definedName>
    <definedName name="D98SE" localSheetId="6">#REF!</definedName>
    <definedName name="D98SE" localSheetId="5">#REF!</definedName>
    <definedName name="D98SE" localSheetId="2">#REF!</definedName>
    <definedName name="D98SE" localSheetId="11">#REF!</definedName>
    <definedName name="D98SE" localSheetId="16">#REF!</definedName>
    <definedName name="D98SE" localSheetId="4">#REF!</definedName>
    <definedName name="D98SE" localSheetId="3">#REF!</definedName>
    <definedName name="D98SE" localSheetId="15">#REF!</definedName>
    <definedName name="D98SE" localSheetId="14">#REF!</definedName>
    <definedName name="D98SE">#REF!</definedName>
    <definedName name="D98TC" localSheetId="13">#REF!</definedName>
    <definedName name="D98TC" localSheetId="19">#REF!</definedName>
    <definedName name="D98TC" localSheetId="17">#REF!</definedName>
    <definedName name="D98TC" localSheetId="18">#REF!</definedName>
    <definedName name="D98TC" localSheetId="9">#REF!</definedName>
    <definedName name="D98TC" localSheetId="8">#REF!</definedName>
    <definedName name="D98TC" localSheetId="12">#REF!</definedName>
    <definedName name="D98TC" localSheetId="1">#REF!</definedName>
    <definedName name="D98TC" localSheetId="7">#REF!</definedName>
    <definedName name="D98TC" localSheetId="6">#REF!</definedName>
    <definedName name="D98TC" localSheetId="5">#REF!</definedName>
    <definedName name="D98TC" localSheetId="2">#REF!</definedName>
    <definedName name="D98TC" localSheetId="11">#REF!</definedName>
    <definedName name="D98TC" localSheetId="16">#REF!</definedName>
    <definedName name="D98TC" localSheetId="4">#REF!</definedName>
    <definedName name="D98TC" localSheetId="3">#REF!</definedName>
    <definedName name="D98TC" localSheetId="15">#REF!</definedName>
    <definedName name="D98TC" localSheetId="14">#REF!</definedName>
    <definedName name="D98TC">#REF!</definedName>
    <definedName name="D98UL" localSheetId="13">#REF!</definedName>
    <definedName name="D98UL" localSheetId="19">#REF!</definedName>
    <definedName name="D98UL" localSheetId="17">#REF!</definedName>
    <definedName name="D98UL" localSheetId="18">#REF!</definedName>
    <definedName name="D98UL" localSheetId="9">#REF!</definedName>
    <definedName name="D98UL" localSheetId="8">#REF!</definedName>
    <definedName name="D98UL" localSheetId="12">#REF!</definedName>
    <definedName name="D98UL" localSheetId="1">#REF!</definedName>
    <definedName name="D98UL" localSheetId="7">#REF!</definedName>
    <definedName name="D98UL" localSheetId="6">#REF!</definedName>
    <definedName name="D98UL" localSheetId="5">#REF!</definedName>
    <definedName name="D98UL" localSheetId="2">#REF!</definedName>
    <definedName name="D98UL" localSheetId="11">#REF!</definedName>
    <definedName name="D98UL" localSheetId="16">#REF!</definedName>
    <definedName name="D98UL" localSheetId="4">#REF!</definedName>
    <definedName name="D98UL" localSheetId="3">#REF!</definedName>
    <definedName name="D98UL" localSheetId="15">#REF!</definedName>
    <definedName name="D98UL" localSheetId="14">#REF!</definedName>
    <definedName name="D98UL">#REF!</definedName>
    <definedName name="D98UM" localSheetId="13">#REF!</definedName>
    <definedName name="D98UM" localSheetId="19">#REF!</definedName>
    <definedName name="D98UM" localSheetId="17">#REF!</definedName>
    <definedName name="D98UM" localSheetId="18">#REF!</definedName>
    <definedName name="D98UM" localSheetId="9">#REF!</definedName>
    <definedName name="D98UM" localSheetId="8">#REF!</definedName>
    <definedName name="D98UM" localSheetId="12">#REF!</definedName>
    <definedName name="D98UM" localSheetId="1">#REF!</definedName>
    <definedName name="D98UM" localSheetId="7">#REF!</definedName>
    <definedName name="D98UM" localSheetId="6">#REF!</definedName>
    <definedName name="D98UM" localSheetId="5">#REF!</definedName>
    <definedName name="D98UM" localSheetId="2">#REF!</definedName>
    <definedName name="D98UM" localSheetId="11">#REF!</definedName>
    <definedName name="D98UM" localSheetId="16">#REF!</definedName>
    <definedName name="D98UM" localSheetId="4">#REF!</definedName>
    <definedName name="D98UM" localSheetId="3">#REF!</definedName>
    <definedName name="D98UM" localSheetId="15">#REF!</definedName>
    <definedName name="D98UM" localSheetId="14">#REF!</definedName>
    <definedName name="D98UM">#REF!</definedName>
    <definedName name="D98UQ" localSheetId="13">#REF!</definedName>
    <definedName name="D98UQ" localSheetId="19">#REF!</definedName>
    <definedName name="D98UQ" localSheetId="17">#REF!</definedName>
    <definedName name="D98UQ" localSheetId="18">#REF!</definedName>
    <definedName name="D98UQ" localSheetId="9">#REF!</definedName>
    <definedName name="D98UQ" localSheetId="8">#REF!</definedName>
    <definedName name="D98UQ" localSheetId="12">#REF!</definedName>
    <definedName name="D98UQ" localSheetId="1">#REF!</definedName>
    <definedName name="D98UQ" localSheetId="7">#REF!</definedName>
    <definedName name="D98UQ" localSheetId="6">#REF!</definedName>
    <definedName name="D98UQ" localSheetId="5">#REF!</definedName>
    <definedName name="D98UQ" localSheetId="2">#REF!</definedName>
    <definedName name="D98UQ" localSheetId="11">#REF!</definedName>
    <definedName name="D98UQ" localSheetId="16">#REF!</definedName>
    <definedName name="D98UQ" localSheetId="4">#REF!</definedName>
    <definedName name="D98UQ" localSheetId="3">#REF!</definedName>
    <definedName name="D98UQ" localSheetId="15">#REF!</definedName>
    <definedName name="D98UQ" localSheetId="14">#REF!</definedName>
    <definedName name="D98UQ">#REF!</definedName>
    <definedName name="D98UV" localSheetId="13">#REF!</definedName>
    <definedName name="D98UV" localSheetId="19">#REF!</definedName>
    <definedName name="D98UV" localSheetId="17">#REF!</definedName>
    <definedName name="D98UV" localSheetId="18">#REF!</definedName>
    <definedName name="D98UV" localSheetId="9">#REF!</definedName>
    <definedName name="D98UV" localSheetId="8">#REF!</definedName>
    <definedName name="D98UV" localSheetId="12">#REF!</definedName>
    <definedName name="D98UV" localSheetId="1">#REF!</definedName>
    <definedName name="D98UV" localSheetId="7">#REF!</definedName>
    <definedName name="D98UV" localSheetId="6">#REF!</definedName>
    <definedName name="D98UV" localSheetId="5">#REF!</definedName>
    <definedName name="D98UV" localSheetId="2">#REF!</definedName>
    <definedName name="D98UV" localSheetId="11">#REF!</definedName>
    <definedName name="D98UV" localSheetId="16">#REF!</definedName>
    <definedName name="D98UV" localSheetId="4">#REF!</definedName>
    <definedName name="D98UV" localSheetId="3">#REF!</definedName>
    <definedName name="D98UV" localSheetId="15">#REF!</definedName>
    <definedName name="D98UV" localSheetId="14">#REF!</definedName>
    <definedName name="D98UV">#REF!</definedName>
    <definedName name="D98VP" localSheetId="13">#REF!</definedName>
    <definedName name="D98VP" localSheetId="19">#REF!</definedName>
    <definedName name="D98VP" localSheetId="17">#REF!</definedName>
    <definedName name="D98VP" localSheetId="18">#REF!</definedName>
    <definedName name="D98VP" localSheetId="9">#REF!</definedName>
    <definedName name="D98VP" localSheetId="8">#REF!</definedName>
    <definedName name="D98VP" localSheetId="12">#REF!</definedName>
    <definedName name="D98VP" localSheetId="1">#REF!</definedName>
    <definedName name="D98VP" localSheetId="7">#REF!</definedName>
    <definedName name="D98VP" localSheetId="6">#REF!</definedName>
    <definedName name="D98VP" localSheetId="5">#REF!</definedName>
    <definedName name="D98VP" localSheetId="2">#REF!</definedName>
    <definedName name="D98VP" localSheetId="11">#REF!</definedName>
    <definedName name="D98VP" localSheetId="16">#REF!</definedName>
    <definedName name="D98VP" localSheetId="4">#REF!</definedName>
    <definedName name="D98VP" localSheetId="3">#REF!</definedName>
    <definedName name="D98VP" localSheetId="15">#REF!</definedName>
    <definedName name="D98VP" localSheetId="14">#REF!</definedName>
    <definedName name="D98VP">#REF!</definedName>
    <definedName name="D98VS" localSheetId="13">#REF!</definedName>
    <definedName name="D98VS" localSheetId="19">#REF!</definedName>
    <definedName name="D98VS" localSheetId="17">#REF!</definedName>
    <definedName name="D98VS" localSheetId="18">#REF!</definedName>
    <definedName name="D98VS" localSheetId="9">#REF!</definedName>
    <definedName name="D98VS" localSheetId="8">#REF!</definedName>
    <definedName name="D98VS" localSheetId="12">#REF!</definedName>
    <definedName name="D98VS" localSheetId="1">#REF!</definedName>
    <definedName name="D98VS" localSheetId="7">#REF!</definedName>
    <definedName name="D98VS" localSheetId="6">#REF!</definedName>
    <definedName name="D98VS" localSheetId="5">#REF!</definedName>
    <definedName name="D98VS" localSheetId="2">#REF!</definedName>
    <definedName name="D98VS" localSheetId="11">#REF!</definedName>
    <definedName name="D98VS" localSheetId="16">#REF!</definedName>
    <definedName name="D98VS" localSheetId="4">#REF!</definedName>
    <definedName name="D98VS" localSheetId="3">#REF!</definedName>
    <definedName name="D98VS" localSheetId="15">#REF!</definedName>
    <definedName name="D98VS" localSheetId="14">#REF!</definedName>
    <definedName name="D98VS">#REF!</definedName>
    <definedName name="D99CF" localSheetId="13">#REF!</definedName>
    <definedName name="D99CF" localSheetId="19">#REF!</definedName>
    <definedName name="D99CF" localSheetId="17">#REF!</definedName>
    <definedName name="D99CF" localSheetId="18">#REF!</definedName>
    <definedName name="D99CF" localSheetId="9">#REF!</definedName>
    <definedName name="D99CF" localSheetId="8">#REF!</definedName>
    <definedName name="D99CF" localSheetId="12">#REF!</definedName>
    <definedName name="D99CF" localSheetId="1">#REF!</definedName>
    <definedName name="D99CF" localSheetId="7">#REF!</definedName>
    <definedName name="D99CF" localSheetId="6">#REF!</definedName>
    <definedName name="D99CF" localSheetId="5">#REF!</definedName>
    <definedName name="D99CF" localSheetId="2">#REF!</definedName>
    <definedName name="D99CF" localSheetId="11">#REF!</definedName>
    <definedName name="D99CF" localSheetId="16">#REF!</definedName>
    <definedName name="D99CF" localSheetId="4">#REF!</definedName>
    <definedName name="D99CF" localSheetId="3">#REF!</definedName>
    <definedName name="D99CF" localSheetId="15">#REF!</definedName>
    <definedName name="D99CF" localSheetId="14">#REF!</definedName>
    <definedName name="D99CF">#REF!</definedName>
    <definedName name="D99EN" localSheetId="13">#REF!</definedName>
    <definedName name="D99EN" localSheetId="19">#REF!</definedName>
    <definedName name="D99EN" localSheetId="17">#REF!</definedName>
    <definedName name="D99EN" localSheetId="18">#REF!</definedName>
    <definedName name="D99EN" localSheetId="9">#REF!</definedName>
    <definedName name="D99EN" localSheetId="8">#REF!</definedName>
    <definedName name="D99EN" localSheetId="12">#REF!</definedName>
    <definedName name="D99EN" localSheetId="1">#REF!</definedName>
    <definedName name="D99EN" localSheetId="7">#REF!</definedName>
    <definedName name="D99EN" localSheetId="6">#REF!</definedName>
    <definedName name="D99EN" localSheetId="5">#REF!</definedName>
    <definedName name="D99EN" localSheetId="2">#REF!</definedName>
    <definedName name="D99EN" localSheetId="11">#REF!</definedName>
    <definedName name="D99EN" localSheetId="16">#REF!</definedName>
    <definedName name="D99EN" localSheetId="4">#REF!</definedName>
    <definedName name="D99EN" localSheetId="3">#REF!</definedName>
    <definedName name="D99EN" localSheetId="15">#REF!</definedName>
    <definedName name="D99EN" localSheetId="14">#REF!</definedName>
    <definedName name="D99EN">#REF!</definedName>
    <definedName name="D99FS" localSheetId="13">#REF!</definedName>
    <definedName name="D99FS" localSheetId="19">#REF!</definedName>
    <definedName name="D99FS" localSheetId="17">#REF!</definedName>
    <definedName name="D99FS" localSheetId="18">#REF!</definedName>
    <definedName name="D99FS" localSheetId="9">#REF!</definedName>
    <definedName name="D99FS" localSheetId="8">#REF!</definedName>
    <definedName name="D99FS" localSheetId="12">#REF!</definedName>
    <definedName name="D99FS" localSheetId="1">#REF!</definedName>
    <definedName name="D99FS" localSheetId="7">#REF!</definedName>
    <definedName name="D99FS" localSheetId="6">#REF!</definedName>
    <definedName name="D99FS" localSheetId="5">#REF!</definedName>
    <definedName name="D99FS" localSheetId="2">#REF!</definedName>
    <definedName name="D99FS" localSheetId="11">#REF!</definedName>
    <definedName name="D99FS" localSheetId="16">#REF!</definedName>
    <definedName name="D99FS" localSheetId="4">#REF!</definedName>
    <definedName name="D99FS" localSheetId="3">#REF!</definedName>
    <definedName name="D99FS" localSheetId="15">#REF!</definedName>
    <definedName name="D99FS" localSheetId="14">#REF!</definedName>
    <definedName name="D99FS">#REF!</definedName>
    <definedName name="D99LP" localSheetId="13">#REF!</definedName>
    <definedName name="D99LP" localSheetId="19">#REF!</definedName>
    <definedName name="D99LP" localSheetId="17">#REF!</definedName>
    <definedName name="D99LP" localSheetId="18">#REF!</definedName>
    <definedName name="D99LP" localSheetId="9">#REF!</definedName>
    <definedName name="D99LP" localSheetId="8">#REF!</definedName>
    <definedName name="D99LP" localSheetId="12">#REF!</definedName>
    <definedName name="D99LP" localSheetId="1">#REF!</definedName>
    <definedName name="D99LP" localSheetId="7">#REF!</definedName>
    <definedName name="D99LP" localSheetId="6">#REF!</definedName>
    <definedName name="D99LP" localSheetId="5">#REF!</definedName>
    <definedName name="D99LP" localSheetId="2">#REF!</definedName>
    <definedName name="D99LP" localSheetId="11">#REF!</definedName>
    <definedName name="D99LP" localSheetId="16">#REF!</definedName>
    <definedName name="D99LP" localSheetId="4">#REF!</definedName>
    <definedName name="D99LP" localSheetId="3">#REF!</definedName>
    <definedName name="D99LP" localSheetId="15">#REF!</definedName>
    <definedName name="D99LP" localSheetId="14">#REF!</definedName>
    <definedName name="D99LP">#REF!</definedName>
    <definedName name="D99LS" localSheetId="13">#REF!</definedName>
    <definedName name="D99LS" localSheetId="19">#REF!</definedName>
    <definedName name="D99LS" localSheetId="17">#REF!</definedName>
    <definedName name="D99LS" localSheetId="18">#REF!</definedName>
    <definedName name="D99LS" localSheetId="9">#REF!</definedName>
    <definedName name="D99LS" localSheetId="8">#REF!</definedName>
    <definedName name="D99LS" localSheetId="12">#REF!</definedName>
    <definedName name="D99LS" localSheetId="1">#REF!</definedName>
    <definedName name="D99LS" localSheetId="7">#REF!</definedName>
    <definedName name="D99LS" localSheetId="6">#REF!</definedName>
    <definedName name="D99LS" localSheetId="5">#REF!</definedName>
    <definedName name="D99LS" localSheetId="2">#REF!</definedName>
    <definedName name="D99LS" localSheetId="11">#REF!</definedName>
    <definedName name="D99LS" localSheetId="16">#REF!</definedName>
    <definedName name="D99LS" localSheetId="4">#REF!</definedName>
    <definedName name="D99LS" localSheetId="3">#REF!</definedName>
    <definedName name="D99LS" localSheetId="15">#REF!</definedName>
    <definedName name="D99LS" localSheetId="14">#REF!</definedName>
    <definedName name="D99LS">#REF!</definedName>
    <definedName name="D99LT" localSheetId="13">#REF!</definedName>
    <definedName name="D99LT" localSheetId="19">#REF!</definedName>
    <definedName name="D99LT" localSheetId="17">#REF!</definedName>
    <definedName name="D99LT" localSheetId="18">#REF!</definedName>
    <definedName name="D99LT" localSheetId="9">#REF!</definedName>
    <definedName name="D99LT" localSheetId="8">#REF!</definedName>
    <definedName name="D99LT" localSheetId="12">#REF!</definedName>
    <definedName name="D99LT" localSheetId="1">#REF!</definedName>
    <definedName name="D99LT" localSheetId="7">#REF!</definedName>
    <definedName name="D99LT" localSheetId="6">#REF!</definedName>
    <definedName name="D99LT" localSheetId="5">#REF!</definedName>
    <definedName name="D99LT" localSheetId="2">#REF!</definedName>
    <definedName name="D99LT" localSheetId="11">#REF!</definedName>
    <definedName name="D99LT" localSheetId="16">#REF!</definedName>
    <definedName name="D99LT" localSheetId="4">#REF!</definedName>
    <definedName name="D99LT" localSheetId="3">#REF!</definedName>
    <definedName name="D99LT" localSheetId="15">#REF!</definedName>
    <definedName name="D99LT" localSheetId="14">#REF!</definedName>
    <definedName name="D99LT">#REF!</definedName>
    <definedName name="D99PL" localSheetId="13">#REF!</definedName>
    <definedName name="D99PL" localSheetId="19">#REF!</definedName>
    <definedName name="D99PL" localSheetId="17">#REF!</definedName>
    <definedName name="D99PL" localSheetId="18">#REF!</definedName>
    <definedName name="D99PL" localSheetId="9">#REF!</definedName>
    <definedName name="D99PL" localSheetId="8">#REF!</definedName>
    <definedName name="D99PL" localSheetId="12">#REF!</definedName>
    <definedName name="D99PL" localSheetId="1">#REF!</definedName>
    <definedName name="D99PL" localSheetId="7">#REF!</definedName>
    <definedName name="D99PL" localSheetId="6">#REF!</definedName>
    <definedName name="D99PL" localSheetId="5">#REF!</definedName>
    <definedName name="D99PL" localSheetId="2">#REF!</definedName>
    <definedName name="D99PL" localSheetId="11">#REF!</definedName>
    <definedName name="D99PL" localSheetId="16">#REF!</definedName>
    <definedName name="D99PL" localSheetId="4">#REF!</definedName>
    <definedName name="D99PL" localSheetId="3">#REF!</definedName>
    <definedName name="D99PL" localSheetId="15">#REF!</definedName>
    <definedName name="D99PL" localSheetId="14">#REF!</definedName>
    <definedName name="D99PL">#REF!</definedName>
    <definedName name="D99PR" localSheetId="13">#REF!</definedName>
    <definedName name="D99PR" localSheetId="19">#REF!</definedName>
    <definedName name="D99PR" localSheetId="17">#REF!</definedName>
    <definedName name="D99PR" localSheetId="18">#REF!</definedName>
    <definedName name="D99PR" localSheetId="9">#REF!</definedName>
    <definedName name="D99PR" localSheetId="8">#REF!</definedName>
    <definedName name="D99PR" localSheetId="12">#REF!</definedName>
    <definedName name="D99PR" localSheetId="1">#REF!</definedName>
    <definedName name="D99PR" localSheetId="7">#REF!</definedName>
    <definedName name="D99PR" localSheetId="6">#REF!</definedName>
    <definedName name="D99PR" localSheetId="5">#REF!</definedName>
    <definedName name="D99PR" localSheetId="2">#REF!</definedName>
    <definedName name="D99PR" localSheetId="11">#REF!</definedName>
    <definedName name="D99PR" localSheetId="16">#REF!</definedName>
    <definedName name="D99PR" localSheetId="4">#REF!</definedName>
    <definedName name="D99PR" localSheetId="3">#REF!</definedName>
    <definedName name="D99PR" localSheetId="15">#REF!</definedName>
    <definedName name="D99PR" localSheetId="14">#REF!</definedName>
    <definedName name="D99PR">#REF!</definedName>
    <definedName name="D99QA" localSheetId="13">#REF!</definedName>
    <definedName name="D99QA" localSheetId="19">#REF!</definedName>
    <definedName name="D99QA" localSheetId="17">#REF!</definedName>
    <definedName name="D99QA" localSheetId="18">#REF!</definedName>
    <definedName name="D99QA" localSheetId="9">#REF!</definedName>
    <definedName name="D99QA" localSheetId="8">#REF!</definedName>
    <definedName name="D99QA" localSheetId="12">#REF!</definedName>
    <definedName name="D99QA" localSheetId="1">#REF!</definedName>
    <definedName name="D99QA" localSheetId="7">#REF!</definedName>
    <definedName name="D99QA" localSheetId="6">#REF!</definedName>
    <definedName name="D99QA" localSheetId="5">#REF!</definedName>
    <definedName name="D99QA" localSheetId="2">#REF!</definedName>
    <definedName name="D99QA" localSheetId="11">#REF!</definedName>
    <definedName name="D99QA" localSheetId="16">#REF!</definedName>
    <definedName name="D99QA" localSheetId="4">#REF!</definedName>
    <definedName name="D99QA" localSheetId="3">#REF!</definedName>
    <definedName name="D99QA" localSheetId="15">#REF!</definedName>
    <definedName name="D99QA" localSheetId="14">#REF!</definedName>
    <definedName name="D99QA">#REF!</definedName>
    <definedName name="D99SE" localSheetId="13">#REF!</definedName>
    <definedName name="D99SE" localSheetId="19">#REF!</definedName>
    <definedName name="D99SE" localSheetId="17">#REF!</definedName>
    <definedName name="D99SE" localSheetId="18">#REF!</definedName>
    <definedName name="D99SE" localSheetId="9">#REF!</definedName>
    <definedName name="D99SE" localSheetId="8">#REF!</definedName>
    <definedName name="D99SE" localSheetId="12">#REF!</definedName>
    <definedName name="D99SE" localSheetId="1">#REF!</definedName>
    <definedName name="D99SE" localSheetId="7">#REF!</definedName>
    <definedName name="D99SE" localSheetId="6">#REF!</definedName>
    <definedName name="D99SE" localSheetId="5">#REF!</definedName>
    <definedName name="D99SE" localSheetId="2">#REF!</definedName>
    <definedName name="D99SE" localSheetId="11">#REF!</definedName>
    <definedName name="D99SE" localSheetId="16">#REF!</definedName>
    <definedName name="D99SE" localSheetId="4">#REF!</definedName>
    <definedName name="D99SE" localSheetId="3">#REF!</definedName>
    <definedName name="D99SE" localSheetId="15">#REF!</definedName>
    <definedName name="D99SE" localSheetId="14">#REF!</definedName>
    <definedName name="D99SE">#REF!</definedName>
    <definedName name="D99TC" localSheetId="13">#REF!</definedName>
    <definedName name="D99TC" localSheetId="19">#REF!</definedName>
    <definedName name="D99TC" localSheetId="17">#REF!</definedName>
    <definedName name="D99TC" localSheetId="18">#REF!</definedName>
    <definedName name="D99TC" localSheetId="9">#REF!</definedName>
    <definedName name="D99TC" localSheetId="8">#REF!</definedName>
    <definedName name="D99TC" localSheetId="12">#REF!</definedName>
    <definedName name="D99TC" localSheetId="1">#REF!</definedName>
    <definedName name="D99TC" localSheetId="7">#REF!</definedName>
    <definedName name="D99TC" localSheetId="6">#REF!</definedName>
    <definedName name="D99TC" localSheetId="5">#REF!</definedName>
    <definedName name="D99TC" localSheetId="2">#REF!</definedName>
    <definedName name="D99TC" localSheetId="11">#REF!</definedName>
    <definedName name="D99TC" localSheetId="16">#REF!</definedName>
    <definedName name="D99TC" localSheetId="4">#REF!</definedName>
    <definedName name="D99TC" localSheetId="3">#REF!</definedName>
    <definedName name="D99TC" localSheetId="15">#REF!</definedName>
    <definedName name="D99TC" localSheetId="14">#REF!</definedName>
    <definedName name="D99TC">#REF!</definedName>
    <definedName name="D99UL" localSheetId="13">#REF!</definedName>
    <definedName name="D99UL" localSheetId="19">#REF!</definedName>
    <definedName name="D99UL" localSheetId="17">#REF!</definedName>
    <definedName name="D99UL" localSheetId="18">#REF!</definedName>
    <definedName name="D99UL" localSheetId="9">#REF!</definedName>
    <definedName name="D99UL" localSheetId="8">#REF!</definedName>
    <definedName name="D99UL" localSheetId="12">#REF!</definedName>
    <definedName name="D99UL" localSheetId="1">#REF!</definedName>
    <definedName name="D99UL" localSheetId="7">#REF!</definedName>
    <definedName name="D99UL" localSheetId="6">#REF!</definedName>
    <definedName name="D99UL" localSheetId="5">#REF!</definedName>
    <definedName name="D99UL" localSheetId="2">#REF!</definedName>
    <definedName name="D99UL" localSheetId="11">#REF!</definedName>
    <definedName name="D99UL" localSheetId="16">#REF!</definedName>
    <definedName name="D99UL" localSheetId="4">#REF!</definedName>
    <definedName name="D99UL" localSheetId="3">#REF!</definedName>
    <definedName name="D99UL" localSheetId="15">#REF!</definedName>
    <definedName name="D99UL" localSheetId="14">#REF!</definedName>
    <definedName name="D99UL">#REF!</definedName>
    <definedName name="D99UM" localSheetId="13">#REF!</definedName>
    <definedName name="D99UM" localSheetId="19">#REF!</definedName>
    <definedName name="D99UM" localSheetId="17">#REF!</definedName>
    <definedName name="D99UM" localSheetId="18">#REF!</definedName>
    <definedName name="D99UM" localSheetId="9">#REF!</definedName>
    <definedName name="D99UM" localSheetId="8">#REF!</definedName>
    <definedName name="D99UM" localSheetId="12">#REF!</definedName>
    <definedName name="D99UM" localSheetId="1">#REF!</definedName>
    <definedName name="D99UM" localSheetId="7">#REF!</definedName>
    <definedName name="D99UM" localSheetId="6">#REF!</definedName>
    <definedName name="D99UM" localSheetId="5">#REF!</definedName>
    <definedName name="D99UM" localSheetId="2">#REF!</definedName>
    <definedName name="D99UM" localSheetId="11">#REF!</definedName>
    <definedName name="D99UM" localSheetId="16">#REF!</definedName>
    <definedName name="D99UM" localSheetId="4">#REF!</definedName>
    <definedName name="D99UM" localSheetId="3">#REF!</definedName>
    <definedName name="D99UM" localSheetId="15">#REF!</definedName>
    <definedName name="D99UM" localSheetId="14">#REF!</definedName>
    <definedName name="D99UM">#REF!</definedName>
    <definedName name="D99UQ" localSheetId="13">#REF!</definedName>
    <definedName name="D99UQ" localSheetId="19">#REF!</definedName>
    <definedName name="D99UQ" localSheetId="17">#REF!</definedName>
    <definedName name="D99UQ" localSheetId="18">#REF!</definedName>
    <definedName name="D99UQ" localSheetId="9">#REF!</definedName>
    <definedName name="D99UQ" localSheetId="8">#REF!</definedName>
    <definedName name="D99UQ" localSheetId="12">#REF!</definedName>
    <definedName name="D99UQ" localSheetId="1">#REF!</definedName>
    <definedName name="D99UQ" localSheetId="7">#REF!</definedName>
    <definedName name="D99UQ" localSheetId="6">#REF!</definedName>
    <definedName name="D99UQ" localSheetId="5">#REF!</definedName>
    <definedName name="D99UQ" localSheetId="2">#REF!</definedName>
    <definedName name="D99UQ" localSheetId="11">#REF!</definedName>
    <definedName name="D99UQ" localSheetId="16">#REF!</definedName>
    <definedName name="D99UQ" localSheetId="4">#REF!</definedName>
    <definedName name="D99UQ" localSheetId="3">#REF!</definedName>
    <definedName name="D99UQ" localSheetId="15">#REF!</definedName>
    <definedName name="D99UQ" localSheetId="14">#REF!</definedName>
    <definedName name="D99UQ">#REF!</definedName>
    <definedName name="D99UV" localSheetId="13">#REF!</definedName>
    <definedName name="D99UV" localSheetId="19">#REF!</definedName>
    <definedName name="D99UV" localSheetId="17">#REF!</definedName>
    <definedName name="D99UV" localSheetId="18">#REF!</definedName>
    <definedName name="D99UV" localSheetId="9">#REF!</definedName>
    <definedName name="D99UV" localSheetId="8">#REF!</definedName>
    <definedName name="D99UV" localSheetId="12">#REF!</definedName>
    <definedName name="D99UV" localSheetId="1">#REF!</definedName>
    <definedName name="D99UV" localSheetId="7">#REF!</definedName>
    <definedName name="D99UV" localSheetId="6">#REF!</definedName>
    <definedName name="D99UV" localSheetId="5">#REF!</definedName>
    <definedName name="D99UV" localSheetId="2">#REF!</definedName>
    <definedName name="D99UV" localSheetId="11">#REF!</definedName>
    <definedName name="D99UV" localSheetId="16">#REF!</definedName>
    <definedName name="D99UV" localSheetId="4">#REF!</definedName>
    <definedName name="D99UV" localSheetId="3">#REF!</definedName>
    <definedName name="D99UV" localSheetId="15">#REF!</definedName>
    <definedName name="D99UV" localSheetId="14">#REF!</definedName>
    <definedName name="D99UV">#REF!</definedName>
    <definedName name="D99VP" localSheetId="13">#REF!</definedName>
    <definedName name="D99VP" localSheetId="19">#REF!</definedName>
    <definedName name="D99VP" localSheetId="17">#REF!</definedName>
    <definedName name="D99VP" localSheetId="18">#REF!</definedName>
    <definedName name="D99VP" localSheetId="9">#REF!</definedName>
    <definedName name="D99VP" localSheetId="8">#REF!</definedName>
    <definedName name="D99VP" localSheetId="12">#REF!</definedName>
    <definedName name="D99VP" localSheetId="1">#REF!</definedName>
    <definedName name="D99VP" localSheetId="7">#REF!</definedName>
    <definedName name="D99VP" localSheetId="6">#REF!</definedName>
    <definedName name="D99VP" localSheetId="5">#REF!</definedName>
    <definedName name="D99VP" localSheetId="2">#REF!</definedName>
    <definedName name="D99VP" localSheetId="11">#REF!</definedName>
    <definedName name="D99VP" localSheetId="16">#REF!</definedName>
    <definedName name="D99VP" localSheetId="4">#REF!</definedName>
    <definedName name="D99VP" localSheetId="3">#REF!</definedName>
    <definedName name="D99VP" localSheetId="15">#REF!</definedName>
    <definedName name="D99VP" localSheetId="14">#REF!</definedName>
    <definedName name="D99VP">#REF!</definedName>
    <definedName name="D99VS" localSheetId="13">#REF!</definedName>
    <definedName name="D99VS" localSheetId="19">#REF!</definedName>
    <definedName name="D99VS" localSheetId="17">#REF!</definedName>
    <definedName name="D99VS" localSheetId="18">#REF!</definedName>
    <definedName name="D99VS" localSheetId="9">#REF!</definedName>
    <definedName name="D99VS" localSheetId="8">#REF!</definedName>
    <definedName name="D99VS" localSheetId="12">#REF!</definedName>
    <definedName name="D99VS" localSheetId="1">#REF!</definedName>
    <definedName name="D99VS" localSheetId="7">#REF!</definedName>
    <definedName name="D99VS" localSheetId="6">#REF!</definedName>
    <definedName name="D99VS" localSheetId="5">#REF!</definedName>
    <definedName name="D99VS" localSheetId="2">#REF!</definedName>
    <definedName name="D99VS" localSheetId="11">#REF!</definedName>
    <definedName name="D99VS" localSheetId="16">#REF!</definedName>
    <definedName name="D99VS" localSheetId="4">#REF!</definedName>
    <definedName name="D99VS" localSheetId="3">#REF!</definedName>
    <definedName name="D99VS" localSheetId="15">#REF!</definedName>
    <definedName name="D99VS" localSheetId="14">#REF!</definedName>
    <definedName name="D99VS">#REF!</definedName>
    <definedName name="DATA" localSheetId="13">#REF!</definedName>
    <definedName name="DATA" localSheetId="19">#REF!</definedName>
    <definedName name="DATA" localSheetId="17">#REF!</definedName>
    <definedName name="DATA" localSheetId="18">#REF!</definedName>
    <definedName name="DATA" localSheetId="9">#REF!</definedName>
    <definedName name="DATA" localSheetId="8">#REF!</definedName>
    <definedName name="DATA" localSheetId="12">#REF!</definedName>
    <definedName name="DATA" localSheetId="1">#REF!</definedName>
    <definedName name="DATA" localSheetId="7">#REF!</definedName>
    <definedName name="DATA" localSheetId="6">#REF!</definedName>
    <definedName name="DATA" localSheetId="5">#REF!</definedName>
    <definedName name="DATA" localSheetId="2">#REF!</definedName>
    <definedName name="DATA" localSheetId="11">#REF!</definedName>
    <definedName name="DATA" localSheetId="16">#REF!</definedName>
    <definedName name="DATA" localSheetId="4">#REF!</definedName>
    <definedName name="DATA" localSheetId="3">#REF!</definedName>
    <definedName name="DATA" localSheetId="15">#REF!</definedName>
    <definedName name="DATA" localSheetId="14">#REF!</definedName>
    <definedName name="DATA">#REF!</definedName>
    <definedName name="Data1" localSheetId="13">#REF!</definedName>
    <definedName name="Data1" localSheetId="19">#REF!</definedName>
    <definedName name="Data1" localSheetId="17">#REF!</definedName>
    <definedName name="Data1" localSheetId="18">#REF!</definedName>
    <definedName name="Data1" localSheetId="9">#REF!</definedName>
    <definedName name="Data1" localSheetId="8">#REF!</definedName>
    <definedName name="Data1" localSheetId="12">#REF!</definedName>
    <definedName name="Data1" localSheetId="1">#REF!</definedName>
    <definedName name="Data1" localSheetId="7">#REF!</definedName>
    <definedName name="Data1" localSheetId="6">#REF!</definedName>
    <definedName name="Data1" localSheetId="5">#REF!</definedName>
    <definedName name="Data1" localSheetId="2">#REF!</definedName>
    <definedName name="Data1" localSheetId="11">#REF!</definedName>
    <definedName name="Data1" localSheetId="16">#REF!</definedName>
    <definedName name="Data1" localSheetId="4">#REF!</definedName>
    <definedName name="Data1" localSheetId="3">#REF!</definedName>
    <definedName name="Data1" localSheetId="15">#REF!</definedName>
    <definedName name="Data1" localSheetId="14">#REF!</definedName>
    <definedName name="Data1">#REF!</definedName>
    <definedName name="DataArea">"$A$1:$C$562"</definedName>
    <definedName name="_xlnm.Database" localSheetId="13">#REF!</definedName>
    <definedName name="_xlnm.Database" localSheetId="19">#REF!</definedName>
    <definedName name="_xlnm.Database" localSheetId="17">#REF!</definedName>
    <definedName name="_xlnm.Database" localSheetId="18">#REF!</definedName>
    <definedName name="_xlnm.Database" localSheetId="9">#REF!</definedName>
    <definedName name="_xlnm.Database" localSheetId="8">#REF!</definedName>
    <definedName name="_xlnm.Database" localSheetId="12">#REF!</definedName>
    <definedName name="_xlnm.Database" localSheetId="1">#REF!</definedName>
    <definedName name="_xlnm.Database" localSheetId="7">#REF!</definedName>
    <definedName name="_xlnm.Database" localSheetId="6">#REF!</definedName>
    <definedName name="_xlnm.Database" localSheetId="5">#REF!</definedName>
    <definedName name="_xlnm.Database" localSheetId="2">#REF!</definedName>
    <definedName name="_xlnm.Database" localSheetId="11">#REF!</definedName>
    <definedName name="_xlnm.Database" localSheetId="16">#REF!</definedName>
    <definedName name="_xlnm.Database" localSheetId="4">#REF!</definedName>
    <definedName name="_xlnm.Database" localSheetId="3">#REF!</definedName>
    <definedName name="_xlnm.Database" localSheetId="15">#REF!</definedName>
    <definedName name="_xlnm.Database" localSheetId="14">#REF!</definedName>
    <definedName name="_xlnm.Database">#REF!</definedName>
    <definedName name="databasea">[24]MacroSheet!$A$2:$AM$2508</definedName>
    <definedName name="DATI" localSheetId="13">#REF!</definedName>
    <definedName name="DATI" localSheetId="19">#REF!</definedName>
    <definedName name="DATI" localSheetId="17">#REF!</definedName>
    <definedName name="DATI" localSheetId="18">#REF!</definedName>
    <definedName name="DATI" localSheetId="9">#REF!</definedName>
    <definedName name="DATI" localSheetId="8">#REF!</definedName>
    <definedName name="DATI" localSheetId="12">#REF!</definedName>
    <definedName name="DATI" localSheetId="1">#REF!</definedName>
    <definedName name="DATI" localSheetId="7">#REF!</definedName>
    <definedName name="DATI" localSheetId="6">#REF!</definedName>
    <definedName name="DATI" localSheetId="5">#REF!</definedName>
    <definedName name="DATI" localSheetId="2">#REF!</definedName>
    <definedName name="DATI" localSheetId="11">#REF!</definedName>
    <definedName name="DATI" localSheetId="16">#REF!</definedName>
    <definedName name="DATI" localSheetId="4">#REF!</definedName>
    <definedName name="DATI" localSheetId="3">#REF!</definedName>
    <definedName name="DATI" localSheetId="15">#REF!</definedName>
    <definedName name="DATI" localSheetId="14">#REF!</definedName>
    <definedName name="DATI">#REF!</definedName>
    <definedName name="dati_seg_mese">[1]Pivot_mese!$B$31:$Y$45</definedName>
    <definedName name="dati_seg_mese_it">[25]Pivot_seg_it!$B$31:$Y$43</definedName>
    <definedName name="dati_seg_mese_vc">[1]Pivot_mese_Vc!$B$32:$Y$37</definedName>
    <definedName name="dati_seg_mese_vc_it">[25]Pivot_seg_vc_it!$B$26:$Y$30</definedName>
    <definedName name="dati_seg_prog">[1]Pivot_prog!$B$31:$Y$45</definedName>
    <definedName name="dati_seg_prog_it">[25]Pivot_seg_it!$B$107:$Y$119</definedName>
    <definedName name="dati_seg_prog_vc">[1]Pivot_prog_Vc!$B$32:$Y$37</definedName>
    <definedName name="dati_seg_prog_vc_it">[25]Pivot_seg_vc_it!$B$77:$Y$81</definedName>
    <definedName name="datia" localSheetId="13">#REF!</definedName>
    <definedName name="datia" localSheetId="19">#REF!</definedName>
    <definedName name="datia" localSheetId="17">#REF!</definedName>
    <definedName name="datia" localSheetId="18">#REF!</definedName>
    <definedName name="datia" localSheetId="9">#REF!</definedName>
    <definedName name="datia" localSheetId="8">#REF!</definedName>
    <definedName name="datia" localSheetId="12">#REF!</definedName>
    <definedName name="datia" localSheetId="1">#REF!</definedName>
    <definedName name="datia" localSheetId="7">#REF!</definedName>
    <definedName name="datia" localSheetId="6">#REF!</definedName>
    <definedName name="datia" localSheetId="5">#REF!</definedName>
    <definedName name="datia" localSheetId="2">#REF!</definedName>
    <definedName name="datia" localSheetId="11">#REF!</definedName>
    <definedName name="datia" localSheetId="16">#REF!</definedName>
    <definedName name="datia" localSheetId="4">#REF!</definedName>
    <definedName name="datia" localSheetId="3">#REF!</definedName>
    <definedName name="datia" localSheetId="15">#REF!</definedName>
    <definedName name="datia" localSheetId="14">#REF!</definedName>
    <definedName name="datia">#REF!</definedName>
    <definedName name="DATIBER">'[26]839'!$C$36:$L$42</definedName>
    <definedName name="dd" localSheetId="13">{#N/A,#N/A,TRUE,"Cover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9">{#N/A,#N/A,TRUE,"Cover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7">{#N/A,#N/A,TRUE,"Cover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8">{#N/A,#N/A,TRUE,"Cover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9">{#N/A,#N/A,TRUE,"Cover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8">{#N/A,#N/A,TRUE,"Cover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7">{#N/A,#N/A,TRUE,"Cover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6">{#N/A,#N/A,TRUE,"Cover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5">{#N/A,#N/A,TRUE,"Cover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2">{#N/A,#N/A,TRUE,"Cover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6">{#N/A,#N/A,TRUE,"Cover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4">{#N/A,#N/A,TRUE,"Cover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3">{#N/A,#N/A,TRUE,"Cover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5">{#N/A,#N/A,TRUE,"Cover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 localSheetId="14">{#N/A,#N/A,TRUE,"Cover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DDD" localSheetId="13">#REF!</definedName>
    <definedName name="DDD" localSheetId="19">#REF!</definedName>
    <definedName name="DDD" localSheetId="17">#REF!</definedName>
    <definedName name="DDD" localSheetId="18">#REF!</definedName>
    <definedName name="DDD" localSheetId="9">#REF!</definedName>
    <definedName name="DDD" localSheetId="8">#REF!</definedName>
    <definedName name="DDD" localSheetId="12">#REF!</definedName>
    <definedName name="DDD" localSheetId="1">#REF!</definedName>
    <definedName name="DDD" localSheetId="7">#REF!</definedName>
    <definedName name="DDD" localSheetId="6">#REF!</definedName>
    <definedName name="DDD" localSheetId="5">#REF!</definedName>
    <definedName name="DDD" localSheetId="2">#REF!</definedName>
    <definedName name="DDD" localSheetId="11">#REF!</definedName>
    <definedName name="DDD" localSheetId="16">#REF!</definedName>
    <definedName name="DDD" localSheetId="4">#REF!</definedName>
    <definedName name="DDD" localSheetId="3">#REF!</definedName>
    <definedName name="DDD" localSheetId="15">#REF!</definedName>
    <definedName name="DDD" localSheetId="14">#REF!</definedName>
    <definedName name="DDD">#REF!</definedName>
    <definedName name="DefaultButton">"Button 28"</definedName>
    <definedName name="DEPARA">[12]Macro1!$C$1</definedName>
    <definedName name="dfg" localSheetId="13">_a1O,_a2O</definedName>
    <definedName name="dfg" localSheetId="19">_a1O,_a2O</definedName>
    <definedName name="dfg" localSheetId="17">_a1O,_a2O</definedName>
    <definedName name="dfg" localSheetId="18">_a1O,_a2O</definedName>
    <definedName name="dfg" localSheetId="9">_a1O,_a2O</definedName>
    <definedName name="dfg" localSheetId="8">_a1O,_a2O</definedName>
    <definedName name="dfg" localSheetId="12">_a1O,_a2O</definedName>
    <definedName name="dfg" localSheetId="1">_a1O,_a2O</definedName>
    <definedName name="dfg" localSheetId="7">_a1O,_a2O</definedName>
    <definedName name="dfg" localSheetId="6">_a1O,_a2O</definedName>
    <definedName name="dfg" localSheetId="5">_a1O,_a2O</definedName>
    <definedName name="dfg" localSheetId="2">_a1O,_a2O</definedName>
    <definedName name="dfg" localSheetId="11">_a1O,_a2O</definedName>
    <definedName name="dfg" localSheetId="16">_a1O,_a2O</definedName>
    <definedName name="dfg" localSheetId="4">_a1O,_a2O</definedName>
    <definedName name="dfg" localSheetId="3">_a1O,_a2O</definedName>
    <definedName name="dfg" localSheetId="15">_a1O,_a2O</definedName>
    <definedName name="dfg" localSheetId="14">_a1O,_a2O</definedName>
    <definedName name="dfg">_a1O,_a2O</definedName>
    <definedName name="DIC" localSheetId="13">#REF!</definedName>
    <definedName name="DIC" localSheetId="19">#REF!</definedName>
    <definedName name="DIC" localSheetId="17">#REF!</definedName>
    <definedName name="DIC" localSheetId="18">#REF!</definedName>
    <definedName name="DIC" localSheetId="9">#REF!</definedName>
    <definedName name="DIC" localSheetId="8">#REF!</definedName>
    <definedName name="DIC" localSheetId="12">#REF!</definedName>
    <definedName name="DIC" localSheetId="1">#REF!</definedName>
    <definedName name="DIC" localSheetId="7">#REF!</definedName>
    <definedName name="DIC" localSheetId="6">#REF!</definedName>
    <definedName name="DIC" localSheetId="5">#REF!</definedName>
    <definedName name="DIC" localSheetId="2">#REF!</definedName>
    <definedName name="DIC" localSheetId="11">#REF!</definedName>
    <definedName name="DIC" localSheetId="16">#REF!</definedName>
    <definedName name="DIC" localSheetId="4">#REF!</definedName>
    <definedName name="DIC" localSheetId="3">#REF!</definedName>
    <definedName name="DIC" localSheetId="15">#REF!</definedName>
    <definedName name="DIC" localSheetId="14">#REF!</definedName>
    <definedName name="DIC">#REF!</definedName>
    <definedName name="Distribuz" localSheetId="13">#REF!</definedName>
    <definedName name="Distribuz" localSheetId="19">#REF!</definedName>
    <definedName name="Distribuz" localSheetId="17">#REF!</definedName>
    <definedName name="Distribuz" localSheetId="18">#REF!</definedName>
    <definedName name="Distribuz" localSheetId="9">#REF!</definedName>
    <definedName name="Distribuz" localSheetId="8">#REF!</definedName>
    <definedName name="Distribuz" localSheetId="12">#REF!</definedName>
    <definedName name="Distribuz" localSheetId="1">#REF!</definedName>
    <definedName name="Distribuz" localSheetId="7">#REF!</definedName>
    <definedName name="Distribuz" localSheetId="6">#REF!</definedName>
    <definedName name="Distribuz" localSheetId="5">#REF!</definedName>
    <definedName name="Distribuz" localSheetId="2">#REF!</definedName>
    <definedName name="Distribuz" localSheetId="11">#REF!</definedName>
    <definedName name="Distribuz" localSheetId="16">#REF!</definedName>
    <definedName name="Distribuz" localSheetId="4">#REF!</definedName>
    <definedName name="Distribuz" localSheetId="3">#REF!</definedName>
    <definedName name="Distribuz" localSheetId="15">#REF!</definedName>
    <definedName name="Distribuz" localSheetId="14">#REF!</definedName>
    <definedName name="Distribuz">#REF!</definedName>
    <definedName name="dk" localSheetId="13">#REF!</definedName>
    <definedName name="dk" localSheetId="19">#REF!</definedName>
    <definedName name="dk" localSheetId="17">#REF!</definedName>
    <definedName name="dk" localSheetId="18">#REF!</definedName>
    <definedName name="dk" localSheetId="9">#REF!</definedName>
    <definedName name="dk" localSheetId="8">#REF!</definedName>
    <definedName name="dk" localSheetId="12">#REF!</definedName>
    <definedName name="dk" localSheetId="1">#REF!</definedName>
    <definedName name="dk" localSheetId="7">#REF!</definedName>
    <definedName name="dk" localSheetId="6">#REF!</definedName>
    <definedName name="dk" localSheetId="5">#REF!</definedName>
    <definedName name="dk" localSheetId="2">#REF!</definedName>
    <definedName name="dk" localSheetId="11">#REF!</definedName>
    <definedName name="dk" localSheetId="16">#REF!</definedName>
    <definedName name="dk" localSheetId="4">#REF!</definedName>
    <definedName name="dk" localSheetId="3">#REF!</definedName>
    <definedName name="dk" localSheetId="15">#REF!</definedName>
    <definedName name="dk" localSheetId="14">#REF!</definedName>
    <definedName name="dk">#REF!</definedName>
    <definedName name="dom" localSheetId="13" hidden="1">{"'OBT_6M_30_6'!$S$1:$AE$53"}</definedName>
    <definedName name="dom" localSheetId="19" hidden="1">{"'OBT_6M_30_6'!$S$1:$AE$53"}</definedName>
    <definedName name="dom" localSheetId="17" hidden="1">{"'OBT_6M_30_6'!$S$1:$AE$53"}</definedName>
    <definedName name="dom" localSheetId="18" hidden="1">{"'OBT_6M_30_6'!$S$1:$AE$53"}</definedName>
    <definedName name="dom" localSheetId="9" hidden="1">{"'OBT_6M_30_6'!$S$1:$AE$53"}</definedName>
    <definedName name="dom" localSheetId="8" hidden="1">{"'OBT_6M_30_6'!$S$1:$AE$53"}</definedName>
    <definedName name="dom" localSheetId="1" hidden="1">{"'OBT_6M_30_6'!$S$1:$AE$53"}</definedName>
    <definedName name="dom" localSheetId="7" hidden="1">{"'OBT_6M_30_6'!$S$1:$AE$53"}</definedName>
    <definedName name="dom" localSheetId="6" hidden="1">{"'OBT_6M_30_6'!$S$1:$AE$53"}</definedName>
    <definedName name="dom" localSheetId="5" hidden="1">{"'OBT_6M_30_6'!$S$1:$AE$53"}</definedName>
    <definedName name="dom" localSheetId="2" hidden="1">{"'OBT_6M_30_6'!$S$1:$AE$53"}</definedName>
    <definedName name="dom" localSheetId="11" hidden="1">{"'OBT_6M_30_6'!$S$1:$AE$53"}</definedName>
    <definedName name="dom" localSheetId="16" hidden="1">{"'OBT_6M_30_6'!$S$1:$AE$53"}</definedName>
    <definedName name="dom" localSheetId="4" hidden="1">{"'OBT_6M_30_6'!$S$1:$AE$53"}</definedName>
    <definedName name="dom" localSheetId="3" hidden="1">{"'OBT_6M_30_6'!$S$1:$AE$53"}</definedName>
    <definedName name="dom" localSheetId="15" hidden="1">{"'OBT_6M_30_6'!$S$1:$AE$53"}</definedName>
    <definedName name="dom" localSheetId="14" hidden="1">{"'OBT_6M_30_6'!$S$1:$AE$53"}</definedName>
    <definedName name="dom" hidden="1">{"'OBT_6M_30_6'!$S$1:$AE$53"}</definedName>
    <definedName name="dopo" localSheetId="13">[27]!dopo</definedName>
    <definedName name="dopo" localSheetId="19">[27]!dopo</definedName>
    <definedName name="dopo" localSheetId="17">[27]!dopo</definedName>
    <definedName name="dopo" localSheetId="18">[27]!dopo</definedName>
    <definedName name="dopo" localSheetId="9">[27]!dopo</definedName>
    <definedName name="dopo" localSheetId="8">[27]!dopo</definedName>
    <definedName name="dopo" localSheetId="12">[27]!dopo</definedName>
    <definedName name="dopo" localSheetId="1">[27]!dopo</definedName>
    <definedName name="dopo" localSheetId="7">[27]!dopo</definedName>
    <definedName name="dopo" localSheetId="6">[27]!dopo</definedName>
    <definedName name="dopo" localSheetId="5">[27]!dopo</definedName>
    <definedName name="dopo" localSheetId="2">[27]!dopo</definedName>
    <definedName name="dopo" localSheetId="11">[27]!dopo</definedName>
    <definedName name="dopo" localSheetId="16">[27]!dopo</definedName>
    <definedName name="dopo" localSheetId="4">[27]!dopo</definedName>
    <definedName name="dopo" localSheetId="3">[27]!dopo</definedName>
    <definedName name="dopo" localSheetId="15">[27]!dopo</definedName>
    <definedName name="dopo" localSheetId="14">[27]!dopo</definedName>
    <definedName name="dopo">[27]!dopo</definedName>
    <definedName name="DSI" localSheetId="13">#REF!</definedName>
    <definedName name="DSI" localSheetId="19">#REF!</definedName>
    <definedName name="DSI" localSheetId="17">#REF!</definedName>
    <definedName name="DSI" localSheetId="18">#REF!</definedName>
    <definedName name="DSI" localSheetId="9">#REF!</definedName>
    <definedName name="DSI" localSheetId="8">#REF!</definedName>
    <definedName name="DSI" localSheetId="12">#REF!</definedName>
    <definedName name="DSI" localSheetId="1">#REF!</definedName>
    <definedName name="DSI" localSheetId="7">#REF!</definedName>
    <definedName name="DSI" localSheetId="6">#REF!</definedName>
    <definedName name="DSI" localSheetId="5">#REF!</definedName>
    <definedName name="DSI" localSheetId="2">#REF!</definedName>
    <definedName name="DSI" localSheetId="11">#REF!</definedName>
    <definedName name="DSI" localSheetId="16">#REF!</definedName>
    <definedName name="DSI" localSheetId="4">#REF!</definedName>
    <definedName name="DSI" localSheetId="3">#REF!</definedName>
    <definedName name="DSI" localSheetId="15">#REF!</definedName>
    <definedName name="DSI" localSheetId="14">#REF!</definedName>
    <definedName name="DSI">#REF!</definedName>
    <definedName name="DU" localSheetId="13">#REF!</definedName>
    <definedName name="DU" localSheetId="19">#REF!</definedName>
    <definedName name="DU" localSheetId="17">#REF!</definedName>
    <definedName name="DU" localSheetId="18">#REF!</definedName>
    <definedName name="DU" localSheetId="9">#REF!</definedName>
    <definedName name="DU" localSheetId="8">#REF!</definedName>
    <definedName name="DU" localSheetId="12">#REF!</definedName>
    <definedName name="DU" localSheetId="1">#REF!</definedName>
    <definedName name="DU" localSheetId="7">#REF!</definedName>
    <definedName name="DU" localSheetId="6">#REF!</definedName>
    <definedName name="DU" localSheetId="5">#REF!</definedName>
    <definedName name="DU" localSheetId="2">#REF!</definedName>
    <definedName name="DU" localSheetId="11">#REF!</definedName>
    <definedName name="DU" localSheetId="16">#REF!</definedName>
    <definedName name="DU" localSheetId="4">#REF!</definedName>
    <definedName name="DU" localSheetId="3">#REF!</definedName>
    <definedName name="DU" localSheetId="15">#REF!</definedName>
    <definedName name="DU" localSheetId="14">#REF!</definedName>
    <definedName name="DU">#REF!</definedName>
    <definedName name="due" localSheetId="13">#REF!</definedName>
    <definedName name="due" localSheetId="19">#REF!</definedName>
    <definedName name="due" localSheetId="17">#REF!</definedName>
    <definedName name="due" localSheetId="18">#REF!</definedName>
    <definedName name="due" localSheetId="9">#REF!</definedName>
    <definedName name="due" localSheetId="8">#REF!</definedName>
    <definedName name="due" localSheetId="12">#REF!</definedName>
    <definedName name="due" localSheetId="1">#REF!</definedName>
    <definedName name="due" localSheetId="7">#REF!</definedName>
    <definedName name="due" localSheetId="6">#REF!</definedName>
    <definedName name="due" localSheetId="5">#REF!</definedName>
    <definedName name="due" localSheetId="2">#REF!</definedName>
    <definedName name="due" localSheetId="11">#REF!</definedName>
    <definedName name="due" localSheetId="16">#REF!</definedName>
    <definedName name="due" localSheetId="4">#REF!</definedName>
    <definedName name="due" localSheetId="3">#REF!</definedName>
    <definedName name="due" localSheetId="15">#REF!</definedName>
    <definedName name="due" localSheetId="14">#REF!</definedName>
    <definedName name="due">#REF!</definedName>
    <definedName name="DUM" localSheetId="13">#REF!</definedName>
    <definedName name="DUM" localSheetId="19">#REF!</definedName>
    <definedName name="DUM" localSheetId="17">#REF!</definedName>
    <definedName name="DUM" localSheetId="18">#REF!</definedName>
    <definedName name="DUM" localSheetId="9">#REF!</definedName>
    <definedName name="DUM" localSheetId="8">#REF!</definedName>
    <definedName name="DUM" localSheetId="12">#REF!</definedName>
    <definedName name="DUM" localSheetId="1">#REF!</definedName>
    <definedName name="DUM" localSheetId="7">#REF!</definedName>
    <definedName name="DUM" localSheetId="6">#REF!</definedName>
    <definedName name="DUM" localSheetId="5">#REF!</definedName>
    <definedName name="DUM" localSheetId="2">#REF!</definedName>
    <definedName name="DUM" localSheetId="11">#REF!</definedName>
    <definedName name="DUM" localSheetId="16">#REF!</definedName>
    <definedName name="DUM" localSheetId="4">#REF!</definedName>
    <definedName name="DUM" localSheetId="3">#REF!</definedName>
    <definedName name="DUM" localSheetId="15">#REF!</definedName>
    <definedName name="DUM" localSheetId="14">#REF!</definedName>
    <definedName name="DUM">#REF!</definedName>
    <definedName name="e" localSheetId="13">#REF!</definedName>
    <definedName name="e" localSheetId="19">#REF!</definedName>
    <definedName name="e" localSheetId="17">#REF!</definedName>
    <definedName name="e" localSheetId="18">#REF!</definedName>
    <definedName name="e" localSheetId="9">#REF!</definedName>
    <definedName name="e" localSheetId="8">#REF!</definedName>
    <definedName name="e" localSheetId="12">#REF!</definedName>
    <definedName name="e" localSheetId="1">#REF!</definedName>
    <definedName name="e" localSheetId="7">#REF!</definedName>
    <definedName name="e" localSheetId="6">#REF!</definedName>
    <definedName name="e" localSheetId="5">#REF!</definedName>
    <definedName name="e" localSheetId="2">#REF!</definedName>
    <definedName name="e" localSheetId="11">#REF!</definedName>
    <definedName name="e" localSheetId="16">#REF!</definedName>
    <definedName name="e" localSheetId="4">#REF!</definedName>
    <definedName name="e" localSheetId="3">#REF!</definedName>
    <definedName name="e" localSheetId="15">#REF!</definedName>
    <definedName name="e" localSheetId="14">#REF!</definedName>
    <definedName name="e">#REF!</definedName>
    <definedName name="eee" localSheetId="13">[6]!SpreadCode.Button11_Click</definedName>
    <definedName name="eee" localSheetId="19">[6]!SpreadCode.Button11_Click</definedName>
    <definedName name="eee" localSheetId="17">[6]!SpreadCode.Button11_Click</definedName>
    <definedName name="eee" localSheetId="18">[6]!SpreadCode.Button11_Click</definedName>
    <definedName name="eee" localSheetId="9">[6]!SpreadCode.Button11_Click</definedName>
    <definedName name="eee" localSheetId="8">[6]!SpreadCode.Button11_Click</definedName>
    <definedName name="eee" localSheetId="12">[6]!SpreadCode.Button11_Click</definedName>
    <definedName name="eee" localSheetId="1">[0]!SpreadCode.Button11_Click</definedName>
    <definedName name="eee" localSheetId="7">[6]!SpreadCode.Button11_Click</definedName>
    <definedName name="eee" localSheetId="6">[6]!SpreadCode.Button11_Click</definedName>
    <definedName name="eee" localSheetId="5">[6]!SpreadCode.Button11_Click</definedName>
    <definedName name="eee" localSheetId="2">[0]!SpreadCode.Button11_Click</definedName>
    <definedName name="eee" localSheetId="11">[6]!SpreadCode.Button11_Click</definedName>
    <definedName name="eee" localSheetId="16">[6]!SpreadCode.Button11_Click</definedName>
    <definedName name="eee" localSheetId="4">[6]!SpreadCode.Button11_Click</definedName>
    <definedName name="eee" localSheetId="3">[6]!SpreadCode.Button11_Click</definedName>
    <definedName name="eee" localSheetId="15">[6]!SpreadCode.Button11_Click</definedName>
    <definedName name="eee" localSheetId="14">[6]!SpreadCode.Button11_Click</definedName>
    <definedName name="eee">[6]!SpreadCode.Button11_Click</definedName>
    <definedName name="eeeeeeeeeeeeeeee">"Anno  "&amp;[9]!Anno-1</definedName>
    <definedName name="EF" localSheetId="13">#REF!</definedName>
    <definedName name="EF" localSheetId="19">#REF!</definedName>
    <definedName name="EF" localSheetId="17">#REF!</definedName>
    <definedName name="EF" localSheetId="18">#REF!</definedName>
    <definedName name="EF" localSheetId="9">#REF!</definedName>
    <definedName name="EF" localSheetId="8">#REF!</definedName>
    <definedName name="EF" localSheetId="12">#REF!</definedName>
    <definedName name="EF" localSheetId="1">#REF!</definedName>
    <definedName name="EF" localSheetId="7">#REF!</definedName>
    <definedName name="EF" localSheetId="6">#REF!</definedName>
    <definedName name="EF" localSheetId="5">#REF!</definedName>
    <definedName name="EF" localSheetId="2">#REF!</definedName>
    <definedName name="EF" localSheetId="11">#REF!</definedName>
    <definedName name="EF" localSheetId="16">#REF!</definedName>
    <definedName name="EF" localSheetId="4">#REF!</definedName>
    <definedName name="EF" localSheetId="3">#REF!</definedName>
    <definedName name="EF" localSheetId="15">#REF!</definedName>
    <definedName name="EF" localSheetId="14">#REF!</definedName>
    <definedName name="EF">#REF!</definedName>
    <definedName name="EndBaht" localSheetId="13">#REF!</definedName>
    <definedName name="EndBaht" localSheetId="19">#REF!</definedName>
    <definedName name="EndBaht" localSheetId="17">#REF!</definedName>
    <definedName name="EndBaht" localSheetId="18">#REF!</definedName>
    <definedName name="EndBaht" localSheetId="9">#REF!</definedName>
    <definedName name="EndBaht" localSheetId="8">#REF!</definedName>
    <definedName name="EndBaht" localSheetId="12">#REF!</definedName>
    <definedName name="EndBaht" localSheetId="1">#REF!</definedName>
    <definedName name="EndBaht" localSheetId="7">#REF!</definedName>
    <definedName name="EndBaht" localSheetId="6">#REF!</definedName>
    <definedName name="EndBaht" localSheetId="5">#REF!</definedName>
    <definedName name="EndBaht" localSheetId="2">#REF!</definedName>
    <definedName name="EndBaht" localSheetId="11">#REF!</definedName>
    <definedName name="EndBaht" localSheetId="16">#REF!</definedName>
    <definedName name="EndBaht" localSheetId="4">#REF!</definedName>
    <definedName name="EndBaht" localSheetId="3">#REF!</definedName>
    <definedName name="EndBaht" localSheetId="15">#REF!</definedName>
    <definedName name="EndBaht" localSheetId="14">#REF!</definedName>
    <definedName name="EndBaht">#REF!</definedName>
    <definedName name="Engine_CKDCost" localSheetId="13">#REF!</definedName>
    <definedName name="Engine_CKDCost" localSheetId="19">#REF!</definedName>
    <definedName name="Engine_CKDCost" localSheetId="17">#REF!</definedName>
    <definedName name="Engine_CKDCost" localSheetId="18">#REF!</definedName>
    <definedName name="Engine_CKDCost" localSheetId="9">#REF!</definedName>
    <definedName name="Engine_CKDCost" localSheetId="8">#REF!</definedName>
    <definedName name="Engine_CKDCost" localSheetId="12">#REF!</definedName>
    <definedName name="Engine_CKDCost" localSheetId="1">#REF!</definedName>
    <definedName name="Engine_CKDCost" localSheetId="7">#REF!</definedName>
    <definedName name="Engine_CKDCost" localSheetId="6">#REF!</definedName>
    <definedName name="Engine_CKDCost" localSheetId="5">#REF!</definedName>
    <definedName name="Engine_CKDCost" localSheetId="2">#REF!</definedName>
    <definedName name="Engine_CKDCost" localSheetId="11">#REF!</definedName>
    <definedName name="Engine_CKDCost" localSheetId="16">#REF!</definedName>
    <definedName name="Engine_CKDCost" localSheetId="4">#REF!</definedName>
    <definedName name="Engine_CKDCost" localSheetId="3">#REF!</definedName>
    <definedName name="Engine_CKDCost" localSheetId="15">#REF!</definedName>
    <definedName name="Engine_CKDCost" localSheetId="14">#REF!</definedName>
    <definedName name="Engine_CKDCost">#REF!</definedName>
    <definedName name="Engine_CKDCost_BigFourAvg" localSheetId="13">'[15]Allied Profits'!#REF!</definedName>
    <definedName name="Engine_CKDCost_BigFourAvg" localSheetId="19">'[15]Allied Profits'!#REF!</definedName>
    <definedName name="Engine_CKDCost_BigFourAvg" localSheetId="17">'[15]Allied Profits'!#REF!</definedName>
    <definedName name="Engine_CKDCost_BigFourAvg" localSheetId="18">'[15]Allied Profits'!#REF!</definedName>
    <definedName name="Engine_CKDCost_BigFourAvg" localSheetId="9">'[15]Allied Profits'!#REF!</definedName>
    <definedName name="Engine_CKDCost_BigFourAvg" localSheetId="8">'[15]Allied Profits'!#REF!</definedName>
    <definedName name="Engine_CKDCost_BigFourAvg" localSheetId="12">'[15]Allied Profits'!#REF!</definedName>
    <definedName name="Engine_CKDCost_BigFourAvg" localSheetId="1">'[15]Allied Profits'!#REF!</definedName>
    <definedName name="Engine_CKDCost_BigFourAvg" localSheetId="7">'[15]Allied Profits'!#REF!</definedName>
    <definedName name="Engine_CKDCost_BigFourAvg" localSheetId="6">'[15]Allied Profits'!#REF!</definedName>
    <definedName name="Engine_CKDCost_BigFourAvg" localSheetId="5">'[15]Allied Profits'!#REF!</definedName>
    <definedName name="Engine_CKDCost_BigFourAvg" localSheetId="2">'[15]Allied Profits'!#REF!</definedName>
    <definedName name="Engine_CKDCost_BigFourAvg" localSheetId="11">'[15]Allied Profits'!#REF!</definedName>
    <definedName name="Engine_CKDCost_BigFourAvg" localSheetId="16">'[15]Allied Profits'!#REF!</definedName>
    <definedName name="Engine_CKDCost_BigFourAvg" localSheetId="4">'[15]Allied Profits'!#REF!</definedName>
    <definedName name="Engine_CKDCost_BigFourAvg" localSheetId="3">'[15]Allied Profits'!#REF!</definedName>
    <definedName name="Engine_CKDCost_BigFourAvg" localSheetId="15">'[15]Allied Profits'!#REF!</definedName>
    <definedName name="Engine_CKDCost_BigFourAvg" localSheetId="14">'[15]Allied Profits'!#REF!</definedName>
    <definedName name="Engine_CKDCost_BigFourAvg">'[15]Allied Profits'!#REF!</definedName>
    <definedName name="Engine_Cost_BigFiveAvg" localSheetId="13">'[15]Allied Profits'!#REF!</definedName>
    <definedName name="Engine_Cost_BigFiveAvg" localSheetId="19">'[15]Allied Profits'!#REF!</definedName>
    <definedName name="Engine_Cost_BigFiveAvg" localSheetId="17">'[15]Allied Profits'!#REF!</definedName>
    <definedName name="Engine_Cost_BigFiveAvg" localSheetId="18">'[15]Allied Profits'!#REF!</definedName>
    <definedName name="Engine_Cost_BigFiveAvg" localSheetId="9">'[15]Allied Profits'!#REF!</definedName>
    <definedName name="Engine_Cost_BigFiveAvg" localSheetId="8">'[15]Allied Profits'!#REF!</definedName>
    <definedName name="Engine_Cost_BigFiveAvg" localSheetId="12">'[15]Allied Profits'!#REF!</definedName>
    <definedName name="Engine_Cost_BigFiveAvg" localSheetId="1">'[15]Allied Profits'!#REF!</definedName>
    <definedName name="Engine_Cost_BigFiveAvg" localSheetId="7">'[15]Allied Profits'!#REF!</definedName>
    <definedName name="Engine_Cost_BigFiveAvg" localSheetId="6">'[15]Allied Profits'!#REF!</definedName>
    <definedName name="Engine_Cost_BigFiveAvg" localSheetId="5">'[15]Allied Profits'!#REF!</definedName>
    <definedName name="Engine_Cost_BigFiveAvg" localSheetId="2">'[15]Allied Profits'!#REF!</definedName>
    <definedName name="Engine_Cost_BigFiveAvg" localSheetId="11">'[15]Allied Profits'!#REF!</definedName>
    <definedName name="Engine_Cost_BigFiveAvg" localSheetId="16">'[15]Allied Profits'!#REF!</definedName>
    <definedName name="Engine_Cost_BigFiveAvg" localSheetId="4">'[15]Allied Profits'!#REF!</definedName>
    <definedName name="Engine_Cost_BigFiveAvg" localSheetId="3">'[15]Allied Profits'!#REF!</definedName>
    <definedName name="Engine_Cost_BigFiveAvg" localSheetId="15">'[15]Allied Profits'!#REF!</definedName>
    <definedName name="Engine_Cost_BigFiveAvg" localSheetId="14">'[15]Allied Profits'!#REF!</definedName>
    <definedName name="Engine_Cost_BigFiveAvg">'[15]Allied Profits'!#REF!</definedName>
    <definedName name="Engine_Cost_BigFourAvg" localSheetId="13">'[15]Allied Profits'!#REF!</definedName>
    <definedName name="Engine_Cost_BigFourAvg" localSheetId="19">'[15]Allied Profits'!#REF!</definedName>
    <definedName name="Engine_Cost_BigFourAvg" localSheetId="17">'[15]Allied Profits'!#REF!</definedName>
    <definedName name="Engine_Cost_BigFourAvg" localSheetId="18">'[15]Allied Profits'!#REF!</definedName>
    <definedName name="Engine_Cost_BigFourAvg" localSheetId="9">'[15]Allied Profits'!#REF!</definedName>
    <definedName name="Engine_Cost_BigFourAvg" localSheetId="8">'[15]Allied Profits'!#REF!</definedName>
    <definedName name="Engine_Cost_BigFourAvg" localSheetId="12">'[15]Allied Profits'!#REF!</definedName>
    <definedName name="Engine_Cost_BigFourAvg" localSheetId="1">'[15]Allied Profits'!#REF!</definedName>
    <definedName name="Engine_Cost_BigFourAvg" localSheetId="7">'[15]Allied Profits'!#REF!</definedName>
    <definedName name="Engine_Cost_BigFourAvg" localSheetId="6">'[15]Allied Profits'!#REF!</definedName>
    <definedName name="Engine_Cost_BigFourAvg" localSheetId="5">'[15]Allied Profits'!#REF!</definedName>
    <definedName name="Engine_Cost_BigFourAvg" localSheetId="2">'[15]Allied Profits'!#REF!</definedName>
    <definedName name="Engine_Cost_BigFourAvg" localSheetId="11">'[15]Allied Profits'!#REF!</definedName>
    <definedName name="Engine_Cost_BigFourAvg" localSheetId="16">'[15]Allied Profits'!#REF!</definedName>
    <definedName name="Engine_Cost_BigFourAvg" localSheetId="4">'[15]Allied Profits'!#REF!</definedName>
    <definedName name="Engine_Cost_BigFourAvg" localSheetId="3">'[15]Allied Profits'!#REF!</definedName>
    <definedName name="Engine_Cost_BigFourAvg" localSheetId="15">'[15]Allied Profits'!#REF!</definedName>
    <definedName name="Engine_Cost_BigFourAvg" localSheetId="14">'[15]Allied Profits'!#REF!</definedName>
    <definedName name="Engine_Cost_BigFourAvg">'[15]Allied Profits'!#REF!</definedName>
    <definedName name="Ente" localSheetId="13">#REF!</definedName>
    <definedName name="Ente" localSheetId="19">#REF!</definedName>
    <definedName name="Ente" localSheetId="17">#REF!</definedName>
    <definedName name="Ente" localSheetId="18">#REF!</definedName>
    <definedName name="Ente" localSheetId="9">#REF!</definedName>
    <definedName name="Ente" localSheetId="8">#REF!</definedName>
    <definedName name="Ente" localSheetId="12">#REF!</definedName>
    <definedName name="Ente" localSheetId="1">#REF!</definedName>
    <definedName name="Ente" localSheetId="7">#REF!</definedName>
    <definedName name="Ente" localSheetId="6">#REF!</definedName>
    <definedName name="Ente" localSheetId="5">#REF!</definedName>
    <definedName name="Ente" localSheetId="2">#REF!</definedName>
    <definedName name="Ente" localSheetId="11">#REF!</definedName>
    <definedName name="Ente" localSheetId="16">#REF!</definedName>
    <definedName name="Ente" localSheetId="4">#REF!</definedName>
    <definedName name="Ente" localSheetId="3">#REF!</definedName>
    <definedName name="Ente" localSheetId="15">#REF!</definedName>
    <definedName name="Ente" localSheetId="14">#REF!</definedName>
    <definedName name="Ente">#REF!</definedName>
    <definedName name="ERC" localSheetId="13">#REF!</definedName>
    <definedName name="ERC" localSheetId="19">#REF!</definedName>
    <definedName name="ERC" localSheetId="17">#REF!</definedName>
    <definedName name="ERC" localSheetId="18">#REF!</definedName>
    <definedName name="ERC" localSheetId="9">#REF!</definedName>
    <definedName name="ERC" localSheetId="8">#REF!</definedName>
    <definedName name="ERC" localSheetId="12">#REF!</definedName>
    <definedName name="ERC" localSheetId="1">#REF!</definedName>
    <definedName name="ERC" localSheetId="7">#REF!</definedName>
    <definedName name="ERC" localSheetId="6">#REF!</definedName>
    <definedName name="ERC" localSheetId="5">#REF!</definedName>
    <definedName name="ERC" localSheetId="2">#REF!</definedName>
    <definedName name="ERC" localSheetId="11">#REF!</definedName>
    <definedName name="ERC" localSheetId="16">#REF!</definedName>
    <definedName name="ERC" localSheetId="4">#REF!</definedName>
    <definedName name="ERC" localSheetId="3">#REF!</definedName>
    <definedName name="ERC" localSheetId="15">#REF!</definedName>
    <definedName name="ERC" localSheetId="14">#REF!</definedName>
    <definedName name="ERC">#REF!</definedName>
    <definedName name="EU_Briefing">[28]Europei!$C$1:$F$39</definedName>
    <definedName name="EU_NS_Briefing" localSheetId="13">#REF!</definedName>
    <definedName name="EU_NS_Briefing" localSheetId="19">#REF!</definedName>
    <definedName name="EU_NS_Briefing" localSheetId="17">#REF!</definedName>
    <definedName name="EU_NS_Briefing" localSheetId="18">#REF!</definedName>
    <definedName name="EU_NS_Briefing" localSheetId="9">#REF!</definedName>
    <definedName name="EU_NS_Briefing" localSheetId="8">#REF!</definedName>
    <definedName name="EU_NS_Briefing" localSheetId="12">#REF!</definedName>
    <definedName name="EU_NS_Briefing" localSheetId="1">#REF!</definedName>
    <definedName name="EU_NS_Briefing" localSheetId="7">#REF!</definedName>
    <definedName name="EU_NS_Briefing" localSheetId="6">#REF!</definedName>
    <definedName name="EU_NS_Briefing" localSheetId="5">#REF!</definedName>
    <definedName name="EU_NS_Briefing" localSheetId="2">#REF!</definedName>
    <definedName name="EU_NS_Briefing" localSheetId="11">#REF!</definedName>
    <definedName name="EU_NS_Briefing" localSheetId="16">#REF!</definedName>
    <definedName name="EU_NS_Briefing" localSheetId="4">#REF!</definedName>
    <definedName name="EU_NS_Briefing" localSheetId="3">#REF!</definedName>
    <definedName name="EU_NS_Briefing" localSheetId="15">#REF!</definedName>
    <definedName name="EU_NS_Briefing" localSheetId="14">#REF!</definedName>
    <definedName name="EU_NS_Briefing">#REF!</definedName>
    <definedName name="EU_NS_Tutto" localSheetId="13">#REF!</definedName>
    <definedName name="EU_NS_Tutto" localSheetId="19">#REF!</definedName>
    <definedName name="EU_NS_Tutto" localSheetId="17">#REF!</definedName>
    <definedName name="EU_NS_Tutto" localSheetId="18">#REF!</definedName>
    <definedName name="EU_NS_Tutto" localSheetId="9">#REF!</definedName>
    <definedName name="EU_NS_Tutto" localSheetId="8">#REF!</definedName>
    <definedName name="EU_NS_Tutto" localSheetId="12">#REF!</definedName>
    <definedName name="EU_NS_Tutto" localSheetId="1">#REF!</definedName>
    <definedName name="EU_NS_Tutto" localSheetId="7">#REF!</definedName>
    <definedName name="EU_NS_Tutto" localSheetId="6">#REF!</definedName>
    <definedName name="EU_NS_Tutto" localSheetId="5">#REF!</definedName>
    <definedName name="EU_NS_Tutto" localSheetId="2">#REF!</definedName>
    <definedName name="EU_NS_Tutto" localSheetId="11">#REF!</definedName>
    <definedName name="EU_NS_Tutto" localSheetId="16">#REF!</definedName>
    <definedName name="EU_NS_Tutto" localSheetId="4">#REF!</definedName>
    <definedName name="EU_NS_Tutto" localSheetId="3">#REF!</definedName>
    <definedName name="EU_NS_Tutto" localSheetId="15">#REF!</definedName>
    <definedName name="EU_NS_Tutto" localSheetId="14">#REF!</definedName>
    <definedName name="EU_NS_Tutto">#REF!</definedName>
    <definedName name="EU_tutto">[28]Europei!$B$1:$L$39</definedName>
    <definedName name="europei" localSheetId="13">#REF!</definedName>
    <definedName name="europei" localSheetId="19">#REF!</definedName>
    <definedName name="europei" localSheetId="17">#REF!</definedName>
    <definedName name="europei" localSheetId="18">#REF!</definedName>
    <definedName name="europei" localSheetId="9">#REF!</definedName>
    <definedName name="europei" localSheetId="8">#REF!</definedName>
    <definedName name="europei" localSheetId="12">#REF!</definedName>
    <definedName name="europei" localSheetId="1">#REF!</definedName>
    <definedName name="europei" localSheetId="7">#REF!</definedName>
    <definedName name="europei" localSheetId="6">#REF!</definedName>
    <definedName name="europei" localSheetId="5">#REF!</definedName>
    <definedName name="europei" localSheetId="2">#REF!</definedName>
    <definedName name="europei" localSheetId="11">#REF!</definedName>
    <definedName name="europei" localSheetId="16">#REF!</definedName>
    <definedName name="europei" localSheetId="4">#REF!</definedName>
    <definedName name="europei" localSheetId="3">#REF!</definedName>
    <definedName name="europei" localSheetId="15">#REF!</definedName>
    <definedName name="europei" localSheetId="14">#REF!</definedName>
    <definedName name="europei">#REF!</definedName>
    <definedName name="ewrweqr" localSheetId="13">_a1Z,_a2Z</definedName>
    <definedName name="ewrweqr" localSheetId="19">_a1Z,_a2Z</definedName>
    <definedName name="ewrweqr" localSheetId="17">_a1Z,_a2Z</definedName>
    <definedName name="ewrweqr" localSheetId="18">_a1Z,_a2Z</definedName>
    <definedName name="ewrweqr" localSheetId="9">_a1Z,_a2Z</definedName>
    <definedName name="ewrweqr" localSheetId="8">_a1Z,_a2Z</definedName>
    <definedName name="ewrweqr" localSheetId="12">_a1Z,_a2Z</definedName>
    <definedName name="ewrweqr" localSheetId="1">_a1Z,_a2Z</definedName>
    <definedName name="ewrweqr" localSheetId="7">_a1Z,_a2Z</definedName>
    <definedName name="ewrweqr" localSheetId="6">_a1Z,_a2Z</definedName>
    <definedName name="ewrweqr" localSheetId="5">_a1Z,_a2Z</definedName>
    <definedName name="ewrweqr" localSheetId="2">_a1Z,_a2Z</definedName>
    <definedName name="ewrweqr" localSheetId="11">_a1Z,_a2Z</definedName>
    <definedName name="ewrweqr" localSheetId="16">_a1Z,_a2Z</definedName>
    <definedName name="ewrweqr" localSheetId="4">_a1Z,_a2Z</definedName>
    <definedName name="ewrweqr" localSheetId="3">_a1Z,_a2Z</definedName>
    <definedName name="ewrweqr" localSheetId="15">_a1Z,_a2Z</definedName>
    <definedName name="ewrweqr" localSheetId="14">_a1Z,_a2Z</definedName>
    <definedName name="ewrweqr">_a1Z,_a2Z</definedName>
    <definedName name="Exchange_Rate">'[29]Spider Preiseingabe'!$L$2</definedName>
    <definedName name="_xlnm.Extract">[30]mat.!$B$33</definedName>
    <definedName name="f" localSheetId="13">#REF!</definedName>
    <definedName name="f" localSheetId="19">#REF!</definedName>
    <definedName name="f" localSheetId="17">#REF!</definedName>
    <definedName name="f" localSheetId="18">#REF!</definedName>
    <definedName name="f" localSheetId="9">#REF!</definedName>
    <definedName name="f" localSheetId="8">#REF!</definedName>
    <definedName name="f" localSheetId="12">#REF!</definedName>
    <definedName name="f" localSheetId="1">#REF!</definedName>
    <definedName name="f" localSheetId="7">#REF!</definedName>
    <definedName name="f" localSheetId="6">#REF!</definedName>
    <definedName name="f" localSheetId="5">#REF!</definedName>
    <definedName name="f" localSheetId="2">#REF!</definedName>
    <definedName name="f" localSheetId="11">#REF!</definedName>
    <definedName name="f" localSheetId="16">#REF!</definedName>
    <definedName name="f" localSheetId="4">#REF!</definedName>
    <definedName name="f" localSheetId="3">#REF!</definedName>
    <definedName name="f" localSheetId="15">#REF!</definedName>
    <definedName name="f" localSheetId="14">#REF!</definedName>
    <definedName name="f">#REF!</definedName>
    <definedName name="f3_seg">'[1]Pivotf3+9_vc'!$A$25:$A$30</definedName>
    <definedName name="f3_vc_m">'[1]Pivotf3+9_vc'!$B$25:$M$30</definedName>
    <definedName name="f3_vc_m_it">'[25]Pivotf3+9_vc_it'!$B$25:$M$30</definedName>
    <definedName name="f3_vc_p">'[1]Pivotf3+9_vc'!$B$71:$M$76</definedName>
    <definedName name="f3_vc_p_it">'[25]Pivotf3+9_vc_it'!$B$66:$M$71</definedName>
    <definedName name="f3m">'[1]Pivotf3+9'!$B$31:$M$42</definedName>
    <definedName name="f3m_it">'[25]Pivotf3+9_it'!$B$31:$M$42</definedName>
    <definedName name="f3p">'[1]Pivotf3+9'!$B$80:$M$91</definedName>
    <definedName name="f3p_it">'[25]Pivotf3+9_it'!$B$86:$M$97</definedName>
    <definedName name="f3trim">'[31]Pivotf3+9'!$B$121:$F$132</definedName>
    <definedName name="F3TRIMIT">'[31]Pivotf3+9_it'!$B$116:$F$127</definedName>
    <definedName name="F3TRIMVC">'[31]Pivotf3+9_vc'!$B$91:$F$96</definedName>
    <definedName name="F3TRIMVCIT">'[31]Pivotf3+9_vc_it'!$B$81:$F$86</definedName>
    <definedName name="FABB1" localSheetId="13">#REF!</definedName>
    <definedName name="FABB1" localSheetId="19">#REF!</definedName>
    <definedName name="FABB1" localSheetId="17">#REF!</definedName>
    <definedName name="FABB1" localSheetId="18">#REF!</definedName>
    <definedName name="FABB1" localSheetId="9">#REF!</definedName>
    <definedName name="FABB1" localSheetId="8">#REF!</definedName>
    <definedName name="FABB1" localSheetId="12">#REF!</definedName>
    <definedName name="FABB1" localSheetId="1">#REF!</definedName>
    <definedName name="FABB1" localSheetId="7">#REF!</definedName>
    <definedName name="FABB1" localSheetId="6">#REF!</definedName>
    <definedName name="FABB1" localSheetId="5">#REF!</definedName>
    <definedName name="FABB1" localSheetId="2">#REF!</definedName>
    <definedName name="FABB1" localSheetId="11">#REF!</definedName>
    <definedName name="FABB1" localSheetId="16">#REF!</definedName>
    <definedName name="FABB1" localSheetId="4">#REF!</definedName>
    <definedName name="FABB1" localSheetId="3">#REF!</definedName>
    <definedName name="FABB1" localSheetId="15">#REF!</definedName>
    <definedName name="FABB1" localSheetId="14">#REF!</definedName>
    <definedName name="FABB1">#REF!</definedName>
    <definedName name="FABB2" localSheetId="13">#REF!</definedName>
    <definedName name="FABB2" localSheetId="19">#REF!</definedName>
    <definedName name="FABB2" localSheetId="17">#REF!</definedName>
    <definedName name="FABB2" localSheetId="18">#REF!</definedName>
    <definedName name="FABB2" localSheetId="9">#REF!</definedName>
    <definedName name="FABB2" localSheetId="8">#REF!</definedName>
    <definedName name="FABB2" localSheetId="12">#REF!</definedName>
    <definedName name="FABB2" localSheetId="1">#REF!</definedName>
    <definedName name="FABB2" localSheetId="7">#REF!</definedName>
    <definedName name="FABB2" localSheetId="6">#REF!</definedName>
    <definedName name="FABB2" localSheetId="5">#REF!</definedName>
    <definedName name="FABB2" localSheetId="2">#REF!</definedName>
    <definedName name="FABB2" localSheetId="11">#REF!</definedName>
    <definedName name="FABB2" localSheetId="16">#REF!</definedName>
    <definedName name="FABB2" localSheetId="4">#REF!</definedName>
    <definedName name="FABB2" localSheetId="3">#REF!</definedName>
    <definedName name="FABB2" localSheetId="15">#REF!</definedName>
    <definedName name="FABB2" localSheetId="14">#REF!</definedName>
    <definedName name="FABB2">#REF!</definedName>
    <definedName name="fas"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as"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FeatureValues" localSheetId="13">#REF!</definedName>
    <definedName name="FeatureValues" localSheetId="19">#REF!</definedName>
    <definedName name="FeatureValues" localSheetId="17">#REF!</definedName>
    <definedName name="FeatureValues" localSheetId="18">#REF!</definedName>
    <definedName name="FeatureValues" localSheetId="9">#REF!</definedName>
    <definedName name="FeatureValues" localSheetId="8">#REF!</definedName>
    <definedName name="FeatureValues" localSheetId="12">#REF!</definedName>
    <definedName name="FeatureValues" localSheetId="1">#REF!</definedName>
    <definedName name="FeatureValues" localSheetId="7">#REF!</definedName>
    <definedName name="FeatureValues" localSheetId="6">#REF!</definedName>
    <definedName name="FeatureValues" localSheetId="5">#REF!</definedName>
    <definedName name="FeatureValues" localSheetId="2">#REF!</definedName>
    <definedName name="FeatureValues" localSheetId="11">#REF!</definedName>
    <definedName name="FeatureValues" localSheetId="16">#REF!</definedName>
    <definedName name="FeatureValues" localSheetId="4">#REF!</definedName>
    <definedName name="FeatureValues" localSheetId="3">#REF!</definedName>
    <definedName name="FeatureValues" localSheetId="15">#REF!</definedName>
    <definedName name="FeatureValues" localSheetId="14">#REF!</definedName>
    <definedName name="FeatureValues">#REF!</definedName>
    <definedName name="FEB" localSheetId="13">#REF!</definedName>
    <definedName name="FEB" localSheetId="19">#REF!</definedName>
    <definedName name="FEB" localSheetId="17">#REF!</definedName>
    <definedName name="FEB" localSheetId="18">#REF!</definedName>
    <definedName name="FEB" localSheetId="9">#REF!</definedName>
    <definedName name="FEB" localSheetId="8">#REF!</definedName>
    <definedName name="FEB" localSheetId="12">#REF!</definedName>
    <definedName name="FEB" localSheetId="1">#REF!</definedName>
    <definedName name="FEB" localSheetId="7">#REF!</definedName>
    <definedName name="FEB" localSheetId="6">#REF!</definedName>
    <definedName name="FEB" localSheetId="5">#REF!</definedName>
    <definedName name="FEB" localSheetId="2">#REF!</definedName>
    <definedName name="FEB" localSheetId="11">#REF!</definedName>
    <definedName name="FEB" localSheetId="16">#REF!</definedName>
    <definedName name="FEB" localSheetId="4">#REF!</definedName>
    <definedName name="FEB" localSheetId="3">#REF!</definedName>
    <definedName name="FEB" localSheetId="15">#REF!</definedName>
    <definedName name="FEB" localSheetId="14">#REF!</definedName>
    <definedName name="FEB">#REF!</definedName>
    <definedName name="FF">[7]SEI!$B$46</definedName>
    <definedName name="fff">'[32]Vers_TOP(16)'!$A$1:$R$139</definedName>
    <definedName name="ffff" localSheetId="13">#REF!</definedName>
    <definedName name="ffff" localSheetId="19">#REF!</definedName>
    <definedName name="ffff" localSheetId="17">#REF!</definedName>
    <definedName name="ffff" localSheetId="18">#REF!</definedName>
    <definedName name="ffff" localSheetId="9">#REF!</definedName>
    <definedName name="ffff" localSheetId="8">#REF!</definedName>
    <definedName name="ffff" localSheetId="12">#REF!</definedName>
    <definedName name="ffff" localSheetId="1">#REF!</definedName>
    <definedName name="ffff" localSheetId="7">#REF!</definedName>
    <definedName name="ffff" localSheetId="6">#REF!</definedName>
    <definedName name="ffff" localSheetId="5">#REF!</definedName>
    <definedName name="ffff" localSheetId="2">#REF!</definedName>
    <definedName name="ffff" localSheetId="11">#REF!</definedName>
    <definedName name="ffff" localSheetId="16">#REF!</definedName>
    <definedName name="ffff" localSheetId="4">#REF!</definedName>
    <definedName name="ffff" localSheetId="3">#REF!</definedName>
    <definedName name="ffff" localSheetId="15">#REF!</definedName>
    <definedName name="ffff" localSheetId="14">#REF!</definedName>
    <definedName name="ffff">#REF!</definedName>
    <definedName name="fffff" localSheetId="13">#REF!</definedName>
    <definedName name="fffff" localSheetId="19">#REF!</definedName>
    <definedName name="fffff" localSheetId="17">#REF!</definedName>
    <definedName name="fffff" localSheetId="18">#REF!</definedName>
    <definedName name="fffff" localSheetId="9">#REF!</definedName>
    <definedName name="fffff" localSheetId="8">#REF!</definedName>
    <definedName name="fffff" localSheetId="12">#REF!</definedName>
    <definedName name="fffff" localSheetId="1">#REF!</definedName>
    <definedName name="fffff" localSheetId="7">#REF!</definedName>
    <definedName name="fffff" localSheetId="6">#REF!</definedName>
    <definedName name="fffff" localSheetId="5">#REF!</definedName>
    <definedName name="fffff" localSheetId="2">#REF!</definedName>
    <definedName name="fffff" localSheetId="11">#REF!</definedName>
    <definedName name="fffff" localSheetId="16">#REF!</definedName>
    <definedName name="fffff" localSheetId="4">#REF!</definedName>
    <definedName name="fffff" localSheetId="3">#REF!</definedName>
    <definedName name="fffff" localSheetId="15">#REF!</definedName>
    <definedName name="fffff" localSheetId="14">#REF!</definedName>
    <definedName name="fffff">#REF!</definedName>
    <definedName name="fffffffff" localSheetId="13">#REF!</definedName>
    <definedName name="fffffffff" localSheetId="19">#REF!</definedName>
    <definedName name="fffffffff" localSheetId="17">#REF!</definedName>
    <definedName name="fffffffff" localSheetId="18">#REF!</definedName>
    <definedName name="fffffffff" localSheetId="9">#REF!</definedName>
    <definedName name="fffffffff" localSheetId="8">#REF!</definedName>
    <definedName name="fffffffff" localSheetId="12">#REF!</definedName>
    <definedName name="fffffffff" localSheetId="1">#REF!</definedName>
    <definedName name="fffffffff" localSheetId="7">#REF!</definedName>
    <definedName name="fffffffff" localSheetId="6">#REF!</definedName>
    <definedName name="fffffffff" localSheetId="5">#REF!</definedName>
    <definedName name="fffffffff" localSheetId="2">#REF!</definedName>
    <definedName name="fffffffff" localSheetId="11">#REF!</definedName>
    <definedName name="fffffffff" localSheetId="16">#REF!</definedName>
    <definedName name="fffffffff" localSheetId="4">#REF!</definedName>
    <definedName name="fffffffff" localSheetId="3">#REF!</definedName>
    <definedName name="fffffffff" localSheetId="15">#REF!</definedName>
    <definedName name="fffffffff" localSheetId="14">#REF!</definedName>
    <definedName name="fffffffff">#REF!</definedName>
    <definedName name="ffffffffff" localSheetId="13">#REF!</definedName>
    <definedName name="ffffffffff" localSheetId="19">#REF!</definedName>
    <definedName name="ffffffffff" localSheetId="17">#REF!</definedName>
    <definedName name="ffffffffff" localSheetId="18">#REF!</definedName>
    <definedName name="ffffffffff" localSheetId="9">#REF!</definedName>
    <definedName name="ffffffffff" localSheetId="8">#REF!</definedName>
    <definedName name="ffffffffff" localSheetId="12">#REF!</definedName>
    <definedName name="ffffffffff" localSheetId="1">#REF!</definedName>
    <definedName name="ffffffffff" localSheetId="7">#REF!</definedName>
    <definedName name="ffffffffff" localSheetId="6">#REF!</definedName>
    <definedName name="ffffffffff" localSheetId="5">#REF!</definedName>
    <definedName name="ffffffffff" localSheetId="2">#REF!</definedName>
    <definedName name="ffffffffff" localSheetId="11">#REF!</definedName>
    <definedName name="ffffffffff" localSheetId="16">#REF!</definedName>
    <definedName name="ffffffffff" localSheetId="4">#REF!</definedName>
    <definedName name="ffffffffff" localSheetId="3">#REF!</definedName>
    <definedName name="ffffffffff" localSheetId="15">#REF!</definedName>
    <definedName name="ffffffffff" localSheetId="14">#REF!</definedName>
    <definedName name="ffffffffff">#REF!</definedName>
    <definedName name="ffffffffffff" localSheetId="13">#REF!</definedName>
    <definedName name="ffffffffffff" localSheetId="19">#REF!</definedName>
    <definedName name="ffffffffffff" localSheetId="17">#REF!</definedName>
    <definedName name="ffffffffffff" localSheetId="18">#REF!</definedName>
    <definedName name="ffffffffffff" localSheetId="9">#REF!</definedName>
    <definedName name="ffffffffffff" localSheetId="8">#REF!</definedName>
    <definedName name="ffffffffffff" localSheetId="12">#REF!</definedName>
    <definedName name="ffffffffffff" localSheetId="1">#REF!</definedName>
    <definedName name="ffffffffffff" localSheetId="7">#REF!</definedName>
    <definedName name="ffffffffffff" localSheetId="6">#REF!</definedName>
    <definedName name="ffffffffffff" localSheetId="5">#REF!</definedName>
    <definedName name="ffffffffffff" localSheetId="2">#REF!</definedName>
    <definedName name="ffffffffffff" localSheetId="11">#REF!</definedName>
    <definedName name="ffffffffffff" localSheetId="16">#REF!</definedName>
    <definedName name="ffffffffffff" localSheetId="4">#REF!</definedName>
    <definedName name="ffffffffffff" localSheetId="3">#REF!</definedName>
    <definedName name="ffffffffffff" localSheetId="15">#REF!</definedName>
    <definedName name="ffffffffffff" localSheetId="14">#REF!</definedName>
    <definedName name="ffffffffffff">#REF!</definedName>
    <definedName name="ffffffffffffff" localSheetId="13">#REF!</definedName>
    <definedName name="ffffffffffffff" localSheetId="19">#REF!</definedName>
    <definedName name="ffffffffffffff" localSheetId="17">#REF!</definedName>
    <definedName name="ffffffffffffff" localSheetId="18">#REF!</definedName>
    <definedName name="ffffffffffffff" localSheetId="9">#REF!</definedName>
    <definedName name="ffffffffffffff" localSheetId="8">#REF!</definedName>
    <definedName name="ffffffffffffff" localSheetId="12">#REF!</definedName>
    <definedName name="ffffffffffffff" localSheetId="1">#REF!</definedName>
    <definedName name="ffffffffffffff" localSheetId="7">#REF!</definedName>
    <definedName name="ffffffffffffff" localSheetId="6">#REF!</definedName>
    <definedName name="ffffffffffffff" localSheetId="5">#REF!</definedName>
    <definedName name="ffffffffffffff" localSheetId="2">#REF!</definedName>
    <definedName name="ffffffffffffff" localSheetId="11">#REF!</definedName>
    <definedName name="ffffffffffffff" localSheetId="16">#REF!</definedName>
    <definedName name="ffffffffffffff" localSheetId="4">#REF!</definedName>
    <definedName name="ffffffffffffff" localSheetId="3">#REF!</definedName>
    <definedName name="ffffffffffffff" localSheetId="15">#REF!</definedName>
    <definedName name="ffffffffffffff" localSheetId="14">#REF!</definedName>
    <definedName name="ffffffffffffff">#REF!</definedName>
    <definedName name="fffffffffffffff" localSheetId="13">#REF!</definedName>
    <definedName name="fffffffffffffff" localSheetId="19">#REF!</definedName>
    <definedName name="fffffffffffffff" localSheetId="17">#REF!</definedName>
    <definedName name="fffffffffffffff" localSheetId="18">#REF!</definedName>
    <definedName name="fffffffffffffff" localSheetId="9">#REF!</definedName>
    <definedName name="fffffffffffffff" localSheetId="8">#REF!</definedName>
    <definedName name="fffffffffffffff" localSheetId="12">#REF!</definedName>
    <definedName name="fffffffffffffff" localSheetId="1">#REF!</definedName>
    <definedName name="fffffffffffffff" localSheetId="7">#REF!</definedName>
    <definedName name="fffffffffffffff" localSheetId="6">#REF!</definedName>
    <definedName name="fffffffffffffff" localSheetId="5">#REF!</definedName>
    <definedName name="fffffffffffffff" localSheetId="2">#REF!</definedName>
    <definedName name="fffffffffffffff" localSheetId="11">#REF!</definedName>
    <definedName name="fffffffffffffff" localSheetId="16">#REF!</definedName>
    <definedName name="fffffffffffffff" localSheetId="4">#REF!</definedName>
    <definedName name="fffffffffffffff" localSheetId="3">#REF!</definedName>
    <definedName name="fffffffffffffff" localSheetId="15">#REF!</definedName>
    <definedName name="fffffffffffffff" localSheetId="14">#REF!</definedName>
    <definedName name="fffffffffffffff">#REF!</definedName>
    <definedName name="ffffffffffffffff" localSheetId="13">#REF!</definedName>
    <definedName name="ffffffffffffffff" localSheetId="19">#REF!</definedName>
    <definedName name="ffffffffffffffff" localSheetId="17">#REF!</definedName>
    <definedName name="ffffffffffffffff" localSheetId="18">#REF!</definedName>
    <definedName name="ffffffffffffffff" localSheetId="9">#REF!</definedName>
    <definedName name="ffffffffffffffff" localSheetId="8">#REF!</definedName>
    <definedName name="ffffffffffffffff" localSheetId="12">#REF!</definedName>
    <definedName name="ffffffffffffffff" localSheetId="1">#REF!</definedName>
    <definedName name="ffffffffffffffff" localSheetId="7">#REF!</definedName>
    <definedName name="ffffffffffffffff" localSheetId="6">#REF!</definedName>
    <definedName name="ffffffffffffffff" localSheetId="5">#REF!</definedName>
    <definedName name="ffffffffffffffff" localSheetId="2">#REF!</definedName>
    <definedName name="ffffffffffffffff" localSheetId="11">#REF!</definedName>
    <definedName name="ffffffffffffffff" localSheetId="16">#REF!</definedName>
    <definedName name="ffffffffffffffff" localSheetId="4">#REF!</definedName>
    <definedName name="ffffffffffffffff" localSheetId="3">#REF!</definedName>
    <definedName name="ffffffffffffffff" localSheetId="15">#REF!</definedName>
    <definedName name="ffffffffffffffff" localSheetId="14">#REF!</definedName>
    <definedName name="ffffffffffffffff">#REF!</definedName>
    <definedName name="FIALAN1" localSheetId="13">#REF!</definedName>
    <definedName name="FIALAN1" localSheetId="19">#REF!</definedName>
    <definedName name="FIALAN1" localSheetId="17">#REF!</definedName>
    <definedName name="FIALAN1" localSheetId="18">#REF!</definedName>
    <definedName name="FIALAN1" localSheetId="9">#REF!</definedName>
    <definedName name="FIALAN1" localSheetId="8">#REF!</definedName>
    <definedName name="FIALAN1" localSheetId="12">#REF!</definedName>
    <definedName name="FIALAN1" localSheetId="1">#REF!</definedName>
    <definedName name="FIALAN1" localSheetId="7">#REF!</definedName>
    <definedName name="FIALAN1" localSheetId="6">#REF!</definedName>
    <definedName name="FIALAN1" localSheetId="5">#REF!</definedName>
    <definedName name="FIALAN1" localSheetId="2">#REF!</definedName>
    <definedName name="FIALAN1" localSheetId="11">#REF!</definedName>
    <definedName name="FIALAN1" localSheetId="16">#REF!</definedName>
    <definedName name="FIALAN1" localSheetId="4">#REF!</definedName>
    <definedName name="FIALAN1" localSheetId="3">#REF!</definedName>
    <definedName name="FIALAN1" localSheetId="15">#REF!</definedName>
    <definedName name="FIALAN1" localSheetId="14">#REF!</definedName>
    <definedName name="FIALAN1">#REF!</definedName>
    <definedName name="FIALAN2" localSheetId="13">#REF!</definedName>
    <definedName name="FIALAN2" localSheetId="19">#REF!</definedName>
    <definedName name="FIALAN2" localSheetId="17">#REF!</definedName>
    <definedName name="FIALAN2" localSheetId="18">#REF!</definedName>
    <definedName name="FIALAN2" localSheetId="9">#REF!</definedName>
    <definedName name="FIALAN2" localSheetId="8">#REF!</definedName>
    <definedName name="FIALAN2" localSheetId="12">#REF!</definedName>
    <definedName name="FIALAN2" localSheetId="1">#REF!</definedName>
    <definedName name="FIALAN2" localSheetId="7">#REF!</definedName>
    <definedName name="FIALAN2" localSheetId="6">#REF!</definedName>
    <definedName name="FIALAN2" localSheetId="5">#REF!</definedName>
    <definedName name="FIALAN2" localSheetId="2">#REF!</definedName>
    <definedName name="FIALAN2" localSheetId="11">#REF!</definedName>
    <definedName name="FIALAN2" localSheetId="16">#REF!</definedName>
    <definedName name="FIALAN2" localSheetId="4">#REF!</definedName>
    <definedName name="FIALAN2" localSheetId="3">#REF!</definedName>
    <definedName name="FIALAN2" localSheetId="15">#REF!</definedName>
    <definedName name="FIALAN2" localSheetId="14">#REF!</definedName>
    <definedName name="FIALAN2">#REF!</definedName>
    <definedName name="FIATZONENR" localSheetId="13">#REF!</definedName>
    <definedName name="FIATZONENR" localSheetId="19">#REF!</definedName>
    <definedName name="FIATZONENR" localSheetId="17">#REF!</definedName>
    <definedName name="FIATZONENR" localSheetId="18">#REF!</definedName>
    <definedName name="FIATZONENR" localSheetId="9">#REF!</definedName>
    <definedName name="FIATZONENR" localSheetId="8">#REF!</definedName>
    <definedName name="FIATZONENR" localSheetId="12">#REF!</definedName>
    <definedName name="FIATZONENR" localSheetId="1">#REF!</definedName>
    <definedName name="FIATZONENR" localSheetId="7">#REF!</definedName>
    <definedName name="FIATZONENR" localSheetId="6">#REF!</definedName>
    <definedName name="FIATZONENR" localSheetId="5">#REF!</definedName>
    <definedName name="FIATZONENR" localSheetId="2">#REF!</definedName>
    <definedName name="FIATZONENR" localSheetId="11">#REF!</definedName>
    <definedName name="FIATZONENR" localSheetId="16">#REF!</definedName>
    <definedName name="FIATZONENR" localSheetId="4">#REF!</definedName>
    <definedName name="FIATZONENR" localSheetId="3">#REF!</definedName>
    <definedName name="FIATZONENR" localSheetId="15">#REF!</definedName>
    <definedName name="FIATZONENR" localSheetId="14">#REF!</definedName>
    <definedName name="FIATZONENR">#REF!</definedName>
    <definedName name="FID_01">[18]Punto!$AG$348</definedName>
    <definedName name="FID_02">[18]Punto!$AH$348</definedName>
    <definedName name="FID_03">[18]Punto!$AI$348</definedName>
    <definedName name="FID_04">[18]Punto!$AJ$348</definedName>
    <definedName name="FID_05">[18]Punto!$AK$348</definedName>
    <definedName name="FID_06">[18]Punto!$AL$348</definedName>
    <definedName name="filna" localSheetId="13" hidden="1">{"'OBT_6M_30_6'!$S$1:$AE$53"}</definedName>
    <definedName name="filna" localSheetId="19" hidden="1">{"'OBT_6M_30_6'!$S$1:$AE$53"}</definedName>
    <definedName name="filna" localSheetId="17" hidden="1">{"'OBT_6M_30_6'!$S$1:$AE$53"}</definedName>
    <definedName name="filna" localSheetId="18" hidden="1">{"'OBT_6M_30_6'!$S$1:$AE$53"}</definedName>
    <definedName name="filna" localSheetId="9" hidden="1">{"'OBT_6M_30_6'!$S$1:$AE$53"}</definedName>
    <definedName name="filna" localSheetId="8" hidden="1">{"'OBT_6M_30_6'!$S$1:$AE$53"}</definedName>
    <definedName name="filna" localSheetId="1" hidden="1">{"'OBT_6M_30_6'!$S$1:$AE$53"}</definedName>
    <definedName name="filna" localSheetId="7" hidden="1">{"'OBT_6M_30_6'!$S$1:$AE$53"}</definedName>
    <definedName name="filna" localSheetId="6" hidden="1">{"'OBT_6M_30_6'!$S$1:$AE$53"}</definedName>
    <definedName name="filna" localSheetId="5" hidden="1">{"'OBT_6M_30_6'!$S$1:$AE$53"}</definedName>
    <definedName name="filna" localSheetId="2" hidden="1">{"'OBT_6M_30_6'!$S$1:$AE$53"}</definedName>
    <definedName name="filna" localSheetId="11" hidden="1">{"'OBT_6M_30_6'!$S$1:$AE$53"}</definedName>
    <definedName name="filna" localSheetId="16" hidden="1">{"'OBT_6M_30_6'!$S$1:$AE$53"}</definedName>
    <definedName name="filna" localSheetId="4" hidden="1">{"'OBT_6M_30_6'!$S$1:$AE$53"}</definedName>
    <definedName name="filna" localSheetId="3" hidden="1">{"'OBT_6M_30_6'!$S$1:$AE$53"}</definedName>
    <definedName name="filna" localSheetId="15" hidden="1">{"'OBT_6M_30_6'!$S$1:$AE$53"}</definedName>
    <definedName name="filna" localSheetId="14" hidden="1">{"'OBT_6M_30_6'!$S$1:$AE$53"}</definedName>
    <definedName name="filna" hidden="1">{"'OBT_6M_30_6'!$S$1:$AE$53"}</definedName>
    <definedName name="fine" localSheetId="13">#REF!</definedName>
    <definedName name="fine" localSheetId="19">#REF!</definedName>
    <definedName name="fine" localSheetId="17">#REF!</definedName>
    <definedName name="fine" localSheetId="18">#REF!</definedName>
    <definedName name="fine" localSheetId="9">#REF!</definedName>
    <definedName name="fine" localSheetId="8">#REF!</definedName>
    <definedName name="fine" localSheetId="12">#REF!</definedName>
    <definedName name="fine" localSheetId="1">#REF!</definedName>
    <definedName name="fine" localSheetId="7">#REF!</definedName>
    <definedName name="fine" localSheetId="6">#REF!</definedName>
    <definedName name="fine" localSheetId="5">#REF!</definedName>
    <definedName name="fine" localSheetId="2">#REF!</definedName>
    <definedName name="fine" localSheetId="11">#REF!</definedName>
    <definedName name="fine" localSheetId="16">#REF!</definedName>
    <definedName name="fine" localSheetId="4">#REF!</definedName>
    <definedName name="fine" localSheetId="3">#REF!</definedName>
    <definedName name="fine" localSheetId="15">#REF!</definedName>
    <definedName name="fine" localSheetId="14">#REF!</definedName>
    <definedName name="fine">#REF!</definedName>
    <definedName name="FINE_TABELLA" localSheetId="13">#REF!</definedName>
    <definedName name="FINE_TABELLA" localSheetId="19">#REF!</definedName>
    <definedName name="FINE_TABELLA" localSheetId="17">#REF!</definedName>
    <definedName name="FINE_TABELLA" localSheetId="18">#REF!</definedName>
    <definedName name="FINE_TABELLA" localSheetId="9">#REF!</definedName>
    <definedName name="FINE_TABELLA" localSheetId="8">#REF!</definedName>
    <definedName name="FINE_TABELLA" localSheetId="12">#REF!</definedName>
    <definedName name="FINE_TABELLA" localSheetId="1">#REF!</definedName>
    <definedName name="FINE_TABELLA" localSheetId="7">#REF!</definedName>
    <definedName name="FINE_TABELLA" localSheetId="6">#REF!</definedName>
    <definedName name="FINE_TABELLA" localSheetId="5">#REF!</definedName>
    <definedName name="FINE_TABELLA" localSheetId="2">#REF!</definedName>
    <definedName name="FINE_TABELLA" localSheetId="11">#REF!</definedName>
    <definedName name="FINE_TABELLA" localSheetId="16">#REF!</definedName>
    <definedName name="FINE_TABELLA" localSheetId="4">#REF!</definedName>
    <definedName name="FINE_TABELLA" localSheetId="3">#REF!</definedName>
    <definedName name="FINE_TABELLA" localSheetId="15">#REF!</definedName>
    <definedName name="FINE_TABELLA" localSheetId="14">#REF!</definedName>
    <definedName name="FINE_TABELLA">#REF!</definedName>
    <definedName name="FIRE_01">[18]Punto!$AG$304</definedName>
    <definedName name="FIRE_02">[18]Punto!$AH$304</definedName>
    <definedName name="FIRE_03">[18]Punto!$AI$304</definedName>
    <definedName name="FIRE_04">[18]Punto!$AJ$304</definedName>
    <definedName name="FIRE_05">[18]Punto!$AK$304</definedName>
    <definedName name="FIRE_06">[18]Punto!$AL$304</definedName>
    <definedName name="FIRE_07">[18]Punto!$AM$304</definedName>
    <definedName name="FLAG" localSheetId="13">#REF!</definedName>
    <definedName name="FLAG" localSheetId="19">#REF!</definedName>
    <definedName name="FLAG" localSheetId="17">#REF!</definedName>
    <definedName name="FLAG" localSheetId="18">#REF!</definedName>
    <definedName name="FLAG" localSheetId="9">#REF!</definedName>
    <definedName name="FLAG" localSheetId="8">#REF!</definedName>
    <definedName name="FLAG" localSheetId="12">#REF!</definedName>
    <definedName name="FLAG" localSheetId="1">#REF!</definedName>
    <definedName name="FLAG" localSheetId="7">#REF!</definedName>
    <definedName name="FLAG" localSheetId="6">#REF!</definedName>
    <definedName name="FLAG" localSheetId="5">#REF!</definedName>
    <definedName name="FLAG" localSheetId="2">#REF!</definedName>
    <definedName name="FLAG" localSheetId="11">#REF!</definedName>
    <definedName name="FLAG" localSheetId="16">#REF!</definedName>
    <definedName name="FLAG" localSheetId="4">#REF!</definedName>
    <definedName name="FLAG" localSheetId="3">#REF!</definedName>
    <definedName name="FLAG" localSheetId="15">#REF!</definedName>
    <definedName name="FLAG" localSheetId="14">#REF!</definedName>
    <definedName name="FLAG">#REF!</definedName>
    <definedName name="FLEX" localSheetId="13">#REF!</definedName>
    <definedName name="FLEX" localSheetId="19">#REF!</definedName>
    <definedName name="FLEX" localSheetId="17">#REF!</definedName>
    <definedName name="FLEX" localSheetId="18">#REF!</definedName>
    <definedName name="FLEX" localSheetId="9">#REF!</definedName>
    <definedName name="FLEX" localSheetId="8">#REF!</definedName>
    <definedName name="FLEX" localSheetId="12">#REF!</definedName>
    <definedName name="FLEX" localSheetId="1">#REF!</definedName>
    <definedName name="FLEX" localSheetId="7">#REF!</definedName>
    <definedName name="FLEX" localSheetId="6">#REF!</definedName>
    <definedName name="FLEX" localSheetId="5">#REF!</definedName>
    <definedName name="FLEX" localSheetId="2">#REF!</definedName>
    <definedName name="FLEX" localSheetId="11">#REF!</definedName>
    <definedName name="FLEX" localSheetId="16">#REF!</definedName>
    <definedName name="FLEX" localSheetId="4">#REF!</definedName>
    <definedName name="FLEX" localSheetId="3">#REF!</definedName>
    <definedName name="FLEX" localSheetId="15">#REF!</definedName>
    <definedName name="FLEX" localSheetId="14">#REF!</definedName>
    <definedName name="FLEX">#REF!</definedName>
    <definedName name="focus" localSheetId="13">#REF!</definedName>
    <definedName name="focus" localSheetId="19">#REF!</definedName>
    <definedName name="focus" localSheetId="17">#REF!</definedName>
    <definedName name="focus" localSheetId="18">#REF!</definedName>
    <definedName name="focus" localSheetId="9">#REF!</definedName>
    <definedName name="focus" localSheetId="8">#REF!</definedName>
    <definedName name="focus" localSheetId="12">#REF!</definedName>
    <definedName name="focus" localSheetId="1">#REF!</definedName>
    <definedName name="focus" localSheetId="7">#REF!</definedName>
    <definedName name="focus" localSheetId="6">#REF!</definedName>
    <definedName name="focus" localSheetId="5">#REF!</definedName>
    <definedName name="focus" localSheetId="2">#REF!</definedName>
    <definedName name="focus" localSheetId="11">#REF!</definedName>
    <definedName name="focus" localSheetId="16">#REF!</definedName>
    <definedName name="focus" localSheetId="4">#REF!</definedName>
    <definedName name="focus" localSheetId="3">#REF!</definedName>
    <definedName name="focus" localSheetId="15">#REF!</definedName>
    <definedName name="focus" localSheetId="14">#REF!</definedName>
    <definedName name="focus">#REF!</definedName>
    <definedName name="foglio" localSheetId="13">#REF!</definedName>
    <definedName name="foglio" localSheetId="19">#REF!</definedName>
    <definedName name="foglio" localSheetId="17">#REF!</definedName>
    <definedName name="foglio" localSheetId="18">#REF!</definedName>
    <definedName name="foglio" localSheetId="9">#REF!</definedName>
    <definedName name="foglio" localSheetId="8">#REF!</definedName>
    <definedName name="foglio" localSheetId="12">#REF!</definedName>
    <definedName name="foglio" localSheetId="1">#REF!</definedName>
    <definedName name="foglio" localSheetId="7">#REF!</definedName>
    <definedName name="foglio" localSheetId="6">#REF!</definedName>
    <definedName name="foglio" localSheetId="5">#REF!</definedName>
    <definedName name="foglio" localSheetId="2">#REF!</definedName>
    <definedName name="foglio" localSheetId="11">#REF!</definedName>
    <definedName name="foglio" localSheetId="16">#REF!</definedName>
    <definedName name="foglio" localSheetId="4">#REF!</definedName>
    <definedName name="foglio" localSheetId="3">#REF!</definedName>
    <definedName name="foglio" localSheetId="15">#REF!</definedName>
    <definedName name="foglio" localSheetId="14">#REF!</definedName>
    <definedName name="foglio">#REF!</definedName>
    <definedName name="FOGLIO1" localSheetId="13">#REF!</definedName>
    <definedName name="FOGLIO1" localSheetId="19">#REF!</definedName>
    <definedName name="FOGLIO1" localSheetId="17">#REF!</definedName>
    <definedName name="FOGLIO1" localSheetId="18">#REF!</definedName>
    <definedName name="FOGLIO1" localSheetId="9">#REF!</definedName>
    <definedName name="FOGLIO1" localSheetId="8">#REF!</definedName>
    <definedName name="FOGLIO1" localSheetId="12">#REF!</definedName>
    <definedName name="FOGLIO1" localSheetId="1">#REF!</definedName>
    <definedName name="FOGLIO1" localSheetId="7">#REF!</definedName>
    <definedName name="FOGLIO1" localSheetId="6">#REF!</definedName>
    <definedName name="FOGLIO1" localSheetId="5">#REF!</definedName>
    <definedName name="FOGLIO1" localSheetId="2">#REF!</definedName>
    <definedName name="FOGLIO1" localSheetId="11">#REF!</definedName>
    <definedName name="FOGLIO1" localSheetId="16">#REF!</definedName>
    <definedName name="FOGLIO1" localSheetId="4">#REF!</definedName>
    <definedName name="FOGLIO1" localSheetId="3">#REF!</definedName>
    <definedName name="FOGLIO1" localSheetId="15">#REF!</definedName>
    <definedName name="FOGLIO1" localSheetId="14">#REF!</definedName>
    <definedName name="FOGLIO1">#REF!</definedName>
    <definedName name="FOGLIO10" localSheetId="13">#REF!</definedName>
    <definedName name="FOGLIO10" localSheetId="19">#REF!</definedName>
    <definedName name="FOGLIO10" localSheetId="17">#REF!</definedName>
    <definedName name="FOGLIO10" localSheetId="18">#REF!</definedName>
    <definedName name="FOGLIO10" localSheetId="9">#REF!</definedName>
    <definedName name="FOGLIO10" localSheetId="8">#REF!</definedName>
    <definedName name="FOGLIO10" localSheetId="12">#REF!</definedName>
    <definedName name="FOGLIO10" localSheetId="1">#REF!</definedName>
    <definedName name="FOGLIO10" localSheetId="7">#REF!</definedName>
    <definedName name="FOGLIO10" localSheetId="6">#REF!</definedName>
    <definedName name="FOGLIO10" localSheetId="5">#REF!</definedName>
    <definedName name="FOGLIO10" localSheetId="2">#REF!</definedName>
    <definedName name="FOGLIO10" localSheetId="11">#REF!</definedName>
    <definedName name="FOGLIO10" localSheetId="16">#REF!</definedName>
    <definedName name="FOGLIO10" localSheetId="4">#REF!</definedName>
    <definedName name="FOGLIO10" localSheetId="3">#REF!</definedName>
    <definedName name="FOGLIO10" localSheetId="15">#REF!</definedName>
    <definedName name="FOGLIO10" localSheetId="14">#REF!</definedName>
    <definedName name="FOGLIO10">#REF!</definedName>
    <definedName name="FOGLIO11" localSheetId="13">#REF!</definedName>
    <definedName name="FOGLIO11" localSheetId="19">#REF!</definedName>
    <definedName name="FOGLIO11" localSheetId="17">#REF!</definedName>
    <definedName name="FOGLIO11" localSheetId="18">#REF!</definedName>
    <definedName name="FOGLIO11" localSheetId="9">#REF!</definedName>
    <definedName name="FOGLIO11" localSheetId="8">#REF!</definedName>
    <definedName name="FOGLIO11" localSheetId="12">#REF!</definedName>
    <definedName name="FOGLIO11" localSheetId="1">#REF!</definedName>
    <definedName name="FOGLIO11" localSheetId="7">#REF!</definedName>
    <definedName name="FOGLIO11" localSheetId="6">#REF!</definedName>
    <definedName name="FOGLIO11" localSheetId="5">#REF!</definedName>
    <definedName name="FOGLIO11" localSheetId="2">#REF!</definedName>
    <definedName name="FOGLIO11" localSheetId="11">#REF!</definedName>
    <definedName name="FOGLIO11" localSheetId="16">#REF!</definedName>
    <definedName name="FOGLIO11" localSheetId="4">#REF!</definedName>
    <definedName name="FOGLIO11" localSheetId="3">#REF!</definedName>
    <definedName name="FOGLIO11" localSheetId="15">#REF!</definedName>
    <definedName name="FOGLIO11" localSheetId="14">#REF!</definedName>
    <definedName name="FOGLIO11">#REF!</definedName>
    <definedName name="foglio2" localSheetId="13">[3]Riepilogo!#REF!</definedName>
    <definedName name="foglio2" localSheetId="19">[3]Riepilogo!#REF!</definedName>
    <definedName name="foglio2" localSheetId="17">[3]Riepilogo!#REF!</definedName>
    <definedName name="foglio2" localSheetId="18">[3]Riepilogo!#REF!</definedName>
    <definedName name="foglio2" localSheetId="9">[3]Riepilogo!#REF!</definedName>
    <definedName name="foglio2" localSheetId="8">[3]Riepilogo!#REF!</definedName>
    <definedName name="foglio2" localSheetId="12">[3]Riepilogo!#REF!</definedName>
    <definedName name="foglio2" localSheetId="1">[3]Riepilogo!#REF!</definedName>
    <definedName name="foglio2" localSheetId="7">[3]Riepilogo!#REF!</definedName>
    <definedName name="foglio2" localSheetId="6">[3]Riepilogo!#REF!</definedName>
    <definedName name="foglio2" localSheetId="5">[3]Riepilogo!#REF!</definedName>
    <definedName name="foglio2" localSheetId="2">[3]Riepilogo!#REF!</definedName>
    <definedName name="foglio2" localSheetId="11">[3]Riepilogo!#REF!</definedName>
    <definedName name="foglio2" localSheetId="16">[3]Riepilogo!#REF!</definedName>
    <definedName name="foglio2" localSheetId="4">[3]Riepilogo!#REF!</definedName>
    <definedName name="foglio2" localSheetId="3">[3]Riepilogo!#REF!</definedName>
    <definedName name="foglio2" localSheetId="15">[3]Riepilogo!#REF!</definedName>
    <definedName name="foglio2" localSheetId="14">[3]Riepilogo!#REF!</definedName>
    <definedName name="foglio2">[3]Riepilogo!#REF!</definedName>
    <definedName name="foglio3" localSheetId="13">[3]Riepilogo!#REF!</definedName>
    <definedName name="foglio3" localSheetId="19">[3]Riepilogo!#REF!</definedName>
    <definedName name="foglio3" localSheetId="17">[3]Riepilogo!#REF!</definedName>
    <definedName name="foglio3" localSheetId="18">[3]Riepilogo!#REF!</definedName>
    <definedName name="foglio3" localSheetId="9">[3]Riepilogo!#REF!</definedName>
    <definedName name="foglio3" localSheetId="8">[3]Riepilogo!#REF!</definedName>
    <definedName name="foglio3" localSheetId="12">[3]Riepilogo!#REF!</definedName>
    <definedName name="foglio3" localSheetId="1">[3]Riepilogo!#REF!</definedName>
    <definedName name="foglio3" localSheetId="7">[3]Riepilogo!#REF!</definedName>
    <definedName name="foglio3" localSheetId="6">[3]Riepilogo!#REF!</definedName>
    <definedName name="foglio3" localSheetId="5">[3]Riepilogo!#REF!</definedName>
    <definedName name="foglio3" localSheetId="2">[3]Riepilogo!#REF!</definedName>
    <definedName name="foglio3" localSheetId="11">[3]Riepilogo!#REF!</definedName>
    <definedName name="foglio3" localSheetId="16">[3]Riepilogo!#REF!</definedName>
    <definedName name="foglio3" localSheetId="4">[3]Riepilogo!#REF!</definedName>
    <definedName name="foglio3" localSheetId="3">[3]Riepilogo!#REF!</definedName>
    <definedName name="foglio3" localSheetId="15">[3]Riepilogo!#REF!</definedName>
    <definedName name="foglio3" localSheetId="14">[3]Riepilogo!#REF!</definedName>
    <definedName name="foglio3">[3]Riepilogo!#REF!</definedName>
    <definedName name="foglio4" localSheetId="13">[3]Riepilogo!#REF!</definedName>
    <definedName name="foglio4" localSheetId="19">[3]Riepilogo!#REF!</definedName>
    <definedName name="foglio4" localSheetId="17">[3]Riepilogo!#REF!</definedName>
    <definedName name="foglio4" localSheetId="18">[3]Riepilogo!#REF!</definedName>
    <definedName name="foglio4" localSheetId="9">[3]Riepilogo!#REF!</definedName>
    <definedName name="foglio4" localSheetId="8">[3]Riepilogo!#REF!</definedName>
    <definedName name="foglio4" localSheetId="12">[3]Riepilogo!#REF!</definedName>
    <definedName name="foglio4" localSheetId="1">[3]Riepilogo!#REF!</definedName>
    <definedName name="foglio4" localSheetId="7">[3]Riepilogo!#REF!</definedName>
    <definedName name="foglio4" localSheetId="6">[3]Riepilogo!#REF!</definedName>
    <definedName name="foglio4" localSheetId="5">[3]Riepilogo!#REF!</definedName>
    <definedName name="foglio4" localSheetId="2">[3]Riepilogo!#REF!</definedName>
    <definedName name="foglio4" localSheetId="11">[3]Riepilogo!#REF!</definedName>
    <definedName name="foglio4" localSheetId="16">[3]Riepilogo!#REF!</definedName>
    <definedName name="foglio4" localSheetId="4">[3]Riepilogo!#REF!</definedName>
    <definedName name="foglio4" localSheetId="3">[3]Riepilogo!#REF!</definedName>
    <definedName name="foglio4" localSheetId="15">[3]Riepilogo!#REF!</definedName>
    <definedName name="foglio4" localSheetId="14">[3]Riepilogo!#REF!</definedName>
    <definedName name="foglio4">[3]Riepilogo!#REF!</definedName>
    <definedName name="FOGLIO5" localSheetId="13">[3]Riepilogo!#REF!</definedName>
    <definedName name="FOGLIO5" localSheetId="19">[3]Riepilogo!#REF!</definedName>
    <definedName name="FOGLIO5" localSheetId="17">[3]Riepilogo!#REF!</definedName>
    <definedName name="FOGLIO5" localSheetId="18">[3]Riepilogo!#REF!</definedName>
    <definedName name="FOGLIO5" localSheetId="9">[3]Riepilogo!#REF!</definedName>
    <definedName name="FOGLIO5" localSheetId="8">[3]Riepilogo!#REF!</definedName>
    <definedName name="FOGLIO5" localSheetId="12">[3]Riepilogo!#REF!</definedName>
    <definedName name="FOGLIO5" localSheetId="1">[3]Riepilogo!#REF!</definedName>
    <definedName name="FOGLIO5" localSheetId="7">[3]Riepilogo!#REF!</definedName>
    <definedName name="FOGLIO5" localSheetId="6">[3]Riepilogo!#REF!</definedName>
    <definedName name="FOGLIO5" localSheetId="5">[3]Riepilogo!#REF!</definedName>
    <definedName name="FOGLIO5" localSheetId="2">[3]Riepilogo!#REF!</definedName>
    <definedName name="FOGLIO5" localSheetId="11">[3]Riepilogo!#REF!</definedName>
    <definedName name="FOGLIO5" localSheetId="16">[3]Riepilogo!#REF!</definedName>
    <definedName name="FOGLIO5" localSheetId="4">[3]Riepilogo!#REF!</definedName>
    <definedName name="FOGLIO5" localSheetId="3">[3]Riepilogo!#REF!</definedName>
    <definedName name="FOGLIO5" localSheetId="15">[3]Riepilogo!#REF!</definedName>
    <definedName name="FOGLIO5" localSheetId="14">[3]Riepilogo!#REF!</definedName>
    <definedName name="FOGLIO5">[3]Riepilogo!#REF!</definedName>
    <definedName name="FOGLIO6" localSheetId="13">[3]Riepilogo!#REF!</definedName>
    <definedName name="FOGLIO6" localSheetId="19">[3]Riepilogo!#REF!</definedName>
    <definedName name="FOGLIO6" localSheetId="17">[3]Riepilogo!#REF!</definedName>
    <definedName name="FOGLIO6" localSheetId="18">[3]Riepilogo!#REF!</definedName>
    <definedName name="FOGLIO6" localSheetId="9">[3]Riepilogo!#REF!</definedName>
    <definedName name="FOGLIO6" localSheetId="8">[3]Riepilogo!#REF!</definedName>
    <definedName name="FOGLIO6" localSheetId="12">[3]Riepilogo!#REF!</definedName>
    <definedName name="FOGLIO6" localSheetId="1">[3]Riepilogo!#REF!</definedName>
    <definedName name="FOGLIO6" localSheetId="7">[3]Riepilogo!#REF!</definedName>
    <definedName name="FOGLIO6" localSheetId="6">[3]Riepilogo!#REF!</definedName>
    <definedName name="FOGLIO6" localSheetId="5">[3]Riepilogo!#REF!</definedName>
    <definedName name="FOGLIO6" localSheetId="2">[3]Riepilogo!#REF!</definedName>
    <definedName name="FOGLIO6" localSheetId="11">[3]Riepilogo!#REF!</definedName>
    <definedName name="FOGLIO6" localSheetId="16">[3]Riepilogo!#REF!</definedName>
    <definedName name="FOGLIO6" localSheetId="4">[3]Riepilogo!#REF!</definedName>
    <definedName name="FOGLIO6" localSheetId="3">[3]Riepilogo!#REF!</definedName>
    <definedName name="FOGLIO6" localSheetId="15">[3]Riepilogo!#REF!</definedName>
    <definedName name="FOGLIO6" localSheetId="14">[3]Riepilogo!#REF!</definedName>
    <definedName name="FOGLIO6">[3]Riepilogo!#REF!</definedName>
    <definedName name="FOGLIO7" localSheetId="13">[3]Riepilogo!#REF!</definedName>
    <definedName name="FOGLIO7" localSheetId="19">[3]Riepilogo!#REF!</definedName>
    <definedName name="FOGLIO7" localSheetId="17">[3]Riepilogo!#REF!</definedName>
    <definedName name="FOGLIO7" localSheetId="18">[3]Riepilogo!#REF!</definedName>
    <definedName name="FOGLIO7" localSheetId="9">[3]Riepilogo!#REF!</definedName>
    <definedName name="FOGLIO7" localSheetId="8">[3]Riepilogo!#REF!</definedName>
    <definedName name="FOGLIO7" localSheetId="12">[3]Riepilogo!#REF!</definedName>
    <definedName name="FOGLIO7" localSheetId="1">[3]Riepilogo!#REF!</definedName>
    <definedName name="FOGLIO7" localSheetId="7">[3]Riepilogo!#REF!</definedName>
    <definedName name="FOGLIO7" localSheetId="6">[3]Riepilogo!#REF!</definedName>
    <definedName name="FOGLIO7" localSheetId="5">[3]Riepilogo!#REF!</definedName>
    <definedName name="FOGLIO7" localSheetId="2">[3]Riepilogo!#REF!</definedName>
    <definedName name="FOGLIO7" localSheetId="11">[3]Riepilogo!#REF!</definedName>
    <definedName name="FOGLIO7" localSheetId="16">[3]Riepilogo!#REF!</definedName>
    <definedName name="FOGLIO7" localSheetId="4">[3]Riepilogo!#REF!</definedName>
    <definedName name="FOGLIO7" localSheetId="3">[3]Riepilogo!#REF!</definedName>
    <definedName name="FOGLIO7" localSheetId="15">[3]Riepilogo!#REF!</definedName>
    <definedName name="FOGLIO7" localSheetId="14">[3]Riepilogo!#REF!</definedName>
    <definedName name="FOGLIO7">[3]Riepilogo!#REF!</definedName>
    <definedName name="FOGLIO8" localSheetId="13">[3]Riepilogo!#REF!</definedName>
    <definedName name="FOGLIO8" localSheetId="19">[3]Riepilogo!#REF!</definedName>
    <definedName name="FOGLIO8" localSheetId="17">[3]Riepilogo!#REF!</definedName>
    <definedName name="FOGLIO8" localSheetId="18">[3]Riepilogo!#REF!</definedName>
    <definedName name="FOGLIO8" localSheetId="9">[3]Riepilogo!#REF!</definedName>
    <definedName name="FOGLIO8" localSheetId="8">[3]Riepilogo!#REF!</definedName>
    <definedName name="FOGLIO8" localSheetId="12">[3]Riepilogo!#REF!</definedName>
    <definedName name="FOGLIO8" localSheetId="1">[3]Riepilogo!#REF!</definedName>
    <definedName name="FOGLIO8" localSheetId="7">[3]Riepilogo!#REF!</definedName>
    <definedName name="FOGLIO8" localSheetId="6">[3]Riepilogo!#REF!</definedName>
    <definedName name="FOGLIO8" localSheetId="5">[3]Riepilogo!#REF!</definedName>
    <definedName name="FOGLIO8" localSheetId="2">[3]Riepilogo!#REF!</definedName>
    <definedName name="FOGLIO8" localSheetId="11">[3]Riepilogo!#REF!</definedName>
    <definedName name="FOGLIO8" localSheetId="16">[3]Riepilogo!#REF!</definedName>
    <definedName name="FOGLIO8" localSheetId="4">[3]Riepilogo!#REF!</definedName>
    <definedName name="FOGLIO8" localSheetId="3">[3]Riepilogo!#REF!</definedName>
    <definedName name="FOGLIO8" localSheetId="15">[3]Riepilogo!#REF!</definedName>
    <definedName name="FOGLIO8" localSheetId="14">[3]Riepilogo!#REF!</definedName>
    <definedName name="FOGLIO8">[3]Riepilogo!#REF!</definedName>
    <definedName name="FOGLIO9" localSheetId="13">#REF!</definedName>
    <definedName name="FOGLIO9" localSheetId="19">#REF!</definedName>
    <definedName name="FOGLIO9" localSheetId="17">#REF!</definedName>
    <definedName name="FOGLIO9" localSheetId="18">#REF!</definedName>
    <definedName name="FOGLIO9" localSheetId="9">#REF!</definedName>
    <definedName name="FOGLIO9" localSheetId="8">#REF!</definedName>
    <definedName name="FOGLIO9" localSheetId="12">#REF!</definedName>
    <definedName name="FOGLIO9" localSheetId="1">#REF!</definedName>
    <definedName name="FOGLIO9" localSheetId="7">#REF!</definedName>
    <definedName name="FOGLIO9" localSheetId="6">#REF!</definedName>
    <definedName name="FOGLIO9" localSheetId="5">#REF!</definedName>
    <definedName name="FOGLIO9" localSheetId="2">#REF!</definedName>
    <definedName name="FOGLIO9" localSheetId="11">#REF!</definedName>
    <definedName name="FOGLIO9" localSheetId="16">#REF!</definedName>
    <definedName name="FOGLIO9" localSheetId="4">#REF!</definedName>
    <definedName name="FOGLIO9" localSheetId="3">#REF!</definedName>
    <definedName name="FOGLIO9" localSheetId="15">#REF!</definedName>
    <definedName name="FOGLIO9" localSheetId="14">#REF!</definedName>
    <definedName name="FOGLIO9">#REF!</definedName>
    <definedName name="FordPre">'[29]Spider Preiseingabe'!$B$4:$B$23</definedName>
    <definedName name="FordPrePre">'[29]Spider Preiseingabe'!$C$4:$C$23</definedName>
    <definedName name="FordPro">'[29]Spider Preiseingabe'!$E$4:$E$23</definedName>
    <definedName name="FordProPre">'[29]Spider Preiseingabe'!$F$4:$F$23</definedName>
    <definedName name="Form.ALggmmaa">"AL  "&amp;INDEX([33]!Mesi,MONTH([33]!Data),2)&amp;"/"&amp;MONTH([33]!Data)&amp;"/"&amp;[33]!Anno</definedName>
    <definedName name="Form.ALggmmaaPrec">"AL  "&amp;INDEX([33]!Mesi,MONTH([33]!Data),2)&amp;"/"&amp;MONTH([33]!Data)&amp;"/"&amp;[33]!Anno-1</definedName>
    <definedName name="Form.Anno">"Anno  "&amp;[33]!Anno</definedName>
    <definedName name="Form.AnnoPrec">"Anno  "&amp;[33]!Anno-1</definedName>
    <definedName name="Form.Mese">[33]!Mese&amp;" "&amp;[33]!Anno</definedName>
    <definedName name="Form.Quota" localSheetId="13">IF(#REF!=0,0,#REF!*#REF!/#REF!)</definedName>
    <definedName name="Form.Quota" localSheetId="19">IF(#REF!=0,0,#REF!*#REF!/#REF!)</definedName>
    <definedName name="Form.Quota" localSheetId="17">IF(#REF!=0,0,#REF!*#REF!/#REF!)</definedName>
    <definedName name="Form.Quota" localSheetId="18">IF(#REF!=0,0,#REF!*#REF!/#REF!)</definedName>
    <definedName name="Form.Quota" localSheetId="9">IF(#REF!=0,0,#REF!*#REF!/#REF!)</definedName>
    <definedName name="Form.Quota" localSheetId="8">IF(#REF!=0,0,#REF!*#REF!/#REF!)</definedName>
    <definedName name="Form.Quota" localSheetId="12">IF(#REF!=0,0,#REF!*#REF!/#REF!)</definedName>
    <definedName name="Form.Quota" localSheetId="1">IF(#REF!=0,0,#REF!*#REF!/#REF!)</definedName>
    <definedName name="Form.Quota" localSheetId="7">IF(#REF!=0,0,#REF!*#REF!/#REF!)</definedName>
    <definedName name="Form.Quota" localSheetId="6">IF(#REF!=0,0,#REF!*#REF!/#REF!)</definedName>
    <definedName name="Form.Quota" localSheetId="5">IF(#REF!=0,0,#REF!*#REF!/#REF!)</definedName>
    <definedName name="Form.Quota" localSheetId="2">IF(#REF!=0,0,#REF!*#REF!/#REF!)</definedName>
    <definedName name="Form.Quota" localSheetId="11">IF(#REF!=0,0,#REF!*#REF!/#REF!)</definedName>
    <definedName name="Form.Quota" localSheetId="16">IF(#REF!=0,0,#REF!*#REF!/#REF!)</definedName>
    <definedName name="Form.Quota" localSheetId="4">IF(#REF!=0,0,#REF!*#REF!/#REF!)</definedName>
    <definedName name="Form.Quota" localSheetId="3">IF(#REF!=0,0,#REF!*#REF!/#REF!)</definedName>
    <definedName name="Form.Quota" localSheetId="15">IF(#REF!=0,0,#REF!*#REF!/#REF!)</definedName>
    <definedName name="Form.Quota" localSheetId="14">IF(#REF!=0,0,#REF!*#REF!/#REF!)</definedName>
    <definedName name="Form.Quota">IF(#REF!=0,0,#REF!*#REF!/#REF!)</definedName>
    <definedName name="France">'[29]Spider Preiseingabe'!$U$4:$U$23</definedName>
    <definedName name="FrancePre">'[29]Spider Preiseingabe'!$V$4:$V$23</definedName>
    <definedName name="G" localSheetId="13">#REF!</definedName>
    <definedName name="G" localSheetId="19">#REF!</definedName>
    <definedName name="G" localSheetId="17">#REF!</definedName>
    <definedName name="G" localSheetId="18">#REF!</definedName>
    <definedName name="G" localSheetId="9">#REF!</definedName>
    <definedName name="G" localSheetId="8">#REF!</definedName>
    <definedName name="G" localSheetId="12">#REF!</definedName>
    <definedName name="G" localSheetId="1">#REF!</definedName>
    <definedName name="G" localSheetId="7">#REF!</definedName>
    <definedName name="G" localSheetId="6">#REF!</definedName>
    <definedName name="G" localSheetId="5">#REF!</definedName>
    <definedName name="G" localSheetId="2">#REF!</definedName>
    <definedName name="G" localSheetId="11">#REF!</definedName>
    <definedName name="G" localSheetId="16">#REF!</definedName>
    <definedName name="G" localSheetId="4">#REF!</definedName>
    <definedName name="G" localSheetId="3">#REF!</definedName>
    <definedName name="G" localSheetId="15">#REF!</definedName>
    <definedName name="G" localSheetId="14">#REF!</definedName>
    <definedName name="G">#REF!</definedName>
    <definedName name="GAR" localSheetId="13">#REF!</definedName>
    <definedName name="GAR" localSheetId="19">#REF!</definedName>
    <definedName name="GAR" localSheetId="17">#REF!</definedName>
    <definedName name="GAR" localSheetId="18">#REF!</definedName>
    <definedName name="GAR" localSheetId="9">#REF!</definedName>
    <definedName name="GAR" localSheetId="8">#REF!</definedName>
    <definedName name="GAR" localSheetId="12">#REF!</definedName>
    <definedName name="GAR" localSheetId="1">#REF!</definedName>
    <definedName name="GAR" localSheetId="7">#REF!</definedName>
    <definedName name="GAR" localSheetId="6">#REF!</definedName>
    <definedName name="GAR" localSheetId="5">#REF!</definedName>
    <definedName name="GAR" localSheetId="2">#REF!</definedName>
    <definedName name="GAR" localSheetId="11">#REF!</definedName>
    <definedName name="GAR" localSheetId="16">#REF!</definedName>
    <definedName name="GAR" localSheetId="4">#REF!</definedName>
    <definedName name="GAR" localSheetId="3">#REF!</definedName>
    <definedName name="GAR" localSheetId="15">#REF!</definedName>
    <definedName name="GAR" localSheetId="14">#REF!</definedName>
    <definedName name="GAR">#REF!</definedName>
    <definedName name="gb" localSheetId="13">#REF!</definedName>
    <definedName name="gb" localSheetId="19">#REF!</definedName>
    <definedName name="gb" localSheetId="17">#REF!</definedName>
    <definedName name="gb" localSheetId="18">#REF!</definedName>
    <definedName name="gb" localSheetId="9">#REF!</definedName>
    <definedName name="gb" localSheetId="8">#REF!</definedName>
    <definedName name="gb" localSheetId="12">#REF!</definedName>
    <definedName name="gb" localSheetId="1">#REF!</definedName>
    <definedName name="gb" localSheetId="7">#REF!</definedName>
    <definedName name="gb" localSheetId="6">#REF!</definedName>
    <definedName name="gb" localSheetId="5">#REF!</definedName>
    <definedName name="gb" localSheetId="2">#REF!</definedName>
    <definedName name="gb" localSheetId="11">#REF!</definedName>
    <definedName name="gb" localSheetId="16">#REF!</definedName>
    <definedName name="gb" localSheetId="4">#REF!</definedName>
    <definedName name="gb" localSheetId="3">#REF!</definedName>
    <definedName name="gb" localSheetId="15">#REF!</definedName>
    <definedName name="gb" localSheetId="14">#REF!</definedName>
    <definedName name="gb">#REF!</definedName>
    <definedName name="GestioneMateriali" localSheetId="13">#REF!</definedName>
    <definedName name="GestioneMateriali" localSheetId="19">#REF!</definedName>
    <definedName name="GestioneMateriali" localSheetId="17">#REF!</definedName>
    <definedName name="GestioneMateriali" localSheetId="18">#REF!</definedName>
    <definedName name="GestioneMateriali" localSheetId="9">#REF!</definedName>
    <definedName name="GestioneMateriali" localSheetId="8">#REF!</definedName>
    <definedName name="GestioneMateriali" localSheetId="12">#REF!</definedName>
    <definedName name="GestioneMateriali" localSheetId="1">#REF!</definedName>
    <definedName name="GestioneMateriali" localSheetId="7">#REF!</definedName>
    <definedName name="GestioneMateriali" localSheetId="6">#REF!</definedName>
    <definedName name="GestioneMateriali" localSheetId="5">#REF!</definedName>
    <definedName name="GestioneMateriali" localSheetId="2">#REF!</definedName>
    <definedName name="GestioneMateriali" localSheetId="11">#REF!</definedName>
    <definedName name="GestioneMateriali" localSheetId="16">#REF!</definedName>
    <definedName name="GestioneMateriali" localSheetId="4">#REF!</definedName>
    <definedName name="GestioneMateriali" localSheetId="3">#REF!</definedName>
    <definedName name="GestioneMateriali" localSheetId="15">#REF!</definedName>
    <definedName name="GestioneMateriali" localSheetId="14">#REF!</definedName>
    <definedName name="GestioneMateriali">#REF!</definedName>
    <definedName name="GG" localSheetId="13">#N/A</definedName>
    <definedName name="GG" localSheetId="19">#N/A</definedName>
    <definedName name="GG" localSheetId="17">#N/A</definedName>
    <definedName name="GG" localSheetId="18">#N/A</definedName>
    <definedName name="GG" localSheetId="9">#N/A</definedName>
    <definedName name="GG" localSheetId="8">#N/A</definedName>
    <definedName name="GG" localSheetId="1">#N/A</definedName>
    <definedName name="GG" localSheetId="7">#N/A</definedName>
    <definedName name="GG" localSheetId="6">#N/A</definedName>
    <definedName name="GG" localSheetId="5">#N/A</definedName>
    <definedName name="GG" localSheetId="2">#N/A</definedName>
    <definedName name="GG" localSheetId="11">'PANDA VAN S4'!GG</definedName>
    <definedName name="GG" localSheetId="16">#N/A</definedName>
    <definedName name="GG" localSheetId="4">#N/A</definedName>
    <definedName name="GG" localSheetId="3">#N/A</definedName>
    <definedName name="GG" localSheetId="15">#N/A</definedName>
    <definedName name="GG" localSheetId="14">#N/A</definedName>
    <definedName name="GG">[6]!GG</definedName>
    <definedName name="GGGG">'[7]Brava-o MY'!$B$90</definedName>
    <definedName name="GGGGGG" localSheetId="13">[7]MAREA!#REF!</definedName>
    <definedName name="GGGGGG" localSheetId="19">[7]MAREA!#REF!</definedName>
    <definedName name="GGGGGG" localSheetId="17">[7]MAREA!#REF!</definedName>
    <definedName name="GGGGGG" localSheetId="18">[7]MAREA!#REF!</definedName>
    <definedName name="GGGGGG" localSheetId="9">[7]MAREA!#REF!</definedName>
    <definedName name="GGGGGG" localSheetId="8">[7]MAREA!#REF!</definedName>
    <definedName name="GGGGGG" localSheetId="12">[7]MAREA!#REF!</definedName>
    <definedName name="GGGGGG" localSheetId="1">[7]MAREA!#REF!</definedName>
    <definedName name="GGGGGG" localSheetId="7">[7]MAREA!#REF!</definedName>
    <definedName name="GGGGGG" localSheetId="6">[7]MAREA!#REF!</definedName>
    <definedName name="GGGGGG" localSheetId="5">[7]MAREA!#REF!</definedName>
    <definedName name="GGGGGG" localSheetId="2">[7]MAREA!#REF!</definedName>
    <definedName name="GGGGGG" localSheetId="11">[7]MAREA!#REF!</definedName>
    <definedName name="GGGGGG" localSheetId="16">[7]MAREA!#REF!</definedName>
    <definedName name="GGGGGG" localSheetId="4">[7]MAREA!#REF!</definedName>
    <definedName name="GGGGGG" localSheetId="3">[7]MAREA!#REF!</definedName>
    <definedName name="GGGGGG" localSheetId="15">[7]MAREA!#REF!</definedName>
    <definedName name="GGGGGG" localSheetId="14">[7]MAREA!#REF!</definedName>
    <definedName name="GGGGGG">[7]MAREA!#REF!</definedName>
    <definedName name="GGGGGGGGGG" localSheetId="13">'[7]Marea MY'!#REF!</definedName>
    <definedName name="GGGGGGGGGG" localSheetId="19">'[7]Marea MY'!#REF!</definedName>
    <definedName name="GGGGGGGGGG" localSheetId="17">'[7]Marea MY'!#REF!</definedName>
    <definedName name="GGGGGGGGGG" localSheetId="18">'[7]Marea MY'!#REF!</definedName>
    <definedName name="GGGGGGGGGG" localSheetId="9">'[7]Marea MY'!#REF!</definedName>
    <definedName name="GGGGGGGGGG" localSheetId="8">'[7]Marea MY'!#REF!</definedName>
    <definedName name="GGGGGGGGGG" localSheetId="12">'[7]Marea MY'!#REF!</definedName>
    <definedName name="GGGGGGGGGG" localSheetId="1">'[7]Marea MY'!#REF!</definedName>
    <definedName name="GGGGGGGGGG" localSheetId="7">'[7]Marea MY'!#REF!</definedName>
    <definedName name="GGGGGGGGGG" localSheetId="6">'[7]Marea MY'!#REF!</definedName>
    <definedName name="GGGGGGGGGG" localSheetId="5">'[7]Marea MY'!#REF!</definedName>
    <definedName name="GGGGGGGGGG" localSheetId="2">'[7]Marea MY'!#REF!</definedName>
    <definedName name="GGGGGGGGGG" localSheetId="11">'[7]Marea MY'!#REF!</definedName>
    <definedName name="GGGGGGGGGG" localSheetId="16">'[7]Marea MY'!#REF!</definedName>
    <definedName name="GGGGGGGGGG" localSheetId="4">'[7]Marea MY'!#REF!</definedName>
    <definedName name="GGGGGGGGGG" localSheetId="3">'[7]Marea MY'!#REF!</definedName>
    <definedName name="GGGGGGGGGG" localSheetId="15">'[7]Marea MY'!#REF!</definedName>
    <definedName name="GGGGGGGGGG" localSheetId="14">'[7]Marea MY'!#REF!</definedName>
    <definedName name="GGGGGGGGGG">'[7]Marea MY'!#REF!</definedName>
    <definedName name="GGLavProdPO" localSheetId="13">#REF!</definedName>
    <definedName name="GGLavProdPO" localSheetId="19">#REF!</definedName>
    <definedName name="GGLavProdPO" localSheetId="17">#REF!</definedName>
    <definedName name="GGLavProdPO" localSheetId="18">#REF!</definedName>
    <definedName name="GGLavProdPO" localSheetId="9">#REF!</definedName>
    <definedName name="GGLavProdPO" localSheetId="8">#REF!</definedName>
    <definedName name="GGLavProdPO" localSheetId="12">#REF!</definedName>
    <definedName name="GGLavProdPO" localSheetId="1">#REF!</definedName>
    <definedName name="GGLavProdPO" localSheetId="7">#REF!</definedName>
    <definedName name="GGLavProdPO" localSheetId="6">#REF!</definedName>
    <definedName name="GGLavProdPO" localSheetId="5">#REF!</definedName>
    <definedName name="GGLavProdPO" localSheetId="2">#REF!</definedName>
    <definedName name="GGLavProdPO" localSheetId="11">#REF!</definedName>
    <definedName name="GGLavProdPO" localSheetId="16">#REF!</definedName>
    <definedName name="GGLavProdPO" localSheetId="4">#REF!</definedName>
    <definedName name="GGLavProdPO" localSheetId="3">#REF!</definedName>
    <definedName name="GGLavProdPO" localSheetId="15">#REF!</definedName>
    <definedName name="GGLavProdPO" localSheetId="14">#REF!</definedName>
    <definedName name="GGLavProdPO">#REF!</definedName>
    <definedName name="GGMESE1" localSheetId="13">#REF!</definedName>
    <definedName name="GGMESE1" localSheetId="19">#REF!</definedName>
    <definedName name="GGMESE1" localSheetId="17">#REF!</definedName>
    <definedName name="GGMESE1" localSheetId="18">#REF!</definedName>
    <definedName name="GGMESE1" localSheetId="9">#REF!</definedName>
    <definedName name="GGMESE1" localSheetId="8">#REF!</definedName>
    <definedName name="GGMESE1" localSheetId="12">#REF!</definedName>
    <definedName name="GGMESE1" localSheetId="1">#REF!</definedName>
    <definedName name="GGMESE1" localSheetId="7">#REF!</definedName>
    <definedName name="GGMESE1" localSheetId="6">#REF!</definedName>
    <definedName name="GGMESE1" localSheetId="5">#REF!</definedName>
    <definedName name="GGMESE1" localSheetId="2">#REF!</definedName>
    <definedName name="GGMESE1" localSheetId="11">#REF!</definedName>
    <definedName name="GGMESE1" localSheetId="16">#REF!</definedName>
    <definedName name="GGMESE1" localSheetId="4">#REF!</definedName>
    <definedName name="GGMESE1" localSheetId="3">#REF!</definedName>
    <definedName name="GGMESE1" localSheetId="15">#REF!</definedName>
    <definedName name="GGMESE1" localSheetId="14">#REF!</definedName>
    <definedName name="GGMESE1">#REF!</definedName>
    <definedName name="GGMESE2" localSheetId="13">#REF!</definedName>
    <definedName name="GGMESE2" localSheetId="19">#REF!</definedName>
    <definedName name="GGMESE2" localSheetId="17">#REF!</definedName>
    <definedName name="GGMESE2" localSheetId="18">#REF!</definedName>
    <definedName name="GGMESE2" localSheetId="9">#REF!</definedName>
    <definedName name="GGMESE2" localSheetId="8">#REF!</definedName>
    <definedName name="GGMESE2" localSheetId="12">#REF!</definedName>
    <definedName name="GGMESE2" localSheetId="1">#REF!</definedName>
    <definedName name="GGMESE2" localSheetId="7">#REF!</definedName>
    <definedName name="GGMESE2" localSheetId="6">#REF!</definedName>
    <definedName name="GGMESE2" localSheetId="5">#REF!</definedName>
    <definedName name="GGMESE2" localSheetId="2">#REF!</definedName>
    <definedName name="GGMESE2" localSheetId="11">#REF!</definedName>
    <definedName name="GGMESE2" localSheetId="16">#REF!</definedName>
    <definedName name="GGMESE2" localSheetId="4">#REF!</definedName>
    <definedName name="GGMESE2" localSheetId="3">#REF!</definedName>
    <definedName name="GGMESE2" localSheetId="15">#REF!</definedName>
    <definedName name="GGMESE2" localSheetId="14">#REF!</definedName>
    <definedName name="GGMESE2">#REF!</definedName>
    <definedName name="GGMESE3" localSheetId="13">#REF!</definedName>
    <definedName name="GGMESE3" localSheetId="19">#REF!</definedName>
    <definedName name="GGMESE3" localSheetId="17">#REF!</definedName>
    <definedName name="GGMESE3" localSheetId="18">#REF!</definedName>
    <definedName name="GGMESE3" localSheetId="9">#REF!</definedName>
    <definedName name="GGMESE3" localSheetId="8">#REF!</definedName>
    <definedName name="GGMESE3" localSheetId="12">#REF!</definedName>
    <definedName name="GGMESE3" localSheetId="1">#REF!</definedName>
    <definedName name="GGMESE3" localSheetId="7">#REF!</definedName>
    <definedName name="GGMESE3" localSheetId="6">#REF!</definedName>
    <definedName name="GGMESE3" localSheetId="5">#REF!</definedName>
    <definedName name="GGMESE3" localSheetId="2">#REF!</definedName>
    <definedName name="GGMESE3" localSheetId="11">#REF!</definedName>
    <definedName name="GGMESE3" localSheetId="16">#REF!</definedName>
    <definedName name="GGMESE3" localSheetId="4">#REF!</definedName>
    <definedName name="GGMESE3" localSheetId="3">#REF!</definedName>
    <definedName name="GGMESE3" localSheetId="15">#REF!</definedName>
    <definedName name="GGMESE3" localSheetId="14">#REF!</definedName>
    <definedName name="GGMESE3">#REF!</definedName>
    <definedName name="GHIA" localSheetId="13">'[34]GHIA berl'!#REF!</definedName>
    <definedName name="GHIA" localSheetId="19">'[34]GHIA berl'!#REF!</definedName>
    <definedName name="GHIA" localSheetId="17">'[34]GHIA berl'!#REF!</definedName>
    <definedName name="GHIA" localSheetId="18">'[34]GHIA berl'!#REF!</definedName>
    <definedName name="GHIA" localSheetId="9">'[34]GHIA berl'!#REF!</definedName>
    <definedName name="GHIA" localSheetId="8">'[34]GHIA berl'!#REF!</definedName>
    <definedName name="GHIA" localSheetId="12">'[34]GHIA berl'!#REF!</definedName>
    <definedName name="GHIA" localSheetId="1">'[34]GHIA berl'!#REF!</definedName>
    <definedName name="GHIA" localSheetId="7">'[34]GHIA berl'!#REF!</definedName>
    <definedName name="GHIA" localSheetId="6">'[34]GHIA berl'!#REF!</definedName>
    <definedName name="GHIA" localSheetId="5">'[34]GHIA berl'!#REF!</definedName>
    <definedName name="GHIA" localSheetId="2">'[34]GHIA berl'!#REF!</definedName>
    <definedName name="GHIA" localSheetId="11">'[34]GHIA berl'!#REF!</definedName>
    <definedName name="GHIA" localSheetId="16">'[34]GHIA berl'!#REF!</definedName>
    <definedName name="GHIA" localSheetId="4">'[34]GHIA berl'!#REF!</definedName>
    <definedName name="GHIA" localSheetId="3">'[34]GHIA berl'!#REF!</definedName>
    <definedName name="GHIA" localSheetId="15">'[34]GHIA berl'!#REF!</definedName>
    <definedName name="GHIA" localSheetId="14">'[34]GHIA berl'!#REF!</definedName>
    <definedName name="GHIA">'[34]GHIA berl'!#REF!</definedName>
    <definedName name="GHIAac" localSheetId="13">'[34]GHIA berl'!#REF!</definedName>
    <definedName name="GHIAac" localSheetId="19">'[34]GHIA berl'!#REF!</definedName>
    <definedName name="GHIAac" localSheetId="17">'[34]GHIA berl'!#REF!</definedName>
    <definedName name="GHIAac" localSheetId="18">'[34]GHIA berl'!#REF!</definedName>
    <definedName name="GHIAac" localSheetId="9">'[34]GHIA berl'!#REF!</definedName>
    <definedName name="GHIAac" localSheetId="8">'[34]GHIA berl'!#REF!</definedName>
    <definedName name="GHIAac" localSheetId="12">'[34]GHIA berl'!#REF!</definedName>
    <definedName name="GHIAac" localSheetId="1">'[34]GHIA berl'!#REF!</definedName>
    <definedName name="GHIAac" localSheetId="7">'[34]GHIA berl'!#REF!</definedName>
    <definedName name="GHIAac" localSheetId="6">'[34]GHIA berl'!#REF!</definedName>
    <definedName name="GHIAac" localSheetId="5">'[34]GHIA berl'!#REF!</definedName>
    <definedName name="GHIAac" localSheetId="2">'[34]GHIA berl'!#REF!</definedName>
    <definedName name="GHIAac" localSheetId="11">'[34]GHIA berl'!#REF!</definedName>
    <definedName name="GHIAac" localSheetId="16">'[34]GHIA berl'!#REF!</definedName>
    <definedName name="GHIAac" localSheetId="4">'[34]GHIA berl'!#REF!</definedName>
    <definedName name="GHIAac" localSheetId="3">'[34]GHIA berl'!#REF!</definedName>
    <definedName name="GHIAac" localSheetId="15">'[34]GHIA berl'!#REF!</definedName>
    <definedName name="GHIAac" localSheetId="14">'[34]GHIA berl'!#REF!</definedName>
    <definedName name="GHIAac">'[34]GHIA berl'!#REF!</definedName>
    <definedName name="gii" localSheetId="13" hidden="1">{"'OBT_6M_30_6'!$S$1:$AE$53"}</definedName>
    <definedName name="gii" localSheetId="19" hidden="1">{"'OBT_6M_30_6'!$S$1:$AE$53"}</definedName>
    <definedName name="gii" localSheetId="17" hidden="1">{"'OBT_6M_30_6'!$S$1:$AE$53"}</definedName>
    <definedName name="gii" localSheetId="18" hidden="1">{"'OBT_6M_30_6'!$S$1:$AE$53"}</definedName>
    <definedName name="gii" localSheetId="9" hidden="1">{"'OBT_6M_30_6'!$S$1:$AE$53"}</definedName>
    <definedName name="gii" localSheetId="8" hidden="1">{"'OBT_6M_30_6'!$S$1:$AE$53"}</definedName>
    <definedName name="gii" localSheetId="1" hidden="1">{"'OBT_6M_30_6'!$S$1:$AE$53"}</definedName>
    <definedName name="gii" localSheetId="7" hidden="1">{"'OBT_6M_30_6'!$S$1:$AE$53"}</definedName>
    <definedName name="gii" localSheetId="6" hidden="1">{"'OBT_6M_30_6'!$S$1:$AE$53"}</definedName>
    <definedName name="gii" localSheetId="5" hidden="1">{"'OBT_6M_30_6'!$S$1:$AE$53"}</definedName>
    <definedName name="gii" localSheetId="2" hidden="1">{"'OBT_6M_30_6'!$S$1:$AE$53"}</definedName>
    <definedName name="gii" localSheetId="11" hidden="1">{"'OBT_6M_30_6'!$S$1:$AE$53"}</definedName>
    <definedName name="gii" localSheetId="16" hidden="1">{"'OBT_6M_30_6'!$S$1:$AE$53"}</definedName>
    <definedName name="gii" localSheetId="4" hidden="1">{"'OBT_6M_30_6'!$S$1:$AE$53"}</definedName>
    <definedName name="gii" localSheetId="3" hidden="1">{"'OBT_6M_30_6'!$S$1:$AE$53"}</definedName>
    <definedName name="gii" localSheetId="15" hidden="1">{"'OBT_6M_30_6'!$S$1:$AE$53"}</definedName>
    <definedName name="gii" localSheetId="14" hidden="1">{"'OBT_6M_30_6'!$S$1:$AE$53"}</definedName>
    <definedName name="gii" hidden="1">{"'OBT_6M_30_6'!$S$1:$AE$53"}</definedName>
    <definedName name="GIU" localSheetId="13">#REF!</definedName>
    <definedName name="GIU" localSheetId="19">#REF!</definedName>
    <definedName name="GIU" localSheetId="17">#REF!</definedName>
    <definedName name="GIU" localSheetId="18">#REF!</definedName>
    <definedName name="GIU" localSheetId="9">#REF!</definedName>
    <definedName name="GIU" localSheetId="8">#REF!</definedName>
    <definedName name="GIU" localSheetId="12">#REF!</definedName>
    <definedName name="GIU" localSheetId="1">#REF!</definedName>
    <definedName name="GIU" localSheetId="7">#REF!</definedName>
    <definedName name="GIU" localSheetId="6">#REF!</definedName>
    <definedName name="GIU" localSheetId="5">#REF!</definedName>
    <definedName name="GIU" localSheetId="2">#REF!</definedName>
    <definedName name="GIU" localSheetId="11">#REF!</definedName>
    <definedName name="GIU" localSheetId="16">#REF!</definedName>
    <definedName name="GIU" localSheetId="4">#REF!</definedName>
    <definedName name="GIU" localSheetId="3">#REF!</definedName>
    <definedName name="GIU" localSheetId="15">#REF!</definedName>
    <definedName name="GIU" localSheetId="14">#REF!</definedName>
    <definedName name="GIU">#REF!</definedName>
    <definedName name="GRAFICI">[35]PSTRAT.!$R$8:$AD$315</definedName>
    <definedName name="GRAFICO">'[13]TOTALE MERCATI'!$A$1:$L$46</definedName>
    <definedName name="GrayCd" localSheetId="13">#REF!</definedName>
    <definedName name="GrayCd" localSheetId="19">#REF!</definedName>
    <definedName name="GrayCd" localSheetId="17">#REF!</definedName>
    <definedName name="GrayCd" localSheetId="18">#REF!</definedName>
    <definedName name="GrayCd" localSheetId="9">#REF!</definedName>
    <definedName name="GrayCd" localSheetId="8">#REF!</definedName>
    <definedName name="GrayCd" localSheetId="12">#REF!</definedName>
    <definedName name="GrayCd" localSheetId="1">#REF!</definedName>
    <definedName name="GrayCd" localSheetId="7">#REF!</definedName>
    <definedName name="GrayCd" localSheetId="6">#REF!</definedName>
    <definedName name="GrayCd" localSheetId="5">#REF!</definedName>
    <definedName name="GrayCd" localSheetId="2">#REF!</definedName>
    <definedName name="GrayCd" localSheetId="11">#REF!</definedName>
    <definedName name="GrayCd" localSheetId="16">#REF!</definedName>
    <definedName name="GrayCd" localSheetId="4">#REF!</definedName>
    <definedName name="GrayCd" localSheetId="3">#REF!</definedName>
    <definedName name="GrayCd" localSheetId="15">#REF!</definedName>
    <definedName name="GrayCd" localSheetId="14">#REF!</definedName>
    <definedName name="GrayCd">#REF!</definedName>
    <definedName name="GRECIA" localSheetId="13">#REF!</definedName>
    <definedName name="GRECIA" localSheetId="19">#REF!</definedName>
    <definedName name="GRECIA" localSheetId="17">#REF!</definedName>
    <definedName name="GRECIA" localSheetId="18">#REF!</definedName>
    <definedName name="GRECIA" localSheetId="9">#REF!</definedName>
    <definedName name="GRECIA" localSheetId="8">#REF!</definedName>
    <definedName name="GRECIA" localSheetId="12">#REF!</definedName>
    <definedName name="GRECIA" localSheetId="1">#REF!</definedName>
    <definedName name="GRECIA" localSheetId="7">#REF!</definedName>
    <definedName name="GRECIA" localSheetId="6">#REF!</definedName>
    <definedName name="GRECIA" localSheetId="5">#REF!</definedName>
    <definedName name="GRECIA" localSheetId="2">#REF!</definedName>
    <definedName name="GRECIA" localSheetId="11">#REF!</definedName>
    <definedName name="GRECIA" localSheetId="16">#REF!</definedName>
    <definedName name="GRECIA" localSheetId="4">#REF!</definedName>
    <definedName name="GRECIA" localSheetId="3">#REF!</definedName>
    <definedName name="GRECIA" localSheetId="15">#REF!</definedName>
    <definedName name="GRECIA" localSheetId="14">#REF!</definedName>
    <definedName name="GRECIA">#REF!</definedName>
    <definedName name="GrigliaMajorMarket" localSheetId="13">#REF!</definedName>
    <definedName name="GrigliaMajorMarket" localSheetId="19">#REF!</definedName>
    <definedName name="GrigliaMajorMarket" localSheetId="17">#REF!</definedName>
    <definedName name="GrigliaMajorMarket" localSheetId="18">#REF!</definedName>
    <definedName name="GrigliaMajorMarket" localSheetId="9">#REF!</definedName>
    <definedName name="GrigliaMajorMarket" localSheetId="8">#REF!</definedName>
    <definedName name="GrigliaMajorMarket" localSheetId="12">#REF!</definedName>
    <definedName name="GrigliaMajorMarket" localSheetId="1">#REF!</definedName>
    <definedName name="GrigliaMajorMarket" localSheetId="7">#REF!</definedName>
    <definedName name="GrigliaMajorMarket" localSheetId="6">#REF!</definedName>
    <definedName name="GrigliaMajorMarket" localSheetId="5">#REF!</definedName>
    <definedName name="GrigliaMajorMarket" localSheetId="2">#REF!</definedName>
    <definedName name="GrigliaMajorMarket" localSheetId="11">#REF!</definedName>
    <definedName name="GrigliaMajorMarket" localSheetId="16">#REF!</definedName>
    <definedName name="GrigliaMajorMarket" localSheetId="4">#REF!</definedName>
    <definedName name="GrigliaMajorMarket" localSheetId="3">#REF!</definedName>
    <definedName name="GrigliaMajorMarket" localSheetId="15">#REF!</definedName>
    <definedName name="GrigliaMajorMarket" localSheetId="14">#REF!</definedName>
    <definedName name="GrigliaMajorMarket">#REF!</definedName>
    <definedName name="H" localSheetId="13">#REF!</definedName>
    <definedName name="H" localSheetId="19">#REF!</definedName>
    <definedName name="H" localSheetId="17">#REF!</definedName>
    <definedName name="H" localSheetId="18">#REF!</definedName>
    <definedName name="H" localSheetId="9">#REF!</definedName>
    <definedName name="H" localSheetId="8">#REF!</definedName>
    <definedName name="H" localSheetId="12">#REF!</definedName>
    <definedName name="H" localSheetId="1">#REF!</definedName>
    <definedName name="H" localSheetId="7">#REF!</definedName>
    <definedName name="H" localSheetId="6">#REF!</definedName>
    <definedName name="H" localSheetId="5">#REF!</definedName>
    <definedName name="H" localSheetId="2">#REF!</definedName>
    <definedName name="H" localSheetId="11">#REF!</definedName>
    <definedName name="H" localSheetId="16">#REF!</definedName>
    <definedName name="H" localSheetId="4">#REF!</definedName>
    <definedName name="H" localSheetId="3">#REF!</definedName>
    <definedName name="H" localSheetId="15">#REF!</definedName>
    <definedName name="H" localSheetId="14">#REF!</definedName>
    <definedName name="H">#REF!</definedName>
    <definedName name="help" localSheetId="13">#REF!,#REF!,#REF!,#REF!,#REF!,#REF!,#REF!,#REF!,#REF!,#REF!,#REF!,#REF!,#REF!,#REF!,#REF!,#REF!,#REF!,#REF!,#REF!,#REF!,#REF!,#REF!,#REF!,#REF!,#REF!</definedName>
    <definedName name="help" localSheetId="19">#REF!,#REF!,#REF!,#REF!,#REF!,#REF!,#REF!,#REF!,#REF!,#REF!,#REF!,#REF!,#REF!,#REF!,#REF!,#REF!,#REF!,#REF!,#REF!,#REF!,#REF!,#REF!,#REF!,#REF!,#REF!</definedName>
    <definedName name="help" localSheetId="17">#REF!,#REF!,#REF!,#REF!,#REF!,#REF!,#REF!,#REF!,#REF!,#REF!,#REF!,#REF!,#REF!,#REF!,#REF!,#REF!,#REF!,#REF!,#REF!,#REF!,#REF!,#REF!,#REF!,#REF!,#REF!</definedName>
    <definedName name="help" localSheetId="18">#REF!,#REF!,#REF!,#REF!,#REF!,#REF!,#REF!,#REF!,#REF!,#REF!,#REF!,#REF!,#REF!,#REF!,#REF!,#REF!,#REF!,#REF!,#REF!,#REF!,#REF!,#REF!,#REF!,#REF!,#REF!</definedName>
    <definedName name="help" localSheetId="9">#REF!,#REF!,#REF!,#REF!,#REF!,#REF!,#REF!,#REF!,#REF!,#REF!,#REF!,#REF!,#REF!,#REF!,#REF!,#REF!,#REF!,#REF!,#REF!,#REF!,#REF!,#REF!,#REF!,#REF!,#REF!</definedName>
    <definedName name="help" localSheetId="8">#REF!,#REF!,#REF!,#REF!,#REF!,#REF!,#REF!,#REF!,#REF!,#REF!,#REF!,#REF!,#REF!,#REF!,#REF!,#REF!,#REF!,#REF!,#REF!,#REF!,#REF!,#REF!,#REF!,#REF!,#REF!</definedName>
    <definedName name="help" localSheetId="12">#REF!,#REF!,#REF!,#REF!,#REF!,#REF!,#REF!,#REF!,#REF!,#REF!,#REF!,#REF!,#REF!,#REF!,#REF!,#REF!,#REF!,#REF!,#REF!,#REF!,#REF!,#REF!,#REF!,#REF!,#REF!</definedName>
    <definedName name="help" localSheetId="1">#REF!,#REF!,#REF!,#REF!,#REF!,#REF!,#REF!,#REF!,#REF!,#REF!,#REF!,#REF!,#REF!,#REF!,#REF!,#REF!,#REF!,#REF!,#REF!,#REF!,#REF!,#REF!,#REF!,#REF!,#REF!</definedName>
    <definedName name="help" localSheetId="7">#REF!,#REF!,#REF!,#REF!,#REF!,#REF!,#REF!,#REF!,#REF!,#REF!,#REF!,#REF!,#REF!,#REF!,#REF!,#REF!,#REF!,#REF!,#REF!,#REF!,#REF!,#REF!,#REF!,#REF!,#REF!</definedName>
    <definedName name="help" localSheetId="6">#REF!,#REF!,#REF!,#REF!,#REF!,#REF!,#REF!,#REF!,#REF!,#REF!,#REF!,#REF!,#REF!,#REF!,#REF!,#REF!,#REF!,#REF!,#REF!,#REF!,#REF!,#REF!,#REF!,#REF!,#REF!</definedName>
    <definedName name="help" localSheetId="5">#REF!,#REF!,#REF!,#REF!,#REF!,#REF!,#REF!,#REF!,#REF!,#REF!,#REF!,#REF!,#REF!,#REF!,#REF!,#REF!,#REF!,#REF!,#REF!,#REF!,#REF!,#REF!,#REF!,#REF!,#REF!</definedName>
    <definedName name="help" localSheetId="2">#REF!,#REF!,#REF!,#REF!,#REF!,#REF!,#REF!,#REF!,#REF!,#REF!,#REF!,#REF!,#REF!,#REF!,#REF!,#REF!,#REF!,#REF!,#REF!,#REF!,#REF!,#REF!,#REF!,#REF!,#REF!</definedName>
    <definedName name="help" localSheetId="11">#REF!,#REF!,#REF!,#REF!,#REF!,#REF!,#REF!,#REF!,#REF!,#REF!,#REF!,#REF!,#REF!,#REF!,#REF!,#REF!,#REF!,#REF!,#REF!,#REF!,#REF!,#REF!,#REF!,#REF!,#REF!</definedName>
    <definedName name="help" localSheetId="16">#REF!,#REF!,#REF!,#REF!,#REF!,#REF!,#REF!,#REF!,#REF!,#REF!,#REF!,#REF!,#REF!,#REF!,#REF!,#REF!,#REF!,#REF!,#REF!,#REF!,#REF!,#REF!,#REF!,#REF!,#REF!</definedName>
    <definedName name="help" localSheetId="4">#REF!,#REF!,#REF!,#REF!,#REF!,#REF!,#REF!,#REF!,#REF!,#REF!,#REF!,#REF!,#REF!,#REF!,#REF!,#REF!,#REF!,#REF!,#REF!,#REF!,#REF!,#REF!,#REF!,#REF!,#REF!</definedName>
    <definedName name="help" localSheetId="3">#REF!,#REF!,#REF!,#REF!,#REF!,#REF!,#REF!,#REF!,#REF!,#REF!,#REF!,#REF!,#REF!,#REF!,#REF!,#REF!,#REF!,#REF!,#REF!,#REF!,#REF!,#REF!,#REF!,#REF!,#REF!</definedName>
    <definedName name="help" localSheetId="15">#REF!,#REF!,#REF!,#REF!,#REF!,#REF!,#REF!,#REF!,#REF!,#REF!,#REF!,#REF!,#REF!,#REF!,#REF!,#REF!,#REF!,#REF!,#REF!,#REF!,#REF!,#REF!,#REF!,#REF!,#REF!</definedName>
    <definedName name="help" localSheetId="14">#REF!,#REF!,#REF!,#REF!,#REF!,#REF!,#REF!,#REF!,#REF!,#REF!,#REF!,#REF!,#REF!,#REF!,#REF!,#REF!,#REF!,#REF!,#REF!,#REF!,#REF!,#REF!,#REF!,#REF!,#REF!</definedName>
    <definedName name="help">#REF!,#REF!,#REF!,#REF!,#REF!,#REF!,#REF!,#REF!,#REF!,#REF!,#REF!,#REF!,#REF!,#REF!,#REF!,#REF!,#REF!,#REF!,#REF!,#REF!,#REF!,#REF!,#REF!,#REF!,#REF!</definedName>
    <definedName name="HHYHY">[7]SEI!$B$2</definedName>
    <definedName name="home" localSheetId="13">#REF!</definedName>
    <definedName name="home" localSheetId="19">#REF!</definedName>
    <definedName name="home" localSheetId="17">#REF!</definedName>
    <definedName name="home" localSheetId="18">#REF!</definedName>
    <definedName name="home" localSheetId="9">#REF!</definedName>
    <definedName name="home" localSheetId="8">#REF!</definedName>
    <definedName name="home" localSheetId="12">#REF!</definedName>
    <definedName name="home" localSheetId="1">#REF!</definedName>
    <definedName name="home" localSheetId="7">#REF!</definedName>
    <definedName name="home" localSheetId="6">#REF!</definedName>
    <definedName name="home" localSheetId="5">#REF!</definedName>
    <definedName name="home" localSheetId="2">#REF!</definedName>
    <definedName name="home" localSheetId="11">#REF!</definedName>
    <definedName name="home" localSheetId="16">#REF!</definedName>
    <definedName name="home" localSheetId="4">#REF!</definedName>
    <definedName name="home" localSheetId="3">#REF!</definedName>
    <definedName name="home" localSheetId="15">#REF!</definedName>
    <definedName name="home" localSheetId="14">#REF!</definedName>
    <definedName name="home">#REF!</definedName>
    <definedName name="HTML_CodePage" hidden="1">1252</definedName>
    <definedName name="HTML_Control" localSheetId="13" hidden="1">{"'OBT_6M_30_6'!$S$1:$AE$53"}</definedName>
    <definedName name="HTML_Control" localSheetId="19" hidden="1">{"'OBT_6M_30_6'!$S$1:$AE$53"}</definedName>
    <definedName name="HTML_Control" localSheetId="17" hidden="1">{"'OBT_6M_30_6'!$S$1:$AE$53"}</definedName>
    <definedName name="HTML_Control" localSheetId="18" hidden="1">{"'OBT_6M_30_6'!$S$1:$AE$53"}</definedName>
    <definedName name="HTML_Control" localSheetId="9" hidden="1">{"'OBT_6M_30_6'!$S$1:$AE$53"}</definedName>
    <definedName name="HTML_Control" localSheetId="8" hidden="1">{"'OBT_6M_30_6'!$S$1:$AE$53"}</definedName>
    <definedName name="HTML_Control" localSheetId="1" hidden="1">{"'OBT_6M_30_6'!$S$1:$AE$53"}</definedName>
    <definedName name="HTML_Control" localSheetId="7" hidden="1">{"'OBT_6M_30_6'!$S$1:$AE$53"}</definedName>
    <definedName name="HTML_Control" localSheetId="6" hidden="1">{"'OBT_6M_30_6'!$S$1:$AE$53"}</definedName>
    <definedName name="HTML_Control" localSheetId="5" hidden="1">{"'OBT_6M_30_6'!$S$1:$AE$53"}</definedName>
    <definedName name="HTML_Control" localSheetId="2" hidden="1">{"'OBT_6M_30_6'!$S$1:$AE$53"}</definedName>
    <definedName name="HTML_Control" localSheetId="11" hidden="1">{"'OBT_6M_30_6'!$S$1:$AE$53"}</definedName>
    <definedName name="HTML_Control" localSheetId="16" hidden="1">{"'OBT_6M_30_6'!$S$1:$AE$53"}</definedName>
    <definedName name="HTML_Control" localSheetId="4" hidden="1">{"'OBT_6M_30_6'!$S$1:$AE$53"}</definedName>
    <definedName name="HTML_Control" localSheetId="3" hidden="1">{"'OBT_6M_30_6'!$S$1:$AE$53"}</definedName>
    <definedName name="HTML_Control" localSheetId="15" hidden="1">{"'OBT_6M_30_6'!$S$1:$AE$53"}</definedName>
    <definedName name="HTML_Control" localSheetId="14" hidden="1">{"'OBT_6M_30_6'!$S$1:$AE$53"}</definedName>
    <definedName name="HTML_Control" hidden="1">{"'OBT_6M_30_6'!$S$1:$AE$53"}</definedName>
    <definedName name="HTML_OBDlg2" hidden="1">FALSE</definedName>
    <definedName name="HTML_OBDlg3" hidden="1">TRUE</definedName>
    <definedName name="HTML_OBDlg4" hidden="1">TRUE</definedName>
    <definedName name="HTML_OS" hidden="1">0</definedName>
    <definedName name="HTML_PathFile" hidden="1">"C:\WINDOWS\Desktop\Stk Anziano 6 mesi\Anz_6m_II.htm"</definedName>
    <definedName name="HTML_PathTemplate" hidden="1">"D:\Intranet\Titolo_Stock_Anziano_mensile.htm"</definedName>
    <definedName name="HTML1_1" hidden="1">"'[Quadro Macroeconomico.xls]pesi'!$A$1:$E$9"</definedName>
    <definedName name="HTML1_10" hidden="1">""</definedName>
    <definedName name="HTML1_11" hidden="1">1</definedName>
    <definedName name="HTML1_12" hidden="1">"C:\pubblica\Quadromacroeconomico\Tabelle\pippo.htm"</definedName>
    <definedName name="HTML1_2" hidden="1">1</definedName>
    <definedName name="HTML1_3" hidden="1">"Quadro Macroeconomico"</definedName>
    <definedName name="HTML1_4" hidden="1">"pesi"</definedName>
    <definedName name="HTML1_5" hidden="1">""</definedName>
    <definedName name="HTML1_6" hidden="1">-4146</definedName>
    <definedName name="HTML1_7" hidden="1">-4146</definedName>
    <definedName name="HTML1_8" hidden="1">"02/07/96"</definedName>
    <definedName name="HTML1_9" hidden="1">"Giorgio Poli"</definedName>
    <definedName name="HTML2_1" hidden="1">"[OBT_6M_1.XLS]OBT_6M_sem!$B$5:$M$51"</definedName>
    <definedName name="HTML2_11" hidden="1">1</definedName>
    <definedName name="HTML2_12" hidden="1">"C:\WEB\EXCEL\STK_ANZ\ANZ_6M.HTM"</definedName>
    <definedName name="HTML2_2" hidden="1">-4146</definedName>
    <definedName name="HTML2_3" hidden="1">"C:\WEB\EXCEL\STK_ANZ\HTMLTEMP.HTM"</definedName>
    <definedName name="HTMLCount" hidden="1">1</definedName>
    <definedName name="i" localSheetId="13">#REF!</definedName>
    <definedName name="i" localSheetId="19">#REF!</definedName>
    <definedName name="i" localSheetId="17">#REF!</definedName>
    <definedName name="i" localSheetId="18">#REF!</definedName>
    <definedName name="i" localSheetId="9">#REF!</definedName>
    <definedName name="i" localSheetId="8">#REF!</definedName>
    <definedName name="i" localSheetId="12">#REF!</definedName>
    <definedName name="i" localSheetId="1">#REF!</definedName>
    <definedName name="i" localSheetId="7">#REF!</definedName>
    <definedName name="i" localSheetId="6">#REF!</definedName>
    <definedName name="i" localSheetId="5">#REF!</definedName>
    <definedName name="i" localSheetId="2">#REF!</definedName>
    <definedName name="i" localSheetId="11">#REF!</definedName>
    <definedName name="i" localSheetId="16">#REF!</definedName>
    <definedName name="i" localSheetId="4">#REF!</definedName>
    <definedName name="i" localSheetId="3">#REF!</definedName>
    <definedName name="i" localSheetId="15">#REF!</definedName>
    <definedName name="i" localSheetId="14">#REF!</definedName>
    <definedName name="i">#REF!</definedName>
    <definedName name="I98CF" localSheetId="13">#REF!</definedName>
    <definedName name="I98CF" localSheetId="19">#REF!</definedName>
    <definedName name="I98CF" localSheetId="17">#REF!</definedName>
    <definedName name="I98CF" localSheetId="18">#REF!</definedName>
    <definedName name="I98CF" localSheetId="9">#REF!</definedName>
    <definedName name="I98CF" localSheetId="8">#REF!</definedName>
    <definedName name="I98CF" localSheetId="12">#REF!</definedName>
    <definedName name="I98CF" localSheetId="1">#REF!</definedName>
    <definedName name="I98CF" localSheetId="7">#REF!</definedName>
    <definedName name="I98CF" localSheetId="6">#REF!</definedName>
    <definedName name="I98CF" localSheetId="5">#REF!</definedName>
    <definedName name="I98CF" localSheetId="2">#REF!</definedName>
    <definedName name="I98CF" localSheetId="11">#REF!</definedName>
    <definedName name="I98CF" localSheetId="16">#REF!</definedName>
    <definedName name="I98CF" localSheetId="4">#REF!</definedName>
    <definedName name="I98CF" localSheetId="3">#REF!</definedName>
    <definedName name="I98CF" localSheetId="15">#REF!</definedName>
    <definedName name="I98CF" localSheetId="14">#REF!</definedName>
    <definedName name="I98CF">#REF!</definedName>
    <definedName name="I98EN" localSheetId="13">#REF!</definedName>
    <definedName name="I98EN" localSheetId="19">#REF!</definedName>
    <definedName name="I98EN" localSheetId="17">#REF!</definedName>
    <definedName name="I98EN" localSheetId="18">#REF!</definedName>
    <definedName name="I98EN" localSheetId="9">#REF!</definedName>
    <definedName name="I98EN" localSheetId="8">#REF!</definedName>
    <definedName name="I98EN" localSheetId="12">#REF!</definedName>
    <definedName name="I98EN" localSheetId="1">#REF!</definedName>
    <definedName name="I98EN" localSheetId="7">#REF!</definedName>
    <definedName name="I98EN" localSheetId="6">#REF!</definedName>
    <definedName name="I98EN" localSheetId="5">#REF!</definedName>
    <definedName name="I98EN" localSheetId="2">#REF!</definedName>
    <definedName name="I98EN" localSheetId="11">#REF!</definedName>
    <definedName name="I98EN" localSheetId="16">#REF!</definedName>
    <definedName name="I98EN" localSheetId="4">#REF!</definedName>
    <definedName name="I98EN" localSheetId="3">#REF!</definedName>
    <definedName name="I98EN" localSheetId="15">#REF!</definedName>
    <definedName name="I98EN" localSheetId="14">#REF!</definedName>
    <definedName name="I98EN">#REF!</definedName>
    <definedName name="I98FS" localSheetId="13">#REF!</definedName>
    <definedName name="I98FS" localSheetId="19">#REF!</definedName>
    <definedName name="I98FS" localSheetId="17">#REF!</definedName>
    <definedName name="I98FS" localSheetId="18">#REF!</definedName>
    <definedName name="I98FS" localSheetId="9">#REF!</definedName>
    <definedName name="I98FS" localSheetId="8">#REF!</definedName>
    <definedName name="I98FS" localSheetId="12">#REF!</definedName>
    <definedName name="I98FS" localSheetId="1">#REF!</definedName>
    <definedName name="I98FS" localSheetId="7">#REF!</definedName>
    <definedName name="I98FS" localSheetId="6">#REF!</definedName>
    <definedName name="I98FS" localSheetId="5">#REF!</definedName>
    <definedName name="I98FS" localSheetId="2">#REF!</definedName>
    <definedName name="I98FS" localSheetId="11">#REF!</definedName>
    <definedName name="I98FS" localSheetId="16">#REF!</definedName>
    <definedName name="I98FS" localSheetId="4">#REF!</definedName>
    <definedName name="I98FS" localSheetId="3">#REF!</definedName>
    <definedName name="I98FS" localSheetId="15">#REF!</definedName>
    <definedName name="I98FS" localSheetId="14">#REF!</definedName>
    <definedName name="I98FS">#REF!</definedName>
    <definedName name="I98LP" localSheetId="13">#REF!</definedName>
    <definedName name="I98LP" localSheetId="19">#REF!</definedName>
    <definedName name="I98LP" localSheetId="17">#REF!</definedName>
    <definedName name="I98LP" localSheetId="18">#REF!</definedName>
    <definedName name="I98LP" localSheetId="9">#REF!</definedName>
    <definedName name="I98LP" localSheetId="8">#REF!</definedName>
    <definedName name="I98LP" localSheetId="12">#REF!</definedName>
    <definedName name="I98LP" localSheetId="1">#REF!</definedName>
    <definedName name="I98LP" localSheetId="7">#REF!</definedName>
    <definedName name="I98LP" localSheetId="6">#REF!</definedName>
    <definedName name="I98LP" localSheetId="5">#REF!</definedName>
    <definedName name="I98LP" localSheetId="2">#REF!</definedName>
    <definedName name="I98LP" localSheetId="11">#REF!</definedName>
    <definedName name="I98LP" localSheetId="16">#REF!</definedName>
    <definedName name="I98LP" localSheetId="4">#REF!</definedName>
    <definedName name="I98LP" localSheetId="3">#REF!</definedName>
    <definedName name="I98LP" localSheetId="15">#REF!</definedName>
    <definedName name="I98LP" localSheetId="14">#REF!</definedName>
    <definedName name="I98LP">#REF!</definedName>
    <definedName name="I98LS" localSheetId="13">#REF!</definedName>
    <definedName name="I98LS" localSheetId="19">#REF!</definedName>
    <definedName name="I98LS" localSheetId="17">#REF!</definedName>
    <definedName name="I98LS" localSheetId="18">#REF!</definedName>
    <definedName name="I98LS" localSheetId="9">#REF!</definedName>
    <definedName name="I98LS" localSheetId="8">#REF!</definedName>
    <definedName name="I98LS" localSheetId="12">#REF!</definedName>
    <definedName name="I98LS" localSheetId="1">#REF!</definedName>
    <definedName name="I98LS" localSheetId="7">#REF!</definedName>
    <definedName name="I98LS" localSheetId="6">#REF!</definedName>
    <definedName name="I98LS" localSheetId="5">#REF!</definedName>
    <definedName name="I98LS" localSheetId="2">#REF!</definedName>
    <definedName name="I98LS" localSheetId="11">#REF!</definedName>
    <definedName name="I98LS" localSheetId="16">#REF!</definedName>
    <definedName name="I98LS" localSheetId="4">#REF!</definedName>
    <definedName name="I98LS" localSheetId="3">#REF!</definedName>
    <definedName name="I98LS" localSheetId="15">#REF!</definedName>
    <definedName name="I98LS" localSheetId="14">#REF!</definedName>
    <definedName name="I98LS">#REF!</definedName>
    <definedName name="I98LT" localSheetId="13">#REF!</definedName>
    <definedName name="I98LT" localSheetId="19">#REF!</definedName>
    <definedName name="I98LT" localSheetId="17">#REF!</definedName>
    <definedName name="I98LT" localSheetId="18">#REF!</definedName>
    <definedName name="I98LT" localSheetId="9">#REF!</definedName>
    <definedName name="I98LT" localSheetId="8">#REF!</definedName>
    <definedName name="I98LT" localSheetId="12">#REF!</definedName>
    <definedName name="I98LT" localSheetId="1">#REF!</definedName>
    <definedName name="I98LT" localSheetId="7">#REF!</definedName>
    <definedName name="I98LT" localSheetId="6">#REF!</definedName>
    <definedName name="I98LT" localSheetId="5">#REF!</definedName>
    <definedName name="I98LT" localSheetId="2">#REF!</definedName>
    <definedName name="I98LT" localSheetId="11">#REF!</definedName>
    <definedName name="I98LT" localSheetId="16">#REF!</definedName>
    <definedName name="I98LT" localSheetId="4">#REF!</definedName>
    <definedName name="I98LT" localSheetId="3">#REF!</definedName>
    <definedName name="I98LT" localSheetId="15">#REF!</definedName>
    <definedName name="I98LT" localSheetId="14">#REF!</definedName>
    <definedName name="I98LT">#REF!</definedName>
    <definedName name="I98PL" localSheetId="13">#REF!</definedName>
    <definedName name="I98PL" localSheetId="19">#REF!</definedName>
    <definedName name="I98PL" localSheetId="17">#REF!</definedName>
    <definedName name="I98PL" localSheetId="18">#REF!</definedName>
    <definedName name="I98PL" localSheetId="9">#REF!</definedName>
    <definedName name="I98PL" localSheetId="8">#REF!</definedName>
    <definedName name="I98PL" localSheetId="12">#REF!</definedName>
    <definedName name="I98PL" localSheetId="1">#REF!</definedName>
    <definedName name="I98PL" localSheetId="7">#REF!</definedName>
    <definedName name="I98PL" localSheetId="6">#REF!</definedName>
    <definedName name="I98PL" localSheetId="5">#REF!</definedName>
    <definedName name="I98PL" localSheetId="2">#REF!</definedName>
    <definedName name="I98PL" localSheetId="11">#REF!</definedName>
    <definedName name="I98PL" localSheetId="16">#REF!</definedName>
    <definedName name="I98PL" localSheetId="4">#REF!</definedName>
    <definedName name="I98PL" localSheetId="3">#REF!</definedName>
    <definedName name="I98PL" localSheetId="15">#REF!</definedName>
    <definedName name="I98PL" localSheetId="14">#REF!</definedName>
    <definedName name="I98PL">#REF!</definedName>
    <definedName name="I98PR" localSheetId="13">#REF!</definedName>
    <definedName name="I98PR" localSheetId="19">#REF!</definedName>
    <definedName name="I98PR" localSheetId="17">#REF!</definedName>
    <definedName name="I98PR" localSheetId="18">#REF!</definedName>
    <definedName name="I98PR" localSheetId="9">#REF!</definedName>
    <definedName name="I98PR" localSheetId="8">#REF!</definedName>
    <definedName name="I98PR" localSheetId="12">#REF!</definedName>
    <definedName name="I98PR" localSheetId="1">#REF!</definedName>
    <definedName name="I98PR" localSheetId="7">#REF!</definedName>
    <definedName name="I98PR" localSheetId="6">#REF!</definedName>
    <definedName name="I98PR" localSheetId="5">#REF!</definedName>
    <definedName name="I98PR" localSheetId="2">#REF!</definedName>
    <definedName name="I98PR" localSheetId="11">#REF!</definedName>
    <definedName name="I98PR" localSheetId="16">#REF!</definedName>
    <definedName name="I98PR" localSheetId="4">#REF!</definedName>
    <definedName name="I98PR" localSheetId="3">#REF!</definedName>
    <definedName name="I98PR" localSheetId="15">#REF!</definedName>
    <definedName name="I98PR" localSheetId="14">#REF!</definedName>
    <definedName name="I98PR">#REF!</definedName>
    <definedName name="I98QA" localSheetId="13">#REF!</definedName>
    <definedName name="I98QA" localSheetId="19">#REF!</definedName>
    <definedName name="I98QA" localSheetId="17">#REF!</definedName>
    <definedName name="I98QA" localSheetId="18">#REF!</definedName>
    <definedName name="I98QA" localSheetId="9">#REF!</definedName>
    <definedName name="I98QA" localSheetId="8">#REF!</definedName>
    <definedName name="I98QA" localSheetId="12">#REF!</definedName>
    <definedName name="I98QA" localSheetId="1">#REF!</definedName>
    <definedName name="I98QA" localSheetId="7">#REF!</definedName>
    <definedName name="I98QA" localSheetId="6">#REF!</definedName>
    <definedName name="I98QA" localSheetId="5">#REF!</definedName>
    <definedName name="I98QA" localSheetId="2">#REF!</definedName>
    <definedName name="I98QA" localSheetId="11">#REF!</definedName>
    <definedName name="I98QA" localSheetId="16">#REF!</definedName>
    <definedName name="I98QA" localSheetId="4">#REF!</definedName>
    <definedName name="I98QA" localSheetId="3">#REF!</definedName>
    <definedName name="I98QA" localSheetId="15">#REF!</definedName>
    <definedName name="I98QA" localSheetId="14">#REF!</definedName>
    <definedName name="I98QA">#REF!</definedName>
    <definedName name="I98SE" localSheetId="13">#REF!</definedName>
    <definedName name="I98SE" localSheetId="19">#REF!</definedName>
    <definedName name="I98SE" localSheetId="17">#REF!</definedName>
    <definedName name="I98SE" localSheetId="18">#REF!</definedName>
    <definedName name="I98SE" localSheetId="9">#REF!</definedName>
    <definedName name="I98SE" localSheetId="8">#REF!</definedName>
    <definedName name="I98SE" localSheetId="12">#REF!</definedName>
    <definedName name="I98SE" localSheetId="1">#REF!</definedName>
    <definedName name="I98SE" localSheetId="7">#REF!</definedName>
    <definedName name="I98SE" localSheetId="6">#REF!</definedName>
    <definedName name="I98SE" localSheetId="5">#REF!</definedName>
    <definedName name="I98SE" localSheetId="2">#REF!</definedName>
    <definedName name="I98SE" localSheetId="11">#REF!</definedName>
    <definedName name="I98SE" localSheetId="16">#REF!</definedName>
    <definedName name="I98SE" localSheetId="4">#REF!</definedName>
    <definedName name="I98SE" localSheetId="3">#REF!</definedName>
    <definedName name="I98SE" localSheetId="15">#REF!</definedName>
    <definedName name="I98SE" localSheetId="14">#REF!</definedName>
    <definedName name="I98SE">#REF!</definedName>
    <definedName name="I98TC" localSheetId="13">#REF!</definedName>
    <definedName name="I98TC" localSheetId="19">#REF!</definedName>
    <definedName name="I98TC" localSheetId="17">#REF!</definedName>
    <definedName name="I98TC" localSheetId="18">#REF!</definedName>
    <definedName name="I98TC" localSheetId="9">#REF!</definedName>
    <definedName name="I98TC" localSheetId="8">#REF!</definedName>
    <definedName name="I98TC" localSheetId="12">#REF!</definedName>
    <definedName name="I98TC" localSheetId="1">#REF!</definedName>
    <definedName name="I98TC" localSheetId="7">#REF!</definedName>
    <definedName name="I98TC" localSheetId="6">#REF!</definedName>
    <definedName name="I98TC" localSheetId="5">#REF!</definedName>
    <definedName name="I98TC" localSheetId="2">#REF!</definedName>
    <definedName name="I98TC" localSheetId="11">#REF!</definedName>
    <definedName name="I98TC" localSheetId="16">#REF!</definedName>
    <definedName name="I98TC" localSheetId="4">#REF!</definedName>
    <definedName name="I98TC" localSheetId="3">#REF!</definedName>
    <definedName name="I98TC" localSheetId="15">#REF!</definedName>
    <definedName name="I98TC" localSheetId="14">#REF!</definedName>
    <definedName name="I98TC">#REF!</definedName>
    <definedName name="I98UL" localSheetId="13">#REF!</definedName>
    <definedName name="I98UL" localSheetId="19">#REF!</definedName>
    <definedName name="I98UL" localSheetId="17">#REF!</definedName>
    <definedName name="I98UL" localSheetId="18">#REF!</definedName>
    <definedName name="I98UL" localSheetId="9">#REF!</definedName>
    <definedName name="I98UL" localSheetId="8">#REF!</definedName>
    <definedName name="I98UL" localSheetId="12">#REF!</definedName>
    <definedName name="I98UL" localSheetId="1">#REF!</definedName>
    <definedName name="I98UL" localSheetId="7">#REF!</definedName>
    <definedName name="I98UL" localSheetId="6">#REF!</definedName>
    <definedName name="I98UL" localSheetId="5">#REF!</definedName>
    <definedName name="I98UL" localSheetId="2">#REF!</definedName>
    <definedName name="I98UL" localSheetId="11">#REF!</definedName>
    <definedName name="I98UL" localSheetId="16">#REF!</definedName>
    <definedName name="I98UL" localSheetId="4">#REF!</definedName>
    <definedName name="I98UL" localSheetId="3">#REF!</definedName>
    <definedName name="I98UL" localSheetId="15">#REF!</definedName>
    <definedName name="I98UL" localSheetId="14">#REF!</definedName>
    <definedName name="I98UL">#REF!</definedName>
    <definedName name="I98UQ" localSheetId="13">#REF!</definedName>
    <definedName name="I98UQ" localSheetId="19">#REF!</definedName>
    <definedName name="I98UQ" localSheetId="17">#REF!</definedName>
    <definedName name="I98UQ" localSheetId="18">#REF!</definedName>
    <definedName name="I98UQ" localSheetId="9">#REF!</definedName>
    <definedName name="I98UQ" localSheetId="8">#REF!</definedName>
    <definedName name="I98UQ" localSheetId="12">#REF!</definedName>
    <definedName name="I98UQ" localSheetId="1">#REF!</definedName>
    <definedName name="I98UQ" localSheetId="7">#REF!</definedName>
    <definedName name="I98UQ" localSheetId="6">#REF!</definedName>
    <definedName name="I98UQ" localSheetId="5">#REF!</definedName>
    <definedName name="I98UQ" localSheetId="2">#REF!</definedName>
    <definedName name="I98UQ" localSheetId="11">#REF!</definedName>
    <definedName name="I98UQ" localSheetId="16">#REF!</definedName>
    <definedName name="I98UQ" localSheetId="4">#REF!</definedName>
    <definedName name="I98UQ" localSheetId="3">#REF!</definedName>
    <definedName name="I98UQ" localSheetId="15">#REF!</definedName>
    <definedName name="I98UQ" localSheetId="14">#REF!</definedName>
    <definedName name="I98UQ">#REF!</definedName>
    <definedName name="I98UV" localSheetId="13">#REF!</definedName>
    <definedName name="I98UV" localSheetId="19">#REF!</definedName>
    <definedName name="I98UV" localSheetId="17">#REF!</definedName>
    <definedName name="I98UV" localSheetId="18">#REF!</definedName>
    <definedName name="I98UV" localSheetId="9">#REF!</definedName>
    <definedName name="I98UV" localSheetId="8">#REF!</definedName>
    <definedName name="I98UV" localSheetId="12">#REF!</definedName>
    <definedName name="I98UV" localSheetId="1">#REF!</definedName>
    <definedName name="I98UV" localSheetId="7">#REF!</definedName>
    <definedName name="I98UV" localSheetId="6">#REF!</definedName>
    <definedName name="I98UV" localSheetId="5">#REF!</definedName>
    <definedName name="I98UV" localSheetId="2">#REF!</definedName>
    <definedName name="I98UV" localSheetId="11">#REF!</definedName>
    <definedName name="I98UV" localSheetId="16">#REF!</definedName>
    <definedName name="I98UV" localSheetId="4">#REF!</definedName>
    <definedName name="I98UV" localSheetId="3">#REF!</definedName>
    <definedName name="I98UV" localSheetId="15">#REF!</definedName>
    <definedName name="I98UV" localSheetId="14">#REF!</definedName>
    <definedName name="I98UV">#REF!</definedName>
    <definedName name="I98VP" localSheetId="13">#REF!</definedName>
    <definedName name="I98VP" localSheetId="19">#REF!</definedName>
    <definedName name="I98VP" localSheetId="17">#REF!</definedName>
    <definedName name="I98VP" localSheetId="18">#REF!</definedName>
    <definedName name="I98VP" localSheetId="9">#REF!</definedName>
    <definedName name="I98VP" localSheetId="8">#REF!</definedName>
    <definedName name="I98VP" localSheetId="12">#REF!</definedName>
    <definedName name="I98VP" localSheetId="1">#REF!</definedName>
    <definedName name="I98VP" localSheetId="7">#REF!</definedName>
    <definedName name="I98VP" localSheetId="6">#REF!</definedName>
    <definedName name="I98VP" localSheetId="5">#REF!</definedName>
    <definedName name="I98VP" localSheetId="2">#REF!</definedName>
    <definedName name="I98VP" localSheetId="11">#REF!</definedName>
    <definedName name="I98VP" localSheetId="16">#REF!</definedName>
    <definedName name="I98VP" localSheetId="4">#REF!</definedName>
    <definedName name="I98VP" localSheetId="3">#REF!</definedName>
    <definedName name="I98VP" localSheetId="15">#REF!</definedName>
    <definedName name="I98VP" localSheetId="14">#REF!</definedName>
    <definedName name="I98VP">#REF!</definedName>
    <definedName name="I98VS" localSheetId="13">#REF!</definedName>
    <definedName name="I98VS" localSheetId="19">#REF!</definedName>
    <definedName name="I98VS" localSheetId="17">#REF!</definedName>
    <definedName name="I98VS" localSheetId="18">#REF!</definedName>
    <definedName name="I98VS" localSheetId="9">#REF!</definedName>
    <definedName name="I98VS" localSheetId="8">#REF!</definedName>
    <definedName name="I98VS" localSheetId="12">#REF!</definedName>
    <definedName name="I98VS" localSheetId="1">#REF!</definedName>
    <definedName name="I98VS" localSheetId="7">#REF!</definedName>
    <definedName name="I98VS" localSheetId="6">#REF!</definedName>
    <definedName name="I98VS" localSheetId="5">#REF!</definedName>
    <definedName name="I98VS" localSheetId="2">#REF!</definedName>
    <definedName name="I98VS" localSheetId="11">#REF!</definedName>
    <definedName name="I98VS" localSheetId="16">#REF!</definedName>
    <definedName name="I98VS" localSheetId="4">#REF!</definedName>
    <definedName name="I98VS" localSheetId="3">#REF!</definedName>
    <definedName name="I98VS" localSheetId="15">#REF!</definedName>
    <definedName name="I98VS" localSheetId="14">#REF!</definedName>
    <definedName name="I98VS">#REF!</definedName>
    <definedName name="I99CF" localSheetId="13">#REF!</definedName>
    <definedName name="I99CF" localSheetId="19">#REF!</definedName>
    <definedName name="I99CF" localSheetId="17">#REF!</definedName>
    <definedName name="I99CF" localSheetId="18">#REF!</definedName>
    <definedName name="I99CF" localSheetId="9">#REF!</definedName>
    <definedName name="I99CF" localSheetId="8">#REF!</definedName>
    <definedName name="I99CF" localSheetId="12">#REF!</definedName>
    <definedName name="I99CF" localSheetId="1">#REF!</definedName>
    <definedName name="I99CF" localSheetId="7">#REF!</definedName>
    <definedName name="I99CF" localSheetId="6">#REF!</definedName>
    <definedName name="I99CF" localSheetId="5">#REF!</definedName>
    <definedName name="I99CF" localSheetId="2">#REF!</definedName>
    <definedName name="I99CF" localSheetId="11">#REF!</definedName>
    <definedName name="I99CF" localSheetId="16">#REF!</definedName>
    <definedName name="I99CF" localSheetId="4">#REF!</definedName>
    <definedName name="I99CF" localSheetId="3">#REF!</definedName>
    <definedName name="I99CF" localSheetId="15">#REF!</definedName>
    <definedName name="I99CF" localSheetId="14">#REF!</definedName>
    <definedName name="I99CF">#REF!</definedName>
    <definedName name="I99EN" localSheetId="13">#REF!</definedName>
    <definedName name="I99EN" localSheetId="19">#REF!</definedName>
    <definedName name="I99EN" localSheetId="17">#REF!</definedName>
    <definedName name="I99EN" localSheetId="18">#REF!</definedName>
    <definedName name="I99EN" localSheetId="9">#REF!</definedName>
    <definedName name="I99EN" localSheetId="8">#REF!</definedName>
    <definedName name="I99EN" localSheetId="12">#REF!</definedName>
    <definedName name="I99EN" localSheetId="1">#REF!</definedName>
    <definedName name="I99EN" localSheetId="7">#REF!</definedName>
    <definedName name="I99EN" localSheetId="6">#REF!</definedName>
    <definedName name="I99EN" localSheetId="5">#REF!</definedName>
    <definedName name="I99EN" localSheetId="2">#REF!</definedName>
    <definedName name="I99EN" localSheetId="11">#REF!</definedName>
    <definedName name="I99EN" localSheetId="16">#REF!</definedName>
    <definedName name="I99EN" localSheetId="4">#REF!</definedName>
    <definedName name="I99EN" localSheetId="3">#REF!</definedName>
    <definedName name="I99EN" localSheetId="15">#REF!</definedName>
    <definedName name="I99EN" localSheetId="14">#REF!</definedName>
    <definedName name="I99EN">#REF!</definedName>
    <definedName name="I99FS" localSheetId="13">#REF!</definedName>
    <definedName name="I99FS" localSheetId="19">#REF!</definedName>
    <definedName name="I99FS" localSheetId="17">#REF!</definedName>
    <definedName name="I99FS" localSheetId="18">#REF!</definedName>
    <definedName name="I99FS" localSheetId="9">#REF!</definedName>
    <definedName name="I99FS" localSheetId="8">#REF!</definedName>
    <definedName name="I99FS" localSheetId="12">#REF!</definedName>
    <definedName name="I99FS" localSheetId="1">#REF!</definedName>
    <definedName name="I99FS" localSheetId="7">#REF!</definedName>
    <definedName name="I99FS" localSheetId="6">#REF!</definedName>
    <definedName name="I99FS" localSheetId="5">#REF!</definedName>
    <definedName name="I99FS" localSheetId="2">#REF!</definedName>
    <definedName name="I99FS" localSheetId="11">#REF!</definedName>
    <definedName name="I99FS" localSheetId="16">#REF!</definedName>
    <definedName name="I99FS" localSheetId="4">#REF!</definedName>
    <definedName name="I99FS" localSheetId="3">#REF!</definedName>
    <definedName name="I99FS" localSheetId="15">#REF!</definedName>
    <definedName name="I99FS" localSheetId="14">#REF!</definedName>
    <definedName name="I99FS">#REF!</definedName>
    <definedName name="I99LP" localSheetId="13">#REF!</definedName>
    <definedName name="I99LP" localSheetId="19">#REF!</definedName>
    <definedName name="I99LP" localSheetId="17">#REF!</definedName>
    <definedName name="I99LP" localSheetId="18">#REF!</definedName>
    <definedName name="I99LP" localSheetId="9">#REF!</definedName>
    <definedName name="I99LP" localSheetId="8">#REF!</definedName>
    <definedName name="I99LP" localSheetId="12">#REF!</definedName>
    <definedName name="I99LP" localSheetId="1">#REF!</definedName>
    <definedName name="I99LP" localSheetId="7">#REF!</definedName>
    <definedName name="I99LP" localSheetId="6">#REF!</definedName>
    <definedName name="I99LP" localSheetId="5">#REF!</definedName>
    <definedName name="I99LP" localSheetId="2">#REF!</definedName>
    <definedName name="I99LP" localSheetId="11">#REF!</definedName>
    <definedName name="I99LP" localSheetId="16">#REF!</definedName>
    <definedName name="I99LP" localSheetId="4">#REF!</definedName>
    <definedName name="I99LP" localSheetId="3">#REF!</definedName>
    <definedName name="I99LP" localSheetId="15">#REF!</definedName>
    <definedName name="I99LP" localSheetId="14">#REF!</definedName>
    <definedName name="I99LP">#REF!</definedName>
    <definedName name="I99LS" localSheetId="13">#REF!</definedName>
    <definedName name="I99LS" localSheetId="19">#REF!</definedName>
    <definedName name="I99LS" localSheetId="17">#REF!</definedName>
    <definedName name="I99LS" localSheetId="18">#REF!</definedName>
    <definedName name="I99LS" localSheetId="9">#REF!</definedName>
    <definedName name="I99LS" localSheetId="8">#REF!</definedName>
    <definedName name="I99LS" localSheetId="12">#REF!</definedName>
    <definedName name="I99LS" localSheetId="1">#REF!</definedName>
    <definedName name="I99LS" localSheetId="7">#REF!</definedName>
    <definedName name="I99LS" localSheetId="6">#REF!</definedName>
    <definedName name="I99LS" localSheetId="5">#REF!</definedName>
    <definedName name="I99LS" localSheetId="2">#REF!</definedName>
    <definedName name="I99LS" localSheetId="11">#REF!</definedName>
    <definedName name="I99LS" localSheetId="16">#REF!</definedName>
    <definedName name="I99LS" localSheetId="4">#REF!</definedName>
    <definedName name="I99LS" localSheetId="3">#REF!</definedName>
    <definedName name="I99LS" localSheetId="15">#REF!</definedName>
    <definedName name="I99LS" localSheetId="14">#REF!</definedName>
    <definedName name="I99LS">#REF!</definedName>
    <definedName name="I99LT" localSheetId="13">#REF!</definedName>
    <definedName name="I99LT" localSheetId="19">#REF!</definedName>
    <definedName name="I99LT" localSheetId="17">#REF!</definedName>
    <definedName name="I99LT" localSheetId="18">#REF!</definedName>
    <definedName name="I99LT" localSheetId="9">#REF!</definedName>
    <definedName name="I99LT" localSheetId="8">#REF!</definedName>
    <definedName name="I99LT" localSheetId="12">#REF!</definedName>
    <definedName name="I99LT" localSheetId="1">#REF!</definedName>
    <definedName name="I99LT" localSheetId="7">#REF!</definedName>
    <definedName name="I99LT" localSheetId="6">#REF!</definedName>
    <definedName name="I99LT" localSheetId="5">#REF!</definedName>
    <definedName name="I99LT" localSheetId="2">#REF!</definedName>
    <definedName name="I99LT" localSheetId="11">#REF!</definedName>
    <definedName name="I99LT" localSheetId="16">#REF!</definedName>
    <definedName name="I99LT" localSheetId="4">#REF!</definedName>
    <definedName name="I99LT" localSheetId="3">#REF!</definedName>
    <definedName name="I99LT" localSheetId="15">#REF!</definedName>
    <definedName name="I99LT" localSheetId="14">#REF!</definedName>
    <definedName name="I99LT">#REF!</definedName>
    <definedName name="I99PL" localSheetId="13">#REF!</definedName>
    <definedName name="I99PL" localSheetId="19">#REF!</definedName>
    <definedName name="I99PL" localSheetId="17">#REF!</definedName>
    <definedName name="I99PL" localSheetId="18">#REF!</definedName>
    <definedName name="I99PL" localSheetId="9">#REF!</definedName>
    <definedName name="I99PL" localSheetId="8">#REF!</definedName>
    <definedName name="I99PL" localSheetId="12">#REF!</definedName>
    <definedName name="I99PL" localSheetId="1">#REF!</definedName>
    <definedName name="I99PL" localSheetId="7">#REF!</definedName>
    <definedName name="I99PL" localSheetId="6">#REF!</definedName>
    <definedName name="I99PL" localSheetId="5">#REF!</definedName>
    <definedName name="I99PL" localSheetId="2">#REF!</definedName>
    <definedName name="I99PL" localSheetId="11">#REF!</definedName>
    <definedName name="I99PL" localSheetId="16">#REF!</definedName>
    <definedName name="I99PL" localSheetId="4">#REF!</definedName>
    <definedName name="I99PL" localSheetId="3">#REF!</definedName>
    <definedName name="I99PL" localSheetId="15">#REF!</definedName>
    <definedName name="I99PL" localSheetId="14">#REF!</definedName>
    <definedName name="I99PL">#REF!</definedName>
    <definedName name="I99PR" localSheetId="13">#REF!</definedName>
    <definedName name="I99PR" localSheetId="19">#REF!</definedName>
    <definedName name="I99PR" localSheetId="17">#REF!</definedName>
    <definedName name="I99PR" localSheetId="18">#REF!</definedName>
    <definedName name="I99PR" localSheetId="9">#REF!</definedName>
    <definedName name="I99PR" localSheetId="8">#REF!</definedName>
    <definedName name="I99PR" localSheetId="12">#REF!</definedName>
    <definedName name="I99PR" localSheetId="1">#REF!</definedName>
    <definedName name="I99PR" localSheetId="7">#REF!</definedName>
    <definedName name="I99PR" localSheetId="6">#REF!</definedName>
    <definedName name="I99PR" localSheetId="5">#REF!</definedName>
    <definedName name="I99PR" localSheetId="2">#REF!</definedName>
    <definedName name="I99PR" localSheetId="11">#REF!</definedName>
    <definedName name="I99PR" localSheetId="16">#REF!</definedName>
    <definedName name="I99PR" localSheetId="4">#REF!</definedName>
    <definedName name="I99PR" localSheetId="3">#REF!</definedName>
    <definedName name="I99PR" localSheetId="15">#REF!</definedName>
    <definedName name="I99PR" localSheetId="14">#REF!</definedName>
    <definedName name="I99PR">#REF!</definedName>
    <definedName name="I99QA" localSheetId="13">#REF!</definedName>
    <definedName name="I99QA" localSheetId="19">#REF!</definedName>
    <definedName name="I99QA" localSheetId="17">#REF!</definedName>
    <definedName name="I99QA" localSheetId="18">#REF!</definedName>
    <definedName name="I99QA" localSheetId="9">#REF!</definedName>
    <definedName name="I99QA" localSheetId="8">#REF!</definedName>
    <definedName name="I99QA" localSheetId="12">#REF!</definedName>
    <definedName name="I99QA" localSheetId="1">#REF!</definedName>
    <definedName name="I99QA" localSheetId="7">#REF!</definedName>
    <definedName name="I99QA" localSheetId="6">#REF!</definedName>
    <definedName name="I99QA" localSheetId="5">#REF!</definedName>
    <definedName name="I99QA" localSheetId="2">#REF!</definedName>
    <definedName name="I99QA" localSheetId="11">#REF!</definedName>
    <definedName name="I99QA" localSheetId="16">#REF!</definedName>
    <definedName name="I99QA" localSheetId="4">#REF!</definedName>
    <definedName name="I99QA" localSheetId="3">#REF!</definedName>
    <definedName name="I99QA" localSheetId="15">#REF!</definedName>
    <definedName name="I99QA" localSheetId="14">#REF!</definedName>
    <definedName name="I99QA">#REF!</definedName>
    <definedName name="I99SE" localSheetId="13">#REF!</definedName>
    <definedName name="I99SE" localSheetId="19">#REF!</definedName>
    <definedName name="I99SE" localSheetId="17">#REF!</definedName>
    <definedName name="I99SE" localSheetId="18">#REF!</definedName>
    <definedName name="I99SE" localSheetId="9">#REF!</definedName>
    <definedName name="I99SE" localSheetId="8">#REF!</definedName>
    <definedName name="I99SE" localSheetId="12">#REF!</definedName>
    <definedName name="I99SE" localSheetId="1">#REF!</definedName>
    <definedName name="I99SE" localSheetId="7">#REF!</definedName>
    <definedName name="I99SE" localSheetId="6">#REF!</definedName>
    <definedName name="I99SE" localSheetId="5">#REF!</definedName>
    <definedName name="I99SE" localSheetId="2">#REF!</definedName>
    <definedName name="I99SE" localSheetId="11">#REF!</definedName>
    <definedName name="I99SE" localSheetId="16">#REF!</definedName>
    <definedName name="I99SE" localSheetId="4">#REF!</definedName>
    <definedName name="I99SE" localSheetId="3">#REF!</definedName>
    <definedName name="I99SE" localSheetId="15">#REF!</definedName>
    <definedName name="I99SE" localSheetId="14">#REF!</definedName>
    <definedName name="I99SE">#REF!</definedName>
    <definedName name="I99TC" localSheetId="13">#REF!</definedName>
    <definedName name="I99TC" localSheetId="19">#REF!</definedName>
    <definedName name="I99TC" localSheetId="17">#REF!</definedName>
    <definedName name="I99TC" localSheetId="18">#REF!</definedName>
    <definedName name="I99TC" localSheetId="9">#REF!</definedName>
    <definedName name="I99TC" localSheetId="8">#REF!</definedName>
    <definedName name="I99TC" localSheetId="12">#REF!</definedName>
    <definedName name="I99TC" localSheetId="1">#REF!</definedName>
    <definedName name="I99TC" localSheetId="7">#REF!</definedName>
    <definedName name="I99TC" localSheetId="6">#REF!</definedName>
    <definedName name="I99TC" localSheetId="5">#REF!</definedName>
    <definedName name="I99TC" localSheetId="2">#REF!</definedName>
    <definedName name="I99TC" localSheetId="11">#REF!</definedName>
    <definedName name="I99TC" localSheetId="16">#REF!</definedName>
    <definedName name="I99TC" localSheetId="4">#REF!</definedName>
    <definedName name="I99TC" localSheetId="3">#REF!</definedName>
    <definedName name="I99TC" localSheetId="15">#REF!</definedName>
    <definedName name="I99TC" localSheetId="14">#REF!</definedName>
    <definedName name="I99TC">#REF!</definedName>
    <definedName name="I99UL" localSheetId="13">#REF!</definedName>
    <definedName name="I99UL" localSheetId="19">#REF!</definedName>
    <definedName name="I99UL" localSheetId="17">#REF!</definedName>
    <definedName name="I99UL" localSheetId="18">#REF!</definedName>
    <definedName name="I99UL" localSheetId="9">#REF!</definedName>
    <definedName name="I99UL" localSheetId="8">#REF!</definedName>
    <definedName name="I99UL" localSheetId="12">#REF!</definedName>
    <definedName name="I99UL" localSheetId="1">#REF!</definedName>
    <definedName name="I99UL" localSheetId="7">#REF!</definedName>
    <definedName name="I99UL" localSheetId="6">#REF!</definedName>
    <definedName name="I99UL" localSheetId="5">#REF!</definedName>
    <definedName name="I99UL" localSheetId="2">#REF!</definedName>
    <definedName name="I99UL" localSheetId="11">#REF!</definedName>
    <definedName name="I99UL" localSheetId="16">#REF!</definedName>
    <definedName name="I99UL" localSheetId="4">#REF!</definedName>
    <definedName name="I99UL" localSheetId="3">#REF!</definedName>
    <definedName name="I99UL" localSheetId="15">#REF!</definedName>
    <definedName name="I99UL" localSheetId="14">#REF!</definedName>
    <definedName name="I99UL">#REF!</definedName>
    <definedName name="I99UM" localSheetId="13">#REF!</definedName>
    <definedName name="I99UM" localSheetId="19">#REF!</definedName>
    <definedName name="I99UM" localSheetId="17">#REF!</definedName>
    <definedName name="I99UM" localSheetId="18">#REF!</definedName>
    <definedName name="I99UM" localSheetId="9">#REF!</definedName>
    <definedName name="I99UM" localSheetId="8">#REF!</definedName>
    <definedName name="I99UM" localSheetId="12">#REF!</definedName>
    <definedName name="I99UM" localSheetId="1">#REF!</definedName>
    <definedName name="I99UM" localSheetId="7">#REF!</definedName>
    <definedName name="I99UM" localSheetId="6">#REF!</definedName>
    <definedName name="I99UM" localSheetId="5">#REF!</definedName>
    <definedName name="I99UM" localSheetId="2">#REF!</definedName>
    <definedName name="I99UM" localSheetId="11">#REF!</definedName>
    <definedName name="I99UM" localSheetId="16">#REF!</definedName>
    <definedName name="I99UM" localSheetId="4">#REF!</definedName>
    <definedName name="I99UM" localSheetId="3">#REF!</definedName>
    <definedName name="I99UM" localSheetId="15">#REF!</definedName>
    <definedName name="I99UM" localSheetId="14">#REF!</definedName>
    <definedName name="I99UM">#REF!</definedName>
    <definedName name="I99UQ" localSheetId="13">#REF!</definedName>
    <definedName name="I99UQ" localSheetId="19">#REF!</definedName>
    <definedName name="I99UQ" localSheetId="17">#REF!</definedName>
    <definedName name="I99UQ" localSheetId="18">#REF!</definedName>
    <definedName name="I99UQ" localSheetId="9">#REF!</definedName>
    <definedName name="I99UQ" localSheetId="8">#REF!</definedName>
    <definedName name="I99UQ" localSheetId="12">#REF!</definedName>
    <definedName name="I99UQ" localSheetId="1">#REF!</definedName>
    <definedName name="I99UQ" localSheetId="7">#REF!</definedName>
    <definedName name="I99UQ" localSheetId="6">#REF!</definedName>
    <definedName name="I99UQ" localSheetId="5">#REF!</definedName>
    <definedName name="I99UQ" localSheetId="2">#REF!</definedName>
    <definedName name="I99UQ" localSheetId="11">#REF!</definedName>
    <definedName name="I99UQ" localSheetId="16">#REF!</definedName>
    <definedName name="I99UQ" localSheetId="4">#REF!</definedName>
    <definedName name="I99UQ" localSheetId="3">#REF!</definedName>
    <definedName name="I99UQ" localSheetId="15">#REF!</definedName>
    <definedName name="I99UQ" localSheetId="14">#REF!</definedName>
    <definedName name="I99UQ">#REF!</definedName>
    <definedName name="I99UV" localSheetId="13">#REF!</definedName>
    <definedName name="I99UV" localSheetId="19">#REF!</definedName>
    <definedName name="I99UV" localSheetId="17">#REF!</definedName>
    <definedName name="I99UV" localSheetId="18">#REF!</definedName>
    <definedName name="I99UV" localSheetId="9">#REF!</definedName>
    <definedName name="I99UV" localSheetId="8">#REF!</definedName>
    <definedName name="I99UV" localSheetId="12">#REF!</definedName>
    <definedName name="I99UV" localSheetId="1">#REF!</definedName>
    <definedName name="I99UV" localSheetId="7">#REF!</definedName>
    <definedName name="I99UV" localSheetId="6">#REF!</definedName>
    <definedName name="I99UV" localSheetId="5">#REF!</definedName>
    <definedName name="I99UV" localSheetId="2">#REF!</definedName>
    <definedName name="I99UV" localSheetId="11">#REF!</definedName>
    <definedName name="I99UV" localSheetId="16">#REF!</definedName>
    <definedName name="I99UV" localSheetId="4">#REF!</definedName>
    <definedName name="I99UV" localSheetId="3">#REF!</definedName>
    <definedName name="I99UV" localSheetId="15">#REF!</definedName>
    <definedName name="I99UV" localSheetId="14">#REF!</definedName>
    <definedName name="I99UV">#REF!</definedName>
    <definedName name="I99VP" localSheetId="13">#REF!</definedName>
    <definedName name="I99VP" localSheetId="19">#REF!</definedName>
    <definedName name="I99VP" localSheetId="17">#REF!</definedName>
    <definedName name="I99VP" localSheetId="18">#REF!</definedName>
    <definedName name="I99VP" localSheetId="9">#REF!</definedName>
    <definedName name="I99VP" localSheetId="8">#REF!</definedName>
    <definedName name="I99VP" localSheetId="12">#REF!</definedName>
    <definedName name="I99VP" localSheetId="1">#REF!</definedName>
    <definedName name="I99VP" localSheetId="7">#REF!</definedName>
    <definedName name="I99VP" localSheetId="6">#REF!</definedName>
    <definedName name="I99VP" localSheetId="5">#REF!</definedName>
    <definedName name="I99VP" localSheetId="2">#REF!</definedName>
    <definedName name="I99VP" localSheetId="11">#REF!</definedName>
    <definedName name="I99VP" localSheetId="16">#REF!</definedName>
    <definedName name="I99VP" localSheetId="4">#REF!</definedName>
    <definedName name="I99VP" localSheetId="3">#REF!</definedName>
    <definedName name="I99VP" localSheetId="15">#REF!</definedName>
    <definedName name="I99VP" localSheetId="14">#REF!</definedName>
    <definedName name="I99VP">#REF!</definedName>
    <definedName name="I99VS" localSheetId="13">#REF!</definedName>
    <definedName name="I99VS" localSheetId="19">#REF!</definedName>
    <definedName name="I99VS" localSheetId="17">#REF!</definedName>
    <definedName name="I99VS" localSheetId="18">#REF!</definedName>
    <definedName name="I99VS" localSheetId="9">#REF!</definedName>
    <definedName name="I99VS" localSheetId="8">#REF!</definedName>
    <definedName name="I99VS" localSheetId="12">#REF!</definedName>
    <definedName name="I99VS" localSheetId="1">#REF!</definedName>
    <definedName name="I99VS" localSheetId="7">#REF!</definedName>
    <definedName name="I99VS" localSheetId="6">#REF!</definedName>
    <definedName name="I99VS" localSheetId="5">#REF!</definedName>
    <definedName name="I99VS" localSheetId="2">#REF!</definedName>
    <definedName name="I99VS" localSheetId="11">#REF!</definedName>
    <definedName name="I99VS" localSheetId="16">#REF!</definedName>
    <definedName name="I99VS" localSheetId="4">#REF!</definedName>
    <definedName name="I99VS" localSheetId="3">#REF!</definedName>
    <definedName name="I99VS" localSheetId="15">#REF!</definedName>
    <definedName name="I99VS" localSheetId="14">#REF!</definedName>
    <definedName name="I99VS">#REF!</definedName>
    <definedName name="II" localSheetId="13">#REF!</definedName>
    <definedName name="II" localSheetId="19">#REF!</definedName>
    <definedName name="II" localSheetId="17">#REF!</definedName>
    <definedName name="II" localSheetId="18">#REF!</definedName>
    <definedName name="II" localSheetId="9">#REF!</definedName>
    <definedName name="II" localSheetId="8">#REF!</definedName>
    <definedName name="II" localSheetId="12">#REF!</definedName>
    <definedName name="II" localSheetId="1">#REF!</definedName>
    <definedName name="II" localSheetId="7">#REF!</definedName>
    <definedName name="II" localSheetId="6">#REF!</definedName>
    <definedName name="II" localSheetId="5">#REF!</definedName>
    <definedName name="II" localSheetId="2">#REF!</definedName>
    <definedName name="II" localSheetId="11">#REF!</definedName>
    <definedName name="II" localSheetId="16">#REF!</definedName>
    <definedName name="II" localSheetId="4">#REF!</definedName>
    <definedName name="II" localSheetId="3">#REF!</definedName>
    <definedName name="II" localSheetId="15">#REF!</definedName>
    <definedName name="II" localSheetId="14">#REF!</definedName>
    <definedName name="II">#REF!</definedName>
    <definedName name="iiiiiiiiiiiiiiiiii">[9]!Mese&amp;" "&amp;[9]!Anno</definedName>
    <definedName name="İKİNCİSAYFA" localSheetId="13">#REF!</definedName>
    <definedName name="İKİNCİSAYFA" localSheetId="19">#REF!</definedName>
    <definedName name="İKİNCİSAYFA" localSheetId="17">#REF!</definedName>
    <definedName name="İKİNCİSAYFA" localSheetId="18">#REF!</definedName>
    <definedName name="İKİNCİSAYFA" localSheetId="9">#REF!</definedName>
    <definedName name="İKİNCİSAYFA" localSheetId="8">#REF!</definedName>
    <definedName name="İKİNCİSAYFA" localSheetId="12">#REF!</definedName>
    <definedName name="İKİNCİSAYFA" localSheetId="1">#REF!</definedName>
    <definedName name="İKİNCİSAYFA" localSheetId="7">#REF!</definedName>
    <definedName name="İKİNCİSAYFA" localSheetId="6">#REF!</definedName>
    <definedName name="İKİNCİSAYFA" localSheetId="5">#REF!</definedName>
    <definedName name="İKİNCİSAYFA" localSheetId="2">#REF!</definedName>
    <definedName name="İKİNCİSAYFA" localSheetId="11">#REF!</definedName>
    <definedName name="İKİNCİSAYFA" localSheetId="16">#REF!</definedName>
    <definedName name="İKİNCİSAYFA" localSheetId="4">#REF!</definedName>
    <definedName name="İKİNCİSAYFA" localSheetId="3">#REF!</definedName>
    <definedName name="İKİNCİSAYFA" localSheetId="15">#REF!</definedName>
    <definedName name="İKİNCİSAYFA" localSheetId="14">#REF!</definedName>
    <definedName name="İKİNCİSAYFA">#REF!</definedName>
    <definedName name="İLKSAYFA" localSheetId="13">#REF!</definedName>
    <definedName name="İLKSAYFA" localSheetId="19">#REF!</definedName>
    <definedName name="İLKSAYFA" localSheetId="17">#REF!</definedName>
    <definedName name="İLKSAYFA" localSheetId="18">#REF!</definedName>
    <definedName name="İLKSAYFA" localSheetId="9">#REF!</definedName>
    <definedName name="İLKSAYFA" localSheetId="8">#REF!</definedName>
    <definedName name="İLKSAYFA" localSheetId="12">#REF!</definedName>
    <definedName name="İLKSAYFA" localSheetId="1">#REF!</definedName>
    <definedName name="İLKSAYFA" localSheetId="7">#REF!</definedName>
    <definedName name="İLKSAYFA" localSheetId="6">#REF!</definedName>
    <definedName name="İLKSAYFA" localSheetId="5">#REF!</definedName>
    <definedName name="İLKSAYFA" localSheetId="2">#REF!</definedName>
    <definedName name="İLKSAYFA" localSheetId="11">#REF!</definedName>
    <definedName name="İLKSAYFA" localSheetId="16">#REF!</definedName>
    <definedName name="İLKSAYFA" localSheetId="4">#REF!</definedName>
    <definedName name="İLKSAYFA" localSheetId="3">#REF!</definedName>
    <definedName name="İLKSAYFA" localSheetId="15">#REF!</definedName>
    <definedName name="İLKSAYFA" localSheetId="14">#REF!</definedName>
    <definedName name="İLKSAYFA">#REF!</definedName>
    <definedName name="IMPO" localSheetId="13">#REF!</definedName>
    <definedName name="IMPO" localSheetId="19">#REF!</definedName>
    <definedName name="IMPO" localSheetId="17">#REF!</definedName>
    <definedName name="IMPO" localSheetId="18">#REF!</definedName>
    <definedName name="IMPO" localSheetId="9">#REF!</definedName>
    <definedName name="IMPO" localSheetId="8">#REF!</definedName>
    <definedName name="IMPO" localSheetId="12">#REF!</definedName>
    <definedName name="IMPO" localSheetId="1">#REF!</definedName>
    <definedName name="IMPO" localSheetId="7">#REF!</definedName>
    <definedName name="IMPO" localSheetId="6">#REF!</definedName>
    <definedName name="IMPO" localSheetId="5">#REF!</definedName>
    <definedName name="IMPO" localSheetId="2">#REF!</definedName>
    <definedName name="IMPO" localSheetId="11">#REF!</definedName>
    <definedName name="IMPO" localSheetId="16">#REF!</definedName>
    <definedName name="IMPO" localSheetId="4">#REF!</definedName>
    <definedName name="IMPO" localSheetId="3">#REF!</definedName>
    <definedName name="IMPO" localSheetId="15">#REF!</definedName>
    <definedName name="IMPO" localSheetId="14">#REF!</definedName>
    <definedName name="IMPO">#REF!</definedName>
    <definedName name="inatt" localSheetId="13">#REF!</definedName>
    <definedName name="inatt" localSheetId="19">#REF!</definedName>
    <definedName name="inatt" localSheetId="17">#REF!</definedName>
    <definedName name="inatt" localSheetId="18">#REF!</definedName>
    <definedName name="inatt" localSheetId="9">#REF!</definedName>
    <definedName name="inatt" localSheetId="8">#REF!</definedName>
    <definedName name="inatt" localSheetId="12">#REF!</definedName>
    <definedName name="inatt" localSheetId="1">#REF!</definedName>
    <definedName name="inatt" localSheetId="7">#REF!</definedName>
    <definedName name="inatt" localSheetId="6">#REF!</definedName>
    <definedName name="inatt" localSheetId="5">#REF!</definedName>
    <definedName name="inatt" localSheetId="2">#REF!</definedName>
    <definedName name="inatt" localSheetId="11">#REF!</definedName>
    <definedName name="inatt" localSheetId="16">#REF!</definedName>
    <definedName name="inatt" localSheetId="4">#REF!</definedName>
    <definedName name="inatt" localSheetId="3">#REF!</definedName>
    <definedName name="inatt" localSheetId="15">#REF!</definedName>
    <definedName name="inatt" localSheetId="14">#REF!</definedName>
    <definedName name="inatt">#REF!</definedName>
    <definedName name="indirizzi">[36]INPUT_PO!$A$1:$K$4</definedName>
    <definedName name="Inflator_JP">'[15]Main Model'!$D$26:'[15]Main Model'!$R$26</definedName>
    <definedName name="inizio" localSheetId="13">#REF!</definedName>
    <definedName name="inizio" localSheetId="19">#REF!</definedName>
    <definedName name="inizio" localSheetId="17">#REF!</definedName>
    <definedName name="inizio" localSheetId="18">#REF!</definedName>
    <definedName name="inizio" localSheetId="9">#REF!</definedName>
    <definedName name="inizio" localSheetId="8">#REF!</definedName>
    <definedName name="inizio" localSheetId="12">#REF!</definedName>
    <definedName name="inizio" localSheetId="1">#REF!</definedName>
    <definedName name="inizio" localSheetId="7">#REF!</definedName>
    <definedName name="inizio" localSheetId="6">#REF!</definedName>
    <definedName name="inizio" localSheetId="5">#REF!</definedName>
    <definedName name="inizio" localSheetId="2">#REF!</definedName>
    <definedName name="inizio" localSheetId="11">#REF!</definedName>
    <definedName name="inizio" localSheetId="16">#REF!</definedName>
    <definedName name="inizio" localSheetId="4">#REF!</definedName>
    <definedName name="inizio" localSheetId="3">#REF!</definedName>
    <definedName name="inizio" localSheetId="15">#REF!</definedName>
    <definedName name="inizio" localSheetId="14">#REF!</definedName>
    <definedName name="inizio">#REF!</definedName>
    <definedName name="inkey" localSheetId="13">#REF!</definedName>
    <definedName name="inkey" localSheetId="19">#REF!</definedName>
    <definedName name="inkey" localSheetId="17">#REF!</definedName>
    <definedName name="inkey" localSheetId="18">#REF!</definedName>
    <definedName name="inkey" localSheetId="9">#REF!</definedName>
    <definedName name="inkey" localSheetId="8">#REF!</definedName>
    <definedName name="inkey" localSheetId="12">#REF!</definedName>
    <definedName name="inkey" localSheetId="1">#REF!</definedName>
    <definedName name="inkey" localSheetId="7">#REF!</definedName>
    <definedName name="inkey" localSheetId="6">#REF!</definedName>
    <definedName name="inkey" localSheetId="5">#REF!</definedName>
    <definedName name="inkey" localSheetId="2">#REF!</definedName>
    <definedName name="inkey" localSheetId="11">#REF!</definedName>
    <definedName name="inkey" localSheetId="16">#REF!</definedName>
    <definedName name="inkey" localSheetId="4">#REF!</definedName>
    <definedName name="inkey" localSheetId="3">#REF!</definedName>
    <definedName name="inkey" localSheetId="15">#REF!</definedName>
    <definedName name="inkey" localSheetId="14">#REF!</definedName>
    <definedName name="inkey">#REF!</definedName>
    <definedName name="INPUT" localSheetId="13">#REF!</definedName>
    <definedName name="INPUT" localSheetId="19">#REF!</definedName>
    <definedName name="INPUT" localSheetId="17">#REF!</definedName>
    <definedName name="INPUT" localSheetId="18">#REF!</definedName>
    <definedName name="INPUT" localSheetId="9">#REF!</definedName>
    <definedName name="INPUT" localSheetId="8">#REF!</definedName>
    <definedName name="INPUT" localSheetId="12">#REF!</definedName>
    <definedName name="INPUT" localSheetId="1">#REF!</definedName>
    <definedName name="INPUT" localSheetId="7">#REF!</definedName>
    <definedName name="INPUT" localSheetId="6">#REF!</definedName>
    <definedName name="INPUT" localSheetId="5">#REF!</definedName>
    <definedName name="INPUT" localSheetId="2">#REF!</definedName>
    <definedName name="INPUT" localSheetId="11">#REF!</definedName>
    <definedName name="INPUT" localSheetId="16">#REF!</definedName>
    <definedName name="INPUT" localSheetId="4">#REF!</definedName>
    <definedName name="INPUT" localSheetId="3">#REF!</definedName>
    <definedName name="INPUT" localSheetId="15">#REF!</definedName>
    <definedName name="INPUT" localSheetId="14">#REF!</definedName>
    <definedName name="INPUT">#REF!</definedName>
    <definedName name="INSERIMENTO" localSheetId="13">[37]Panda!#REF!</definedName>
    <definedName name="INSERIMENTO" localSheetId="19">[37]Panda!#REF!</definedName>
    <definedName name="INSERIMENTO" localSheetId="17">[37]Panda!#REF!</definedName>
    <definedName name="INSERIMENTO" localSheetId="18">[37]Panda!#REF!</definedName>
    <definedName name="INSERIMENTO" localSheetId="9">[37]Panda!#REF!</definedName>
    <definedName name="INSERIMENTO" localSheetId="8">[37]Panda!#REF!</definedName>
    <definedName name="INSERIMENTO" localSheetId="12">[37]Panda!#REF!</definedName>
    <definedName name="INSERIMENTO" localSheetId="1">[37]Panda!#REF!</definedName>
    <definedName name="INSERIMENTO" localSheetId="7">[37]Panda!#REF!</definedName>
    <definedName name="INSERIMENTO" localSheetId="6">[37]Panda!#REF!</definedName>
    <definedName name="INSERIMENTO" localSheetId="5">[37]Panda!#REF!</definedName>
    <definedName name="INSERIMENTO" localSheetId="2">[37]Panda!#REF!</definedName>
    <definedName name="INSERIMENTO" localSheetId="11">[37]Panda!#REF!</definedName>
    <definedName name="INSERIMENTO" localSheetId="16">[37]Panda!#REF!</definedName>
    <definedName name="INSERIMENTO" localSheetId="4">[37]Panda!#REF!</definedName>
    <definedName name="INSERIMENTO" localSheetId="3">[37]Panda!#REF!</definedName>
    <definedName name="INSERIMENTO" localSheetId="15">[37]Panda!#REF!</definedName>
    <definedName name="INSERIMENTO" localSheetId="14">[37]Panda!#REF!</definedName>
    <definedName name="INSERIMENTO">[37]Panda!#REF!</definedName>
    <definedName name="Intest.1">[38]Ref!$B$1</definedName>
    <definedName name="INTZONNR" localSheetId="13">#REF!</definedName>
    <definedName name="INTZONNR" localSheetId="19">#REF!</definedName>
    <definedName name="INTZONNR" localSheetId="17">#REF!</definedName>
    <definedName name="INTZONNR" localSheetId="18">#REF!</definedName>
    <definedName name="INTZONNR" localSheetId="9">#REF!</definedName>
    <definedName name="INTZONNR" localSheetId="8">#REF!</definedName>
    <definedName name="INTZONNR" localSheetId="12">#REF!</definedName>
    <definedName name="INTZONNR" localSheetId="1">#REF!</definedName>
    <definedName name="INTZONNR" localSheetId="7">#REF!</definedName>
    <definedName name="INTZONNR" localSheetId="6">#REF!</definedName>
    <definedName name="INTZONNR" localSheetId="5">#REF!</definedName>
    <definedName name="INTZONNR" localSheetId="2">#REF!</definedName>
    <definedName name="INTZONNR" localSheetId="11">#REF!</definedName>
    <definedName name="INTZONNR" localSheetId="16">#REF!</definedName>
    <definedName name="INTZONNR" localSheetId="4">#REF!</definedName>
    <definedName name="INTZONNR" localSheetId="3">#REF!</definedName>
    <definedName name="INTZONNR" localSheetId="15">#REF!</definedName>
    <definedName name="INTZONNR" localSheetId="14">#REF!</definedName>
    <definedName name="INTZONNR">#REF!</definedName>
    <definedName name="INVESTECON" localSheetId="13">#REF!</definedName>
    <definedName name="INVESTECON" localSheetId="19">#REF!</definedName>
    <definedName name="INVESTECON" localSheetId="17">#REF!</definedName>
    <definedName name="INVESTECON" localSheetId="18">#REF!</definedName>
    <definedName name="INVESTECON" localSheetId="9">#REF!</definedName>
    <definedName name="INVESTECON" localSheetId="8">#REF!</definedName>
    <definedName name="INVESTECON" localSheetId="12">#REF!</definedName>
    <definedName name="INVESTECON" localSheetId="1">#REF!</definedName>
    <definedName name="INVESTECON" localSheetId="7">#REF!</definedName>
    <definedName name="INVESTECON" localSheetId="6">#REF!</definedName>
    <definedName name="INVESTECON" localSheetId="5">#REF!</definedName>
    <definedName name="INVESTECON" localSheetId="2">#REF!</definedName>
    <definedName name="INVESTECON" localSheetId="11">#REF!</definedName>
    <definedName name="INVESTECON" localSheetId="16">#REF!</definedName>
    <definedName name="INVESTECON" localSheetId="4">#REF!</definedName>
    <definedName name="INVESTECON" localSheetId="3">#REF!</definedName>
    <definedName name="INVESTECON" localSheetId="15">#REF!</definedName>
    <definedName name="INVESTECON" localSheetId="14">#REF!</definedName>
    <definedName name="INVESTECON">#REF!</definedName>
    <definedName name="INVESTIM" localSheetId="13">#REF!</definedName>
    <definedName name="INVESTIM" localSheetId="19">#REF!</definedName>
    <definedName name="INVESTIM" localSheetId="17">#REF!</definedName>
    <definedName name="INVESTIM" localSheetId="18">#REF!</definedName>
    <definedName name="INVESTIM" localSheetId="9">#REF!</definedName>
    <definedName name="INVESTIM" localSheetId="8">#REF!</definedName>
    <definedName name="INVESTIM" localSheetId="12">#REF!</definedName>
    <definedName name="INVESTIM" localSheetId="1">#REF!</definedName>
    <definedName name="INVESTIM" localSheetId="7">#REF!</definedName>
    <definedName name="INVESTIM" localSheetId="6">#REF!</definedName>
    <definedName name="INVESTIM" localSheetId="5">#REF!</definedName>
    <definedName name="INVESTIM" localSheetId="2">#REF!</definedName>
    <definedName name="INVESTIM" localSheetId="11">#REF!</definedName>
    <definedName name="INVESTIM" localSheetId="16">#REF!</definedName>
    <definedName name="INVESTIM" localSheetId="4">#REF!</definedName>
    <definedName name="INVESTIM" localSheetId="3">#REF!</definedName>
    <definedName name="INVESTIM" localSheetId="15">#REF!</definedName>
    <definedName name="INVESTIM" localSheetId="14">#REF!</definedName>
    <definedName name="INVESTIM">#REF!</definedName>
    <definedName name="INVESTQ2" localSheetId="13">#REF!</definedName>
    <definedName name="INVESTQ2" localSheetId="19">#REF!</definedName>
    <definedName name="INVESTQ2" localSheetId="17">#REF!</definedName>
    <definedName name="INVESTQ2" localSheetId="18">#REF!</definedName>
    <definedName name="INVESTQ2" localSheetId="9">#REF!</definedName>
    <definedName name="INVESTQ2" localSheetId="8">#REF!</definedName>
    <definedName name="INVESTQ2" localSheetId="12">#REF!</definedName>
    <definedName name="INVESTQ2" localSheetId="1">#REF!</definedName>
    <definedName name="INVESTQ2" localSheetId="7">#REF!</definedName>
    <definedName name="INVESTQ2" localSheetId="6">#REF!</definedName>
    <definedName name="INVESTQ2" localSheetId="5">#REF!</definedName>
    <definedName name="INVESTQ2" localSheetId="2">#REF!</definedName>
    <definedName name="INVESTQ2" localSheetId="11">#REF!</definedName>
    <definedName name="INVESTQ2" localSheetId="16">#REF!</definedName>
    <definedName name="INVESTQ2" localSheetId="4">#REF!</definedName>
    <definedName name="INVESTQ2" localSheetId="3">#REF!</definedName>
    <definedName name="INVESTQ2" localSheetId="15">#REF!</definedName>
    <definedName name="INVESTQ2" localSheetId="14">#REF!</definedName>
    <definedName name="INVESTQ2">#REF!</definedName>
    <definedName name="INVESTSTRA" localSheetId="13">#REF!</definedName>
    <definedName name="INVESTSTRA" localSheetId="19">#REF!</definedName>
    <definedName name="INVESTSTRA" localSheetId="17">#REF!</definedName>
    <definedName name="INVESTSTRA" localSheetId="18">#REF!</definedName>
    <definedName name="INVESTSTRA" localSheetId="9">#REF!</definedName>
    <definedName name="INVESTSTRA" localSheetId="8">#REF!</definedName>
    <definedName name="INVESTSTRA" localSheetId="12">#REF!</definedName>
    <definedName name="INVESTSTRA" localSheetId="1">#REF!</definedName>
    <definedName name="INVESTSTRA" localSheetId="7">#REF!</definedName>
    <definedName name="INVESTSTRA" localSheetId="6">#REF!</definedName>
    <definedName name="INVESTSTRA" localSheetId="5">#REF!</definedName>
    <definedName name="INVESTSTRA" localSheetId="2">#REF!</definedName>
    <definedName name="INVESTSTRA" localSheetId="11">#REF!</definedName>
    <definedName name="INVESTSTRA" localSheetId="16">#REF!</definedName>
    <definedName name="INVESTSTRA" localSheetId="4">#REF!</definedName>
    <definedName name="INVESTSTRA" localSheetId="3">#REF!</definedName>
    <definedName name="INVESTSTRA" localSheetId="15">#REF!</definedName>
    <definedName name="INVESTSTRA" localSheetId="14">#REF!</definedName>
    <definedName name="INVESTSTRA">#REF!</definedName>
    <definedName name="INVINTECON" localSheetId="13">#REF!</definedName>
    <definedName name="INVINTECON" localSheetId="19">#REF!</definedName>
    <definedName name="INVINTECON" localSheetId="17">#REF!</definedName>
    <definedName name="INVINTECON" localSheetId="18">#REF!</definedName>
    <definedName name="INVINTECON" localSheetId="9">#REF!</definedName>
    <definedName name="INVINTECON" localSheetId="8">#REF!</definedName>
    <definedName name="INVINTECON" localSheetId="12">#REF!</definedName>
    <definedName name="INVINTECON" localSheetId="1">#REF!</definedName>
    <definedName name="INVINTECON" localSheetId="7">#REF!</definedName>
    <definedName name="INVINTECON" localSheetId="6">#REF!</definedName>
    <definedName name="INVINTECON" localSheetId="5">#REF!</definedName>
    <definedName name="INVINTECON" localSheetId="2">#REF!</definedName>
    <definedName name="INVINTECON" localSheetId="11">#REF!</definedName>
    <definedName name="INVINTECON" localSheetId="16">#REF!</definedName>
    <definedName name="INVINTECON" localSheetId="4">#REF!</definedName>
    <definedName name="INVINTECON" localSheetId="3">#REF!</definedName>
    <definedName name="INVINTECON" localSheetId="15">#REF!</definedName>
    <definedName name="INVINTECON" localSheetId="14">#REF!</definedName>
    <definedName name="INVINTECON">#REF!</definedName>
    <definedName name="INVINTQ2" localSheetId="13">#REF!</definedName>
    <definedName name="INVINTQ2" localSheetId="19">#REF!</definedName>
    <definedName name="INVINTQ2" localSheetId="17">#REF!</definedName>
    <definedName name="INVINTQ2" localSheetId="18">#REF!</definedName>
    <definedName name="INVINTQ2" localSheetId="9">#REF!</definedName>
    <definedName name="INVINTQ2" localSheetId="8">#REF!</definedName>
    <definedName name="INVINTQ2" localSheetId="12">#REF!</definedName>
    <definedName name="INVINTQ2" localSheetId="1">#REF!</definedName>
    <definedName name="INVINTQ2" localSheetId="7">#REF!</definedName>
    <definedName name="INVINTQ2" localSheetId="6">#REF!</definedName>
    <definedName name="INVINTQ2" localSheetId="5">#REF!</definedName>
    <definedName name="INVINTQ2" localSheetId="2">#REF!</definedName>
    <definedName name="INVINTQ2" localSheetId="11">#REF!</definedName>
    <definedName name="INVINTQ2" localSheetId="16">#REF!</definedName>
    <definedName name="INVINTQ2" localSheetId="4">#REF!</definedName>
    <definedName name="INVINTQ2" localSheetId="3">#REF!</definedName>
    <definedName name="INVINTQ2" localSheetId="15">#REF!</definedName>
    <definedName name="INVINTQ2" localSheetId="14">#REF!</definedName>
    <definedName name="INVINTQ2">#REF!</definedName>
    <definedName name="INVINTSTRA" localSheetId="13">#REF!</definedName>
    <definedName name="INVINTSTRA" localSheetId="19">#REF!</definedName>
    <definedName name="INVINTSTRA" localSheetId="17">#REF!</definedName>
    <definedName name="INVINTSTRA" localSheetId="18">#REF!</definedName>
    <definedName name="INVINTSTRA" localSheetId="9">#REF!</definedName>
    <definedName name="INVINTSTRA" localSheetId="8">#REF!</definedName>
    <definedName name="INVINTSTRA" localSheetId="12">#REF!</definedName>
    <definedName name="INVINTSTRA" localSheetId="1">#REF!</definedName>
    <definedName name="INVINTSTRA" localSheetId="7">#REF!</definedName>
    <definedName name="INVINTSTRA" localSheetId="6">#REF!</definedName>
    <definedName name="INVINTSTRA" localSheetId="5">#REF!</definedName>
    <definedName name="INVINTSTRA" localSheetId="2">#REF!</definedName>
    <definedName name="INVINTSTRA" localSheetId="11">#REF!</definedName>
    <definedName name="INVINTSTRA" localSheetId="16">#REF!</definedName>
    <definedName name="INVINTSTRA" localSheetId="4">#REF!</definedName>
    <definedName name="INVINTSTRA" localSheetId="3">#REF!</definedName>
    <definedName name="INVINTSTRA" localSheetId="15">#REF!</definedName>
    <definedName name="INVINTSTRA" localSheetId="14">#REF!</definedName>
    <definedName name="INVINTSTRA">#REF!</definedName>
    <definedName name="IRR" localSheetId="13">#REF!</definedName>
    <definedName name="IRR" localSheetId="19">#REF!</definedName>
    <definedName name="IRR" localSheetId="17">#REF!</definedName>
    <definedName name="IRR" localSheetId="18">#REF!</definedName>
    <definedName name="IRR" localSheetId="9">#REF!</definedName>
    <definedName name="IRR" localSheetId="8">#REF!</definedName>
    <definedName name="IRR" localSheetId="12">#REF!</definedName>
    <definedName name="IRR" localSheetId="1">#REF!</definedName>
    <definedName name="IRR" localSheetId="7">#REF!</definedName>
    <definedName name="IRR" localSheetId="6">#REF!</definedName>
    <definedName name="IRR" localSheetId="5">#REF!</definedName>
    <definedName name="IRR" localSheetId="2">#REF!</definedName>
    <definedName name="IRR" localSheetId="11">#REF!</definedName>
    <definedName name="IRR" localSheetId="16">#REF!</definedName>
    <definedName name="IRR" localSheetId="4">#REF!</definedName>
    <definedName name="IRR" localSheetId="3">#REF!</definedName>
    <definedName name="IRR" localSheetId="15">#REF!</definedName>
    <definedName name="IRR" localSheetId="14">#REF!</definedName>
    <definedName name="IRR">#REF!</definedName>
    <definedName name="ITALIA">[39]tutti!$A$184:$AO$247</definedName>
    <definedName name="IVO" localSheetId="13">#REF!</definedName>
    <definedName name="IVO" localSheetId="19">#REF!</definedName>
    <definedName name="IVO" localSheetId="17">#REF!</definedName>
    <definedName name="IVO" localSheetId="18">#REF!</definedName>
    <definedName name="IVO" localSheetId="9">#REF!</definedName>
    <definedName name="IVO" localSheetId="8">#REF!</definedName>
    <definedName name="IVO" localSheetId="12">#REF!</definedName>
    <definedName name="IVO" localSheetId="1">#REF!</definedName>
    <definedName name="IVO" localSheetId="7">#REF!</definedName>
    <definedName name="IVO" localSheetId="6">#REF!</definedName>
    <definedName name="IVO" localSheetId="5">#REF!</definedName>
    <definedName name="IVO" localSheetId="2">#REF!</definedName>
    <definedName name="IVO" localSheetId="11">#REF!</definedName>
    <definedName name="IVO" localSheetId="16">#REF!</definedName>
    <definedName name="IVO" localSheetId="4">#REF!</definedName>
    <definedName name="IVO" localSheetId="3">#REF!</definedName>
    <definedName name="IVO" localSheetId="15">#REF!</definedName>
    <definedName name="IVO" localSheetId="14">#REF!</definedName>
    <definedName name="IVO">#REF!</definedName>
    <definedName name="J" localSheetId="13">#REF!</definedName>
    <definedName name="J" localSheetId="19">#REF!</definedName>
    <definedName name="J" localSheetId="17">#REF!</definedName>
    <definedName name="J" localSheetId="18">#REF!</definedName>
    <definedName name="J" localSheetId="9">#REF!</definedName>
    <definedName name="J" localSheetId="8">#REF!</definedName>
    <definedName name="J" localSheetId="12">#REF!</definedName>
    <definedName name="J" localSheetId="1">#REF!</definedName>
    <definedName name="J" localSheetId="7">#REF!</definedName>
    <definedName name="J" localSheetId="6">#REF!</definedName>
    <definedName name="J" localSheetId="5">#REF!</definedName>
    <definedName name="J" localSheetId="2">#REF!</definedName>
    <definedName name="J" localSheetId="11">#REF!</definedName>
    <definedName name="J" localSheetId="16">#REF!</definedName>
    <definedName name="J" localSheetId="4">#REF!</definedName>
    <definedName name="J" localSheetId="3">#REF!</definedName>
    <definedName name="J" localSheetId="15">#REF!</definedName>
    <definedName name="J" localSheetId="14">#REF!</definedName>
    <definedName name="J">#REF!</definedName>
    <definedName name="J_Asia">'[28]Giapponesi in Asia'!$B$1:$L$55</definedName>
    <definedName name="J_EU_Briefing">'[28]Giapponesi in Europa'!$C$1:$F$37</definedName>
    <definedName name="J_EU_tutto">'[28]Giapponesi in Europa'!$B$1:$L$37</definedName>
    <definedName name="J_J_Briefing">'[28]Giapponesi in Asia'!$C$1:$F$55</definedName>
    <definedName name="J_J_Tutto">'[28]Giapponesi in Asia'!$B$1:$L$55</definedName>
    <definedName name="J_NS_Briefing">'[28]Giapponesi in Europa NS'!$E$1:$H$27</definedName>
    <definedName name="J_NS_Tutto">'[28]Giapponesi in Europa NS'!$E$1:$N$27</definedName>
    <definedName name="Jatoval" localSheetId="13">#REF!</definedName>
    <definedName name="Jatoval" localSheetId="19">#REF!</definedName>
    <definedName name="Jatoval" localSheetId="17">#REF!</definedName>
    <definedName name="Jatoval" localSheetId="18">#REF!</definedName>
    <definedName name="Jatoval" localSheetId="9">#REF!</definedName>
    <definedName name="Jatoval" localSheetId="8">#REF!</definedName>
    <definedName name="Jatoval" localSheetId="12">#REF!</definedName>
    <definedName name="Jatoval" localSheetId="1">#REF!</definedName>
    <definedName name="Jatoval" localSheetId="7">#REF!</definedName>
    <definedName name="Jatoval" localSheetId="6">#REF!</definedName>
    <definedName name="Jatoval" localSheetId="5">#REF!</definedName>
    <definedName name="Jatoval" localSheetId="2">#REF!</definedName>
    <definedName name="Jatoval" localSheetId="11">#REF!</definedName>
    <definedName name="Jatoval" localSheetId="16">#REF!</definedName>
    <definedName name="Jatoval" localSheetId="4">#REF!</definedName>
    <definedName name="Jatoval" localSheetId="3">#REF!</definedName>
    <definedName name="Jatoval" localSheetId="15">#REF!</definedName>
    <definedName name="Jatoval" localSheetId="14">#REF!</definedName>
    <definedName name="Jatoval">#REF!</definedName>
    <definedName name="JLKGJG" localSheetId="13" hidden="1">{"'OBT_6M_30_6'!$S$1:$AE$53"}</definedName>
    <definedName name="JLKGJG" localSheetId="19" hidden="1">{"'OBT_6M_30_6'!$S$1:$AE$53"}</definedName>
    <definedName name="JLKGJG" localSheetId="17" hidden="1">{"'OBT_6M_30_6'!$S$1:$AE$53"}</definedName>
    <definedName name="JLKGJG" localSheetId="18" hidden="1">{"'OBT_6M_30_6'!$S$1:$AE$53"}</definedName>
    <definedName name="JLKGJG" localSheetId="9" hidden="1">{"'OBT_6M_30_6'!$S$1:$AE$53"}</definedName>
    <definedName name="JLKGJG" localSheetId="8" hidden="1">{"'OBT_6M_30_6'!$S$1:$AE$53"}</definedName>
    <definedName name="JLKGJG" localSheetId="1" hidden="1">{"'OBT_6M_30_6'!$S$1:$AE$53"}</definedName>
    <definedName name="JLKGJG" localSheetId="7" hidden="1">{"'OBT_6M_30_6'!$S$1:$AE$53"}</definedName>
    <definedName name="JLKGJG" localSheetId="6" hidden="1">{"'OBT_6M_30_6'!$S$1:$AE$53"}</definedName>
    <definedName name="JLKGJG" localSheetId="5" hidden="1">{"'OBT_6M_30_6'!$S$1:$AE$53"}</definedName>
    <definedName name="JLKGJG" localSheetId="2" hidden="1">{"'OBT_6M_30_6'!$S$1:$AE$53"}</definedName>
    <definedName name="JLKGJG" localSheetId="11" hidden="1">{"'OBT_6M_30_6'!$S$1:$AE$53"}</definedName>
    <definedName name="JLKGJG" localSheetId="16" hidden="1">{"'OBT_6M_30_6'!$S$1:$AE$53"}</definedName>
    <definedName name="JLKGJG" localSheetId="4" hidden="1">{"'OBT_6M_30_6'!$S$1:$AE$53"}</definedName>
    <definedName name="JLKGJG" localSheetId="3" hidden="1">{"'OBT_6M_30_6'!$S$1:$AE$53"}</definedName>
    <definedName name="JLKGJG" localSheetId="15" hidden="1">{"'OBT_6M_30_6'!$S$1:$AE$53"}</definedName>
    <definedName name="JLKGJG" localSheetId="14" hidden="1">{"'OBT_6M_30_6'!$S$1:$AE$53"}</definedName>
    <definedName name="JLKGJG" hidden="1">{"'OBT_6M_30_6'!$S$1:$AE$53"}</definedName>
    <definedName name="JTDPO2">[40]RIEPILOGO!$A$1:$AB$9</definedName>
    <definedName name="K" localSheetId="13">'[8]PO 2002 Dettaglio 843'!#REF!</definedName>
    <definedName name="K" localSheetId="19">'[8]PO 2002 Dettaglio 843'!#REF!</definedName>
    <definedName name="K" localSheetId="17">'[8]PO 2002 Dettaglio 843'!#REF!</definedName>
    <definedName name="K" localSheetId="18">'[8]PO 2002 Dettaglio 843'!#REF!</definedName>
    <definedName name="K" localSheetId="9">'[8]PO 2002 Dettaglio 843'!#REF!</definedName>
    <definedName name="K" localSheetId="8">'[8]PO 2002 Dettaglio 843'!#REF!</definedName>
    <definedName name="K" localSheetId="12">'[8]PO 2002 Dettaglio 843'!#REF!</definedName>
    <definedName name="K" localSheetId="1">'[8]PO 2002 Dettaglio 843'!#REF!</definedName>
    <definedName name="K" localSheetId="7">'[8]PO 2002 Dettaglio 843'!#REF!</definedName>
    <definedName name="K" localSheetId="6">'[8]PO 2002 Dettaglio 843'!#REF!</definedName>
    <definedName name="K" localSheetId="5">'[8]PO 2002 Dettaglio 843'!#REF!</definedName>
    <definedName name="K" localSheetId="2">'[8]PO 2002 Dettaglio 843'!#REF!</definedName>
    <definedName name="K" localSheetId="11">'[8]PO 2002 Dettaglio 843'!#REF!</definedName>
    <definedName name="K" localSheetId="16">'[8]PO 2002 Dettaglio 843'!#REF!</definedName>
    <definedName name="K" localSheetId="4">'[8]PO 2002 Dettaglio 843'!#REF!</definedName>
    <definedName name="K" localSheetId="3">'[8]PO 2002 Dettaglio 843'!#REF!</definedName>
    <definedName name="K" localSheetId="15">'[8]PO 2002 Dettaglio 843'!#REF!</definedName>
    <definedName name="K" localSheetId="14">'[8]PO 2002 Dettaglio 843'!#REF!</definedName>
    <definedName name="K">'[8]PO 2002 Dettaglio 843'!#REF!</definedName>
    <definedName name="kjh" localSheetId="13">kj</definedName>
    <definedName name="kjh" localSheetId="19">kj</definedName>
    <definedName name="kjh" localSheetId="17">kj</definedName>
    <definedName name="kjh" localSheetId="18">kj</definedName>
    <definedName name="kjh" localSheetId="9">kj</definedName>
    <definedName name="kjh" localSheetId="8">kj</definedName>
    <definedName name="kjh" localSheetId="12">kj</definedName>
    <definedName name="kjh" localSheetId="1">kj</definedName>
    <definedName name="kjh" localSheetId="7">kj</definedName>
    <definedName name="kjh" localSheetId="6">kj</definedName>
    <definedName name="kjh" localSheetId="5">kj</definedName>
    <definedName name="kjh" localSheetId="2">kj</definedName>
    <definedName name="kjh" localSheetId="11">kj</definedName>
    <definedName name="kjh" localSheetId="16">kj</definedName>
    <definedName name="kjh" localSheetId="4">kj</definedName>
    <definedName name="kjh" localSheetId="3">kj</definedName>
    <definedName name="kjh" localSheetId="15">kj</definedName>
    <definedName name="kjh" localSheetId="14">kj</definedName>
    <definedName name="kjh">kj</definedName>
    <definedName name="kombi" localSheetId="13">#REF!</definedName>
    <definedName name="kombi" localSheetId="19">#REF!</definedName>
    <definedName name="kombi" localSheetId="17">#REF!</definedName>
    <definedName name="kombi" localSheetId="18">#REF!</definedName>
    <definedName name="kombi" localSheetId="9">#REF!</definedName>
    <definedName name="kombi" localSheetId="8">#REF!</definedName>
    <definedName name="kombi" localSheetId="12">#REF!</definedName>
    <definedName name="kombi" localSheetId="1">#REF!</definedName>
    <definedName name="kombi" localSheetId="7">#REF!</definedName>
    <definedName name="kombi" localSheetId="6">#REF!</definedName>
    <definedName name="kombi" localSheetId="5">#REF!</definedName>
    <definedName name="kombi" localSheetId="2">#REF!</definedName>
    <definedName name="kombi" localSheetId="11">#REF!</definedName>
    <definedName name="kombi" localSheetId="16">#REF!</definedName>
    <definedName name="kombi" localSheetId="4">#REF!</definedName>
    <definedName name="kombi" localSheetId="3">#REF!</definedName>
    <definedName name="kombi" localSheetId="15">#REF!</definedName>
    <definedName name="kombi" localSheetId="14">#REF!</definedName>
    <definedName name="kombi">#REF!</definedName>
    <definedName name="KPI" localSheetId="13" hidden="1">{"'OBT_6M_30_6'!$S$1:$AE$53"}</definedName>
    <definedName name="KPI" localSheetId="19" hidden="1">{"'OBT_6M_30_6'!$S$1:$AE$53"}</definedName>
    <definedName name="KPI" localSheetId="17" hidden="1">{"'OBT_6M_30_6'!$S$1:$AE$53"}</definedName>
    <definedName name="KPI" localSheetId="18" hidden="1">{"'OBT_6M_30_6'!$S$1:$AE$53"}</definedName>
    <definedName name="KPI" localSheetId="9" hidden="1">{"'OBT_6M_30_6'!$S$1:$AE$53"}</definedName>
    <definedName name="KPI" localSheetId="8" hidden="1">{"'OBT_6M_30_6'!$S$1:$AE$53"}</definedName>
    <definedName name="KPI" localSheetId="1" hidden="1">{"'OBT_6M_30_6'!$S$1:$AE$53"}</definedName>
    <definedName name="KPI" localSheetId="7" hidden="1">{"'OBT_6M_30_6'!$S$1:$AE$53"}</definedName>
    <definedName name="KPI" localSheetId="6" hidden="1">{"'OBT_6M_30_6'!$S$1:$AE$53"}</definedName>
    <definedName name="KPI" localSheetId="5" hidden="1">{"'OBT_6M_30_6'!$S$1:$AE$53"}</definedName>
    <definedName name="KPI" localSheetId="2" hidden="1">{"'OBT_6M_30_6'!$S$1:$AE$53"}</definedName>
    <definedName name="KPI" localSheetId="11" hidden="1">{"'OBT_6M_30_6'!$S$1:$AE$53"}</definedName>
    <definedName name="KPI" localSheetId="16" hidden="1">{"'OBT_6M_30_6'!$S$1:$AE$53"}</definedName>
    <definedName name="KPI" localSheetId="4" hidden="1">{"'OBT_6M_30_6'!$S$1:$AE$53"}</definedName>
    <definedName name="KPI" localSheetId="3" hidden="1">{"'OBT_6M_30_6'!$S$1:$AE$53"}</definedName>
    <definedName name="KPI" localSheetId="15" hidden="1">{"'OBT_6M_30_6'!$S$1:$AE$53"}</definedName>
    <definedName name="KPI" localSheetId="14" hidden="1">{"'OBT_6M_30_6'!$S$1:$AE$53"}</definedName>
    <definedName name="KPI" hidden="1">{"'OBT_6M_30_6'!$S$1:$AE$53"}</definedName>
    <definedName name="KRIT1" localSheetId="13">[5]Foglio1!#REF!</definedName>
    <definedName name="KRIT1" localSheetId="19">[5]Foglio1!#REF!</definedName>
    <definedName name="KRIT1" localSheetId="17">[5]Foglio1!#REF!</definedName>
    <definedName name="KRIT1" localSheetId="18">[5]Foglio1!#REF!</definedName>
    <definedName name="KRIT1" localSheetId="9">[5]Foglio1!#REF!</definedName>
    <definedName name="KRIT1" localSheetId="8">[5]Foglio1!#REF!</definedName>
    <definedName name="KRIT1" localSheetId="12">[5]Foglio1!#REF!</definedName>
    <definedName name="KRIT1" localSheetId="1">[5]Foglio1!#REF!</definedName>
    <definedName name="KRIT1" localSheetId="7">[5]Foglio1!#REF!</definedName>
    <definedName name="KRIT1" localSheetId="6">[5]Foglio1!#REF!</definedName>
    <definedName name="KRIT1" localSheetId="5">[5]Foglio1!#REF!</definedName>
    <definedName name="KRIT1" localSheetId="2">[5]Foglio1!#REF!</definedName>
    <definedName name="KRIT1" localSheetId="11">[5]Foglio1!#REF!</definedName>
    <definedName name="KRIT1" localSheetId="16">[5]Foglio1!#REF!</definedName>
    <definedName name="KRIT1" localSheetId="4">[5]Foglio1!#REF!</definedName>
    <definedName name="KRIT1" localSheetId="3">[5]Foglio1!#REF!</definedName>
    <definedName name="KRIT1" localSheetId="15">[5]Foglio1!#REF!</definedName>
    <definedName name="KRIT1" localSheetId="14">[5]Foglio1!#REF!</definedName>
    <definedName name="KRIT1">[5]Foglio1!#REF!</definedName>
    <definedName name="KRIT10" localSheetId="13">[5]Foglio1!#REF!</definedName>
    <definedName name="KRIT10" localSheetId="19">[5]Foglio1!#REF!</definedName>
    <definedName name="KRIT10" localSheetId="17">[5]Foglio1!#REF!</definedName>
    <definedName name="KRIT10" localSheetId="18">[5]Foglio1!#REF!</definedName>
    <definedName name="KRIT10" localSheetId="9">[5]Foglio1!#REF!</definedName>
    <definedName name="KRIT10" localSheetId="8">[5]Foglio1!#REF!</definedName>
    <definedName name="KRIT10" localSheetId="12">[5]Foglio1!#REF!</definedName>
    <definedName name="KRIT10" localSheetId="1">[5]Foglio1!#REF!</definedName>
    <definedName name="KRIT10" localSheetId="7">[5]Foglio1!#REF!</definedName>
    <definedName name="KRIT10" localSheetId="6">[5]Foglio1!#REF!</definedName>
    <definedName name="KRIT10" localSheetId="5">[5]Foglio1!#REF!</definedName>
    <definedName name="KRIT10" localSheetId="2">[5]Foglio1!#REF!</definedName>
    <definedName name="KRIT10" localSheetId="11">[5]Foglio1!#REF!</definedName>
    <definedName name="KRIT10" localSheetId="16">[5]Foglio1!#REF!</definedName>
    <definedName name="KRIT10" localSheetId="4">[5]Foglio1!#REF!</definedName>
    <definedName name="KRIT10" localSheetId="3">[5]Foglio1!#REF!</definedName>
    <definedName name="KRIT10" localSheetId="15">[5]Foglio1!#REF!</definedName>
    <definedName name="KRIT10" localSheetId="14">[5]Foglio1!#REF!</definedName>
    <definedName name="KRIT10">[5]Foglio1!#REF!</definedName>
    <definedName name="KRIT2" localSheetId="13">[5]Foglio1!#REF!</definedName>
    <definedName name="KRIT2" localSheetId="19">[5]Foglio1!#REF!</definedName>
    <definedName name="KRIT2" localSheetId="17">[5]Foglio1!#REF!</definedName>
    <definedName name="KRIT2" localSheetId="18">[5]Foglio1!#REF!</definedName>
    <definedName name="KRIT2" localSheetId="9">[5]Foglio1!#REF!</definedName>
    <definedName name="KRIT2" localSheetId="8">[5]Foglio1!#REF!</definedName>
    <definedName name="KRIT2" localSheetId="12">[5]Foglio1!#REF!</definedName>
    <definedName name="KRIT2" localSheetId="1">[5]Foglio1!#REF!</definedName>
    <definedName name="KRIT2" localSheetId="7">[5]Foglio1!#REF!</definedName>
    <definedName name="KRIT2" localSheetId="6">[5]Foglio1!#REF!</definedName>
    <definedName name="KRIT2" localSheetId="5">[5]Foglio1!#REF!</definedName>
    <definedName name="KRIT2" localSheetId="2">[5]Foglio1!#REF!</definedName>
    <definedName name="KRIT2" localSheetId="11">[5]Foglio1!#REF!</definedName>
    <definedName name="KRIT2" localSheetId="16">[5]Foglio1!#REF!</definedName>
    <definedName name="KRIT2" localSheetId="4">[5]Foglio1!#REF!</definedName>
    <definedName name="KRIT2" localSheetId="3">[5]Foglio1!#REF!</definedName>
    <definedName name="KRIT2" localSheetId="15">[5]Foglio1!#REF!</definedName>
    <definedName name="KRIT2" localSheetId="14">[5]Foglio1!#REF!</definedName>
    <definedName name="KRIT2">[5]Foglio1!#REF!</definedName>
    <definedName name="KRIT3" localSheetId="13">[5]Foglio1!#REF!</definedName>
    <definedName name="KRIT3" localSheetId="19">[5]Foglio1!#REF!</definedName>
    <definedName name="KRIT3" localSheetId="17">[5]Foglio1!#REF!</definedName>
    <definedName name="KRIT3" localSheetId="18">[5]Foglio1!#REF!</definedName>
    <definedName name="KRIT3" localSheetId="9">[5]Foglio1!#REF!</definedName>
    <definedName name="KRIT3" localSheetId="8">[5]Foglio1!#REF!</definedName>
    <definedName name="KRIT3" localSheetId="12">[5]Foglio1!#REF!</definedName>
    <definedName name="KRIT3" localSheetId="1">[5]Foglio1!#REF!</definedName>
    <definedName name="KRIT3" localSheetId="7">[5]Foglio1!#REF!</definedName>
    <definedName name="KRIT3" localSheetId="6">[5]Foglio1!#REF!</definedName>
    <definedName name="KRIT3" localSheetId="5">[5]Foglio1!#REF!</definedName>
    <definedName name="KRIT3" localSheetId="2">[5]Foglio1!#REF!</definedName>
    <definedName name="KRIT3" localSheetId="11">[5]Foglio1!#REF!</definedName>
    <definedName name="KRIT3" localSheetId="16">[5]Foglio1!#REF!</definedName>
    <definedName name="KRIT3" localSheetId="4">[5]Foglio1!#REF!</definedName>
    <definedName name="KRIT3" localSheetId="3">[5]Foglio1!#REF!</definedName>
    <definedName name="KRIT3" localSheetId="15">[5]Foglio1!#REF!</definedName>
    <definedName name="KRIT3" localSheetId="14">[5]Foglio1!#REF!</definedName>
    <definedName name="KRIT3">[5]Foglio1!#REF!</definedName>
    <definedName name="KRIT4" localSheetId="13">[5]Foglio1!#REF!</definedName>
    <definedName name="KRIT4" localSheetId="19">[5]Foglio1!#REF!</definedName>
    <definedName name="KRIT4" localSheetId="17">[5]Foglio1!#REF!</definedName>
    <definedName name="KRIT4" localSheetId="18">[5]Foglio1!#REF!</definedName>
    <definedName name="KRIT4" localSheetId="9">[5]Foglio1!#REF!</definedName>
    <definedName name="KRIT4" localSheetId="8">[5]Foglio1!#REF!</definedName>
    <definedName name="KRIT4" localSheetId="12">[5]Foglio1!#REF!</definedName>
    <definedName name="KRIT4" localSheetId="1">[5]Foglio1!#REF!</definedName>
    <definedName name="KRIT4" localSheetId="7">[5]Foglio1!#REF!</definedName>
    <definedName name="KRIT4" localSheetId="6">[5]Foglio1!#REF!</definedName>
    <definedName name="KRIT4" localSheetId="5">[5]Foglio1!#REF!</definedName>
    <definedName name="KRIT4" localSheetId="2">[5]Foglio1!#REF!</definedName>
    <definedName name="KRIT4" localSheetId="11">[5]Foglio1!#REF!</definedName>
    <definedName name="KRIT4" localSheetId="16">[5]Foglio1!#REF!</definedName>
    <definedName name="KRIT4" localSheetId="4">[5]Foglio1!#REF!</definedName>
    <definedName name="KRIT4" localSheetId="3">[5]Foglio1!#REF!</definedName>
    <definedName name="KRIT4" localSheetId="15">[5]Foglio1!#REF!</definedName>
    <definedName name="KRIT4" localSheetId="14">[5]Foglio1!#REF!</definedName>
    <definedName name="KRIT4">[5]Foglio1!#REF!</definedName>
    <definedName name="KRIT5" localSheetId="13">[5]Foglio1!#REF!</definedName>
    <definedName name="KRIT5" localSheetId="19">[5]Foglio1!#REF!</definedName>
    <definedName name="KRIT5" localSheetId="17">[5]Foglio1!#REF!</definedName>
    <definedName name="KRIT5" localSheetId="18">[5]Foglio1!#REF!</definedName>
    <definedName name="KRIT5" localSheetId="9">[5]Foglio1!#REF!</definedName>
    <definedName name="KRIT5" localSheetId="8">[5]Foglio1!#REF!</definedName>
    <definedName name="KRIT5" localSheetId="12">[5]Foglio1!#REF!</definedName>
    <definedName name="KRIT5" localSheetId="1">[5]Foglio1!#REF!</definedName>
    <definedName name="KRIT5" localSheetId="7">[5]Foglio1!#REF!</definedName>
    <definedName name="KRIT5" localSheetId="6">[5]Foglio1!#REF!</definedName>
    <definedName name="KRIT5" localSheetId="5">[5]Foglio1!#REF!</definedName>
    <definedName name="KRIT5" localSheetId="2">[5]Foglio1!#REF!</definedName>
    <definedName name="KRIT5" localSheetId="11">[5]Foglio1!#REF!</definedName>
    <definedName name="KRIT5" localSheetId="16">[5]Foglio1!#REF!</definedName>
    <definedName name="KRIT5" localSheetId="4">[5]Foglio1!#REF!</definedName>
    <definedName name="KRIT5" localSheetId="3">[5]Foglio1!#REF!</definedName>
    <definedName name="KRIT5" localSheetId="15">[5]Foglio1!#REF!</definedName>
    <definedName name="KRIT5" localSheetId="14">[5]Foglio1!#REF!</definedName>
    <definedName name="KRIT5">[5]Foglio1!#REF!</definedName>
    <definedName name="KRIT6" localSheetId="13">[5]Foglio1!#REF!</definedName>
    <definedName name="KRIT6" localSheetId="19">[5]Foglio1!#REF!</definedName>
    <definedName name="KRIT6" localSheetId="17">[5]Foglio1!#REF!</definedName>
    <definedName name="KRIT6" localSheetId="18">[5]Foglio1!#REF!</definedName>
    <definedName name="KRIT6" localSheetId="9">[5]Foglio1!#REF!</definedName>
    <definedName name="KRIT6" localSheetId="8">[5]Foglio1!#REF!</definedName>
    <definedName name="KRIT6" localSheetId="12">[5]Foglio1!#REF!</definedName>
    <definedName name="KRIT6" localSheetId="1">[5]Foglio1!#REF!</definedName>
    <definedName name="KRIT6" localSheetId="7">[5]Foglio1!#REF!</definedName>
    <definedName name="KRIT6" localSheetId="6">[5]Foglio1!#REF!</definedName>
    <definedName name="KRIT6" localSheetId="5">[5]Foglio1!#REF!</definedName>
    <definedName name="KRIT6" localSheetId="2">[5]Foglio1!#REF!</definedName>
    <definedName name="KRIT6" localSheetId="11">[5]Foglio1!#REF!</definedName>
    <definedName name="KRIT6" localSheetId="16">[5]Foglio1!#REF!</definedName>
    <definedName name="KRIT6" localSheetId="4">[5]Foglio1!#REF!</definedName>
    <definedName name="KRIT6" localSheetId="3">[5]Foglio1!#REF!</definedName>
    <definedName name="KRIT6" localSheetId="15">[5]Foglio1!#REF!</definedName>
    <definedName name="KRIT6" localSheetId="14">[5]Foglio1!#REF!</definedName>
    <definedName name="KRIT6">[5]Foglio1!#REF!</definedName>
    <definedName name="KRIT7" localSheetId="13">[5]Foglio1!#REF!</definedName>
    <definedName name="KRIT7" localSheetId="19">[5]Foglio1!#REF!</definedName>
    <definedName name="KRIT7" localSheetId="17">[5]Foglio1!#REF!</definedName>
    <definedName name="KRIT7" localSheetId="18">[5]Foglio1!#REF!</definedName>
    <definedName name="KRIT7" localSheetId="9">[5]Foglio1!#REF!</definedName>
    <definedName name="KRIT7" localSheetId="8">[5]Foglio1!#REF!</definedName>
    <definedName name="KRIT7" localSheetId="12">[5]Foglio1!#REF!</definedName>
    <definedName name="KRIT7" localSheetId="1">[5]Foglio1!#REF!</definedName>
    <definedName name="KRIT7" localSheetId="7">[5]Foglio1!#REF!</definedName>
    <definedName name="KRIT7" localSheetId="6">[5]Foglio1!#REF!</definedName>
    <definedName name="KRIT7" localSheetId="5">[5]Foglio1!#REF!</definedName>
    <definedName name="KRIT7" localSheetId="2">[5]Foglio1!#REF!</definedName>
    <definedName name="KRIT7" localSheetId="11">[5]Foglio1!#REF!</definedName>
    <definedName name="KRIT7" localSheetId="16">[5]Foglio1!#REF!</definedName>
    <definedName name="KRIT7" localSheetId="4">[5]Foglio1!#REF!</definedName>
    <definedName name="KRIT7" localSheetId="3">[5]Foglio1!#REF!</definedName>
    <definedName name="KRIT7" localSheetId="15">[5]Foglio1!#REF!</definedName>
    <definedName name="KRIT7" localSheetId="14">[5]Foglio1!#REF!</definedName>
    <definedName name="KRIT7">[5]Foglio1!#REF!</definedName>
    <definedName name="KRIT8" localSheetId="13">[5]Foglio1!#REF!</definedName>
    <definedName name="KRIT8" localSheetId="19">[5]Foglio1!#REF!</definedName>
    <definedName name="KRIT8" localSheetId="17">[5]Foglio1!#REF!</definedName>
    <definedName name="KRIT8" localSheetId="18">[5]Foglio1!#REF!</definedName>
    <definedName name="KRIT8" localSheetId="9">[5]Foglio1!#REF!</definedName>
    <definedName name="KRIT8" localSheetId="8">[5]Foglio1!#REF!</definedName>
    <definedName name="KRIT8" localSheetId="12">[5]Foglio1!#REF!</definedName>
    <definedName name="KRIT8" localSheetId="1">[5]Foglio1!#REF!</definedName>
    <definedName name="KRIT8" localSheetId="7">[5]Foglio1!#REF!</definedName>
    <definedName name="KRIT8" localSheetId="6">[5]Foglio1!#REF!</definedName>
    <definedName name="KRIT8" localSheetId="5">[5]Foglio1!#REF!</definedName>
    <definedName name="KRIT8" localSheetId="2">[5]Foglio1!#REF!</definedName>
    <definedName name="KRIT8" localSheetId="11">[5]Foglio1!#REF!</definedName>
    <definedName name="KRIT8" localSheetId="16">[5]Foglio1!#REF!</definedName>
    <definedName name="KRIT8" localSheetId="4">[5]Foglio1!#REF!</definedName>
    <definedName name="KRIT8" localSheetId="3">[5]Foglio1!#REF!</definedName>
    <definedName name="KRIT8" localSheetId="15">[5]Foglio1!#REF!</definedName>
    <definedName name="KRIT8" localSheetId="14">[5]Foglio1!#REF!</definedName>
    <definedName name="KRIT8">[5]Foglio1!#REF!</definedName>
    <definedName name="KRIT9" localSheetId="13">[5]Foglio1!#REF!</definedName>
    <definedName name="KRIT9" localSheetId="19">[5]Foglio1!#REF!</definedName>
    <definedName name="KRIT9" localSheetId="17">[5]Foglio1!#REF!</definedName>
    <definedName name="KRIT9" localSheetId="18">[5]Foglio1!#REF!</definedName>
    <definedName name="KRIT9" localSheetId="9">[5]Foglio1!#REF!</definedName>
    <definedName name="KRIT9" localSheetId="8">[5]Foglio1!#REF!</definedName>
    <definedName name="KRIT9" localSheetId="12">[5]Foglio1!#REF!</definedName>
    <definedName name="KRIT9" localSheetId="1">[5]Foglio1!#REF!</definedName>
    <definedName name="KRIT9" localSheetId="7">[5]Foglio1!#REF!</definedName>
    <definedName name="KRIT9" localSheetId="6">[5]Foglio1!#REF!</definedName>
    <definedName name="KRIT9" localSheetId="5">[5]Foglio1!#REF!</definedName>
    <definedName name="KRIT9" localSheetId="2">[5]Foglio1!#REF!</definedName>
    <definedName name="KRIT9" localSheetId="11">[5]Foglio1!#REF!</definedName>
    <definedName name="KRIT9" localSheetId="16">[5]Foglio1!#REF!</definedName>
    <definedName name="KRIT9" localSheetId="4">[5]Foglio1!#REF!</definedName>
    <definedName name="KRIT9" localSheetId="3">[5]Foglio1!#REF!</definedName>
    <definedName name="KRIT9" localSheetId="15">[5]Foglio1!#REF!</definedName>
    <definedName name="KRIT9" localSheetId="14">[5]Foglio1!#REF!</definedName>
    <definedName name="KRIT9">[5]Foglio1!#REF!</definedName>
    <definedName name="KUŞ1" localSheetId="13">#REF!</definedName>
    <definedName name="KUŞ1" localSheetId="19">#REF!</definedName>
    <definedName name="KUŞ1" localSheetId="17">#REF!</definedName>
    <definedName name="KUŞ1" localSheetId="18">#REF!</definedName>
    <definedName name="KUŞ1" localSheetId="9">#REF!</definedName>
    <definedName name="KUŞ1" localSheetId="8">#REF!</definedName>
    <definedName name="KUŞ1" localSheetId="12">#REF!</definedName>
    <definedName name="KUŞ1" localSheetId="1">#REF!</definedName>
    <definedName name="KUŞ1" localSheetId="7">#REF!</definedName>
    <definedName name="KUŞ1" localSheetId="6">#REF!</definedName>
    <definedName name="KUŞ1" localSheetId="5">#REF!</definedName>
    <definedName name="KUŞ1" localSheetId="2">#REF!</definedName>
    <definedName name="KUŞ1" localSheetId="11">#REF!</definedName>
    <definedName name="KUŞ1" localSheetId="16">#REF!</definedName>
    <definedName name="KUŞ1" localSheetId="4">#REF!</definedName>
    <definedName name="KUŞ1" localSheetId="3">#REF!</definedName>
    <definedName name="KUŞ1" localSheetId="15">#REF!</definedName>
    <definedName name="KUŞ1" localSheetId="14">#REF!</definedName>
    <definedName name="KUŞ1">#REF!</definedName>
    <definedName name="KUŞ2" localSheetId="13">#REF!</definedName>
    <definedName name="KUŞ2" localSheetId="19">#REF!</definedName>
    <definedName name="KUŞ2" localSheetId="17">#REF!</definedName>
    <definedName name="KUŞ2" localSheetId="18">#REF!</definedName>
    <definedName name="KUŞ2" localSheetId="9">#REF!</definedName>
    <definedName name="KUŞ2" localSheetId="8">#REF!</definedName>
    <definedName name="KUŞ2" localSheetId="12">#REF!</definedName>
    <definedName name="KUŞ2" localSheetId="1">#REF!</definedName>
    <definedName name="KUŞ2" localSheetId="7">#REF!</definedName>
    <definedName name="KUŞ2" localSheetId="6">#REF!</definedName>
    <definedName name="KUŞ2" localSheetId="5">#REF!</definedName>
    <definedName name="KUŞ2" localSheetId="2">#REF!</definedName>
    <definedName name="KUŞ2" localSheetId="11">#REF!</definedName>
    <definedName name="KUŞ2" localSheetId="16">#REF!</definedName>
    <definedName name="KUŞ2" localSheetId="4">#REF!</definedName>
    <definedName name="KUŞ2" localSheetId="3">#REF!</definedName>
    <definedName name="KUŞ2" localSheetId="15">#REF!</definedName>
    <definedName name="KUŞ2" localSheetId="14">#REF!</definedName>
    <definedName name="KUŞ2">#REF!</definedName>
    <definedName name="L" localSheetId="13" hidden="1">{"'OBT_6M_30_6'!$S$1:$AE$53"}</definedName>
    <definedName name="L" localSheetId="19" hidden="1">{"'OBT_6M_30_6'!$S$1:$AE$53"}</definedName>
    <definedName name="L" localSheetId="17" hidden="1">{"'OBT_6M_30_6'!$S$1:$AE$53"}</definedName>
    <definedName name="L" localSheetId="18" hidden="1">{"'OBT_6M_30_6'!$S$1:$AE$53"}</definedName>
    <definedName name="L" localSheetId="9" hidden="1">{"'OBT_6M_30_6'!$S$1:$AE$53"}</definedName>
    <definedName name="L" localSheetId="8" hidden="1">{"'OBT_6M_30_6'!$S$1:$AE$53"}</definedName>
    <definedName name="L" localSheetId="1" hidden="1">{"'OBT_6M_30_6'!$S$1:$AE$53"}</definedName>
    <definedName name="L" localSheetId="7" hidden="1">{"'OBT_6M_30_6'!$S$1:$AE$53"}</definedName>
    <definedName name="L" localSheetId="6" hidden="1">{"'OBT_6M_30_6'!$S$1:$AE$53"}</definedName>
    <definedName name="L" localSheetId="5" hidden="1">{"'OBT_6M_30_6'!$S$1:$AE$53"}</definedName>
    <definedName name="L" localSheetId="2" hidden="1">{"'OBT_6M_30_6'!$S$1:$AE$53"}</definedName>
    <definedName name="L" localSheetId="11" hidden="1">{"'OBT_6M_30_6'!$S$1:$AE$53"}</definedName>
    <definedName name="L" localSheetId="16" hidden="1">{"'OBT_6M_30_6'!$S$1:$AE$53"}</definedName>
    <definedName name="L" localSheetId="4" hidden="1">{"'OBT_6M_30_6'!$S$1:$AE$53"}</definedName>
    <definedName name="L" localSheetId="3" hidden="1">{"'OBT_6M_30_6'!$S$1:$AE$53"}</definedName>
    <definedName name="L" localSheetId="15" hidden="1">{"'OBT_6M_30_6'!$S$1:$AE$53"}</definedName>
    <definedName name="L" localSheetId="14" hidden="1">{"'OBT_6M_30_6'!$S$1:$AE$53"}</definedName>
    <definedName name="L" hidden="1">{"'OBT_6M_30_6'!$S$1:$AE$53"}</definedName>
    <definedName name="L_E" localSheetId="13">#REF!</definedName>
    <definedName name="L_E" localSheetId="19">#REF!</definedName>
    <definedName name="L_E" localSheetId="17">#REF!</definedName>
    <definedName name="L_E" localSheetId="18">#REF!</definedName>
    <definedName name="L_E" localSheetId="9">#REF!</definedName>
    <definedName name="L_E" localSheetId="8">#REF!</definedName>
    <definedName name="L_E" localSheetId="12">#REF!</definedName>
    <definedName name="L_E" localSheetId="1">#REF!</definedName>
    <definedName name="L_E" localSheetId="7">#REF!</definedName>
    <definedName name="L_E" localSheetId="6">#REF!</definedName>
    <definedName name="L_E" localSheetId="5">#REF!</definedName>
    <definedName name="L_E" localSheetId="2">#REF!</definedName>
    <definedName name="L_E" localSheetId="11">#REF!</definedName>
    <definedName name="L_E" localSheetId="16">#REF!</definedName>
    <definedName name="L_E" localSheetId="4">#REF!</definedName>
    <definedName name="L_E" localSheetId="3">#REF!</definedName>
    <definedName name="L_E" localSheetId="15">#REF!</definedName>
    <definedName name="L_E" localSheetId="14">#REF!</definedName>
    <definedName name="L_E">#REF!</definedName>
    <definedName name="L_Eq_new" localSheetId="13">#REF!</definedName>
    <definedName name="L_Eq_new" localSheetId="19">#REF!</definedName>
    <definedName name="L_Eq_new" localSheetId="17">#REF!</definedName>
    <definedName name="L_Eq_new" localSheetId="18">#REF!</definedName>
    <definedName name="L_Eq_new" localSheetId="9">#REF!</definedName>
    <definedName name="L_Eq_new" localSheetId="8">#REF!</definedName>
    <definedName name="L_Eq_new" localSheetId="12">#REF!</definedName>
    <definedName name="L_Eq_new" localSheetId="1">#REF!</definedName>
    <definedName name="L_Eq_new" localSheetId="7">#REF!</definedName>
    <definedName name="L_Eq_new" localSheetId="6">#REF!</definedName>
    <definedName name="L_Eq_new" localSheetId="5">#REF!</definedName>
    <definedName name="L_Eq_new" localSheetId="2">#REF!</definedName>
    <definedName name="L_Eq_new" localSheetId="11">#REF!</definedName>
    <definedName name="L_Eq_new" localSheetId="16">#REF!</definedName>
    <definedName name="L_Eq_new" localSheetId="4">#REF!</definedName>
    <definedName name="L_Eq_new" localSheetId="3">#REF!</definedName>
    <definedName name="L_Eq_new" localSheetId="15">#REF!</definedName>
    <definedName name="L_Eq_new" localSheetId="14">#REF!</definedName>
    <definedName name="L_Eq_new">#REF!</definedName>
    <definedName name="Lalaine" localSheetId="13">[6]!SpreadCode.Button11_Click</definedName>
    <definedName name="Lalaine" localSheetId="19">[6]!SpreadCode.Button11_Click</definedName>
    <definedName name="Lalaine" localSheetId="17">[6]!SpreadCode.Button11_Click</definedName>
    <definedName name="Lalaine" localSheetId="18">[6]!SpreadCode.Button11_Click</definedName>
    <definedName name="Lalaine" localSheetId="9">[6]!SpreadCode.Button11_Click</definedName>
    <definedName name="Lalaine" localSheetId="8">[6]!SpreadCode.Button11_Click</definedName>
    <definedName name="Lalaine" localSheetId="12">[6]!SpreadCode.Button11_Click</definedName>
    <definedName name="Lalaine" localSheetId="1">[0]!SpreadCode.Button11_Click</definedName>
    <definedName name="Lalaine" localSheetId="7">[6]!SpreadCode.Button11_Click</definedName>
    <definedName name="Lalaine" localSheetId="6">[6]!SpreadCode.Button11_Click</definedName>
    <definedName name="Lalaine" localSheetId="5">[6]!SpreadCode.Button11_Click</definedName>
    <definedName name="Lalaine" localSheetId="2">[0]!SpreadCode.Button11_Click</definedName>
    <definedName name="Lalaine" localSheetId="11">[6]!SpreadCode.Button11_Click</definedName>
    <definedName name="Lalaine" localSheetId="16">[6]!SpreadCode.Button11_Click</definedName>
    <definedName name="Lalaine" localSheetId="4">[6]!SpreadCode.Button11_Click</definedName>
    <definedName name="Lalaine" localSheetId="3">[6]!SpreadCode.Button11_Click</definedName>
    <definedName name="Lalaine" localSheetId="15">[6]!SpreadCode.Button11_Click</definedName>
    <definedName name="Lalaine" localSheetId="14">[6]!SpreadCode.Button11_Click</definedName>
    <definedName name="Lalaine">[6]!SpreadCode.Button11_Click</definedName>
    <definedName name="LAMAX" localSheetId="13">#REF!</definedName>
    <definedName name="LAMAX" localSheetId="19">#REF!</definedName>
    <definedName name="LAMAX" localSheetId="17">#REF!</definedName>
    <definedName name="LAMAX" localSheetId="18">#REF!</definedName>
    <definedName name="LAMAX" localSheetId="9">#REF!</definedName>
    <definedName name="LAMAX" localSheetId="8">#REF!</definedName>
    <definedName name="LAMAX" localSheetId="12">#REF!</definedName>
    <definedName name="LAMAX" localSheetId="1">#REF!</definedName>
    <definedName name="LAMAX" localSheetId="7">#REF!</definedName>
    <definedName name="LAMAX" localSheetId="6">#REF!</definedName>
    <definedName name="LAMAX" localSheetId="5">#REF!</definedName>
    <definedName name="LAMAX" localSheetId="2">#REF!</definedName>
    <definedName name="LAMAX" localSheetId="11">#REF!</definedName>
    <definedName name="LAMAX" localSheetId="16">#REF!</definedName>
    <definedName name="LAMAX" localSheetId="4">#REF!</definedName>
    <definedName name="LAMAX" localSheetId="3">#REF!</definedName>
    <definedName name="LAMAX" localSheetId="15">#REF!</definedName>
    <definedName name="LAMAX" localSheetId="14">#REF!</definedName>
    <definedName name="LAMAX">#REF!</definedName>
    <definedName name="LANCIA8412001" localSheetId="13">'[8]PO 2002 Dettaglio 843'!#REF!</definedName>
    <definedName name="LANCIA8412001" localSheetId="19">'[8]PO 2002 Dettaglio 843'!#REF!</definedName>
    <definedName name="LANCIA8412001" localSheetId="17">'[8]PO 2002 Dettaglio 843'!#REF!</definedName>
    <definedName name="LANCIA8412001" localSheetId="18">'[8]PO 2002 Dettaglio 843'!#REF!</definedName>
    <definedName name="LANCIA8412001" localSheetId="9">'[8]PO 2002 Dettaglio 843'!#REF!</definedName>
    <definedName name="LANCIA8412001" localSheetId="8">'[8]PO 2002 Dettaglio 843'!#REF!</definedName>
    <definedName name="LANCIA8412001" localSheetId="12">'[8]PO 2002 Dettaglio 843'!#REF!</definedName>
    <definedName name="LANCIA8412001" localSheetId="1">'[8]PO 2002 Dettaglio 843'!#REF!</definedName>
    <definedName name="LANCIA8412001" localSheetId="7">'[8]PO 2002 Dettaglio 843'!#REF!</definedName>
    <definedName name="LANCIA8412001" localSheetId="6">'[8]PO 2002 Dettaglio 843'!#REF!</definedName>
    <definedName name="LANCIA8412001" localSheetId="5">'[8]PO 2002 Dettaglio 843'!#REF!</definedName>
    <definedName name="LANCIA8412001" localSheetId="2">'[8]PO 2002 Dettaglio 843'!#REF!</definedName>
    <definedName name="LANCIA8412001" localSheetId="11">'[8]PO 2002 Dettaglio 843'!#REF!</definedName>
    <definedName name="LANCIA8412001" localSheetId="16">'[8]PO 2002 Dettaglio 843'!#REF!</definedName>
    <definedName name="LANCIA8412001" localSheetId="4">'[8]PO 2002 Dettaglio 843'!#REF!</definedName>
    <definedName name="LANCIA8412001" localSheetId="3">'[8]PO 2002 Dettaglio 843'!#REF!</definedName>
    <definedName name="LANCIA8412001" localSheetId="15">'[8]PO 2002 Dettaglio 843'!#REF!</definedName>
    <definedName name="LANCIA8412001" localSheetId="14">'[8]PO 2002 Dettaglio 843'!#REF!</definedName>
    <definedName name="LANCIA8412001">'[8]PO 2002 Dettaglio 843'!#REF!</definedName>
    <definedName name="LANCIA8413" localSheetId="13">'[8]PO 2002 Dettaglio 843'!#REF!</definedName>
    <definedName name="LANCIA8413" localSheetId="19">'[8]PO 2002 Dettaglio 843'!#REF!</definedName>
    <definedName name="LANCIA8413" localSheetId="17">'[8]PO 2002 Dettaglio 843'!#REF!</definedName>
    <definedName name="LANCIA8413" localSheetId="18">'[8]PO 2002 Dettaglio 843'!#REF!</definedName>
    <definedName name="LANCIA8413" localSheetId="9">'[8]PO 2002 Dettaglio 843'!#REF!</definedName>
    <definedName name="LANCIA8413" localSheetId="8">'[8]PO 2002 Dettaglio 843'!#REF!</definedName>
    <definedName name="LANCIA8413" localSheetId="12">'[8]PO 2002 Dettaglio 843'!#REF!</definedName>
    <definedName name="LANCIA8413" localSheetId="1">'[8]PO 2002 Dettaglio 843'!#REF!</definedName>
    <definedName name="LANCIA8413" localSheetId="7">'[8]PO 2002 Dettaglio 843'!#REF!</definedName>
    <definedName name="LANCIA8413" localSheetId="6">'[8]PO 2002 Dettaglio 843'!#REF!</definedName>
    <definedName name="LANCIA8413" localSheetId="5">'[8]PO 2002 Dettaglio 843'!#REF!</definedName>
    <definedName name="LANCIA8413" localSheetId="2">'[8]PO 2002 Dettaglio 843'!#REF!</definedName>
    <definedName name="LANCIA8413" localSheetId="11">'[8]PO 2002 Dettaglio 843'!#REF!</definedName>
    <definedName name="LANCIA8413" localSheetId="16">'[8]PO 2002 Dettaglio 843'!#REF!</definedName>
    <definedName name="LANCIA8413" localSheetId="4">'[8]PO 2002 Dettaglio 843'!#REF!</definedName>
    <definedName name="LANCIA8413" localSheetId="3">'[8]PO 2002 Dettaglio 843'!#REF!</definedName>
    <definedName name="LANCIA8413" localSheetId="15">'[8]PO 2002 Dettaglio 843'!#REF!</definedName>
    <definedName name="LANCIA8413" localSheetId="14">'[8]PO 2002 Dettaglio 843'!#REF!</definedName>
    <definedName name="LANCIA8413">'[8]PO 2002 Dettaglio 843'!#REF!</definedName>
    <definedName name="LANCIAK" localSheetId="13">'[8]PO 2002 Dettaglio 843'!#REF!</definedName>
    <definedName name="LANCIAK" localSheetId="19">'[8]PO 2002 Dettaglio 843'!#REF!</definedName>
    <definedName name="LANCIAK" localSheetId="17">'[8]PO 2002 Dettaglio 843'!#REF!</definedName>
    <definedName name="LANCIAK" localSheetId="18">'[8]PO 2002 Dettaglio 843'!#REF!</definedName>
    <definedName name="LANCIAK" localSheetId="9">'[8]PO 2002 Dettaglio 843'!#REF!</definedName>
    <definedName name="LANCIAK" localSheetId="8">'[8]PO 2002 Dettaglio 843'!#REF!</definedName>
    <definedName name="LANCIAK" localSheetId="12">'[8]PO 2002 Dettaglio 843'!#REF!</definedName>
    <definedName name="LANCIAK" localSheetId="1">'[8]PO 2002 Dettaglio 843'!#REF!</definedName>
    <definedName name="LANCIAK" localSheetId="7">'[8]PO 2002 Dettaglio 843'!#REF!</definedName>
    <definedName name="LANCIAK" localSheetId="6">'[8]PO 2002 Dettaglio 843'!#REF!</definedName>
    <definedName name="LANCIAK" localSheetId="5">'[8]PO 2002 Dettaglio 843'!#REF!</definedName>
    <definedName name="LANCIAK" localSheetId="2">'[8]PO 2002 Dettaglio 843'!#REF!</definedName>
    <definedName name="LANCIAK" localSheetId="11">'[8]PO 2002 Dettaglio 843'!#REF!</definedName>
    <definedName name="LANCIAK" localSheetId="16">'[8]PO 2002 Dettaglio 843'!#REF!</definedName>
    <definedName name="LANCIAK" localSheetId="4">'[8]PO 2002 Dettaglio 843'!#REF!</definedName>
    <definedName name="LANCIAK" localSheetId="3">'[8]PO 2002 Dettaglio 843'!#REF!</definedName>
    <definedName name="LANCIAK" localSheetId="15">'[8]PO 2002 Dettaglio 843'!#REF!</definedName>
    <definedName name="LANCIAK" localSheetId="14">'[8]PO 2002 Dettaglio 843'!#REF!</definedName>
    <definedName name="LANCIAK">'[8]PO 2002 Dettaglio 843'!#REF!</definedName>
    <definedName name="LANCIAK2001" localSheetId="13">'[8]PO 2002 Dettaglio 843'!#REF!</definedName>
    <definedName name="LANCIAK2001" localSheetId="19">'[8]PO 2002 Dettaglio 843'!#REF!</definedName>
    <definedName name="LANCIAK2001" localSheetId="17">'[8]PO 2002 Dettaglio 843'!#REF!</definedName>
    <definedName name="LANCIAK2001" localSheetId="18">'[8]PO 2002 Dettaglio 843'!#REF!</definedName>
    <definedName name="LANCIAK2001" localSheetId="9">'[8]PO 2002 Dettaglio 843'!#REF!</definedName>
    <definedName name="LANCIAK2001" localSheetId="8">'[8]PO 2002 Dettaglio 843'!#REF!</definedName>
    <definedName name="LANCIAK2001" localSheetId="12">'[8]PO 2002 Dettaglio 843'!#REF!</definedName>
    <definedName name="LANCIAK2001" localSheetId="1">'[8]PO 2002 Dettaglio 843'!#REF!</definedName>
    <definedName name="LANCIAK2001" localSheetId="7">'[8]PO 2002 Dettaglio 843'!#REF!</definedName>
    <definedName name="LANCIAK2001" localSheetId="6">'[8]PO 2002 Dettaglio 843'!#REF!</definedName>
    <definedName name="LANCIAK2001" localSheetId="5">'[8]PO 2002 Dettaglio 843'!#REF!</definedName>
    <definedName name="LANCIAK2001" localSheetId="2">'[8]PO 2002 Dettaglio 843'!#REF!</definedName>
    <definedName name="LANCIAK2001" localSheetId="11">'[8]PO 2002 Dettaglio 843'!#REF!</definedName>
    <definedName name="LANCIAK2001" localSheetId="16">'[8]PO 2002 Dettaglio 843'!#REF!</definedName>
    <definedName name="LANCIAK2001" localSheetId="4">'[8]PO 2002 Dettaglio 843'!#REF!</definedName>
    <definedName name="LANCIAK2001" localSheetId="3">'[8]PO 2002 Dettaglio 843'!#REF!</definedName>
    <definedName name="LANCIAK2001" localSheetId="15">'[8]PO 2002 Dettaglio 843'!#REF!</definedName>
    <definedName name="LANCIAK2001" localSheetId="14">'[8]PO 2002 Dettaglio 843'!#REF!</definedName>
    <definedName name="LANCIAK2001">'[8]PO 2002 Dettaglio 843'!#REF!</definedName>
    <definedName name="LANCIAK3" localSheetId="13">#REF!</definedName>
    <definedName name="LANCIAK3" localSheetId="19">#REF!</definedName>
    <definedName name="LANCIAK3" localSheetId="17">#REF!</definedName>
    <definedName name="LANCIAK3" localSheetId="18">#REF!</definedName>
    <definedName name="LANCIAK3" localSheetId="9">#REF!</definedName>
    <definedName name="LANCIAK3" localSheetId="8">#REF!</definedName>
    <definedName name="LANCIAK3" localSheetId="12">#REF!</definedName>
    <definedName name="LANCIAK3" localSheetId="1">#REF!</definedName>
    <definedName name="LANCIAK3" localSheetId="7">#REF!</definedName>
    <definedName name="LANCIAK3" localSheetId="6">#REF!</definedName>
    <definedName name="LANCIAK3" localSheetId="5">#REF!</definedName>
    <definedName name="LANCIAK3" localSheetId="2">#REF!</definedName>
    <definedName name="LANCIAK3" localSheetId="11">#REF!</definedName>
    <definedName name="LANCIAK3" localSheetId="16">#REF!</definedName>
    <definedName name="LANCIAK3" localSheetId="4">#REF!</definedName>
    <definedName name="LANCIAK3" localSheetId="3">#REF!</definedName>
    <definedName name="LANCIAK3" localSheetId="15">#REF!</definedName>
    <definedName name="LANCIAK3" localSheetId="14">#REF!</definedName>
    <definedName name="LANCIAK3">#REF!</definedName>
    <definedName name="LD" localSheetId="13">#REF!</definedName>
    <definedName name="LD" localSheetId="19">#REF!</definedName>
    <definedName name="LD" localSheetId="17">#REF!</definedName>
    <definedName name="LD" localSheetId="18">#REF!</definedName>
    <definedName name="LD" localSheetId="9">#REF!</definedName>
    <definedName name="LD" localSheetId="8">#REF!</definedName>
    <definedName name="LD" localSheetId="12">#REF!</definedName>
    <definedName name="LD" localSheetId="1">#REF!</definedName>
    <definedName name="LD" localSheetId="7">#REF!</definedName>
    <definedName name="LD" localSheetId="6">#REF!</definedName>
    <definedName name="LD" localSheetId="5">#REF!</definedName>
    <definedName name="LD" localSheetId="2">#REF!</definedName>
    <definedName name="LD" localSheetId="11">#REF!</definedName>
    <definedName name="LD" localSheetId="16">#REF!</definedName>
    <definedName name="LD" localSheetId="4">#REF!</definedName>
    <definedName name="LD" localSheetId="3">#REF!</definedName>
    <definedName name="LD" localSheetId="15">#REF!</definedName>
    <definedName name="LD" localSheetId="14">#REF!</definedName>
    <definedName name="LD">#REF!</definedName>
    <definedName name="LDETABDG" localSheetId="13">#REF!</definedName>
    <definedName name="LDETABDG" localSheetId="19">#REF!</definedName>
    <definedName name="LDETABDG" localSheetId="17">#REF!</definedName>
    <definedName name="LDETABDG" localSheetId="18">#REF!</definedName>
    <definedName name="LDETABDG" localSheetId="9">#REF!</definedName>
    <definedName name="LDETABDG" localSheetId="8">#REF!</definedName>
    <definedName name="LDETABDG" localSheetId="12">#REF!</definedName>
    <definedName name="LDETABDG" localSheetId="1">#REF!</definedName>
    <definedName name="LDETABDG" localSheetId="7">#REF!</definedName>
    <definedName name="LDETABDG" localSheetId="6">#REF!</definedName>
    <definedName name="LDETABDG" localSheetId="5">#REF!</definedName>
    <definedName name="LDETABDG" localSheetId="2">#REF!</definedName>
    <definedName name="LDETABDG" localSheetId="11">#REF!</definedName>
    <definedName name="LDETABDG" localSheetId="16">#REF!</definedName>
    <definedName name="LDETABDG" localSheetId="4">#REF!</definedName>
    <definedName name="LDETABDG" localSheetId="3">#REF!</definedName>
    <definedName name="LDETABDG" localSheetId="15">#REF!</definedName>
    <definedName name="LDETABDG" localSheetId="14">#REF!</definedName>
    <definedName name="LDETABDG">#REF!</definedName>
    <definedName name="LI">[7]PANDA!$B$2</definedName>
    <definedName name="LIDIA" localSheetId="13" hidden="1">{"'OBT_6M_30_6'!$S$1:$AE$53"}</definedName>
    <definedName name="LIDIA" localSheetId="19" hidden="1">{"'OBT_6M_30_6'!$S$1:$AE$53"}</definedName>
    <definedName name="LIDIA" localSheetId="17" hidden="1">{"'OBT_6M_30_6'!$S$1:$AE$53"}</definedName>
    <definedName name="LIDIA" localSheetId="18" hidden="1">{"'OBT_6M_30_6'!$S$1:$AE$53"}</definedName>
    <definedName name="LIDIA" localSheetId="9" hidden="1">{"'OBT_6M_30_6'!$S$1:$AE$53"}</definedName>
    <definedName name="LIDIA" localSheetId="8" hidden="1">{"'OBT_6M_30_6'!$S$1:$AE$53"}</definedName>
    <definedName name="LIDIA" localSheetId="1" hidden="1">{"'OBT_6M_30_6'!$S$1:$AE$53"}</definedName>
    <definedName name="LIDIA" localSheetId="7" hidden="1">{"'OBT_6M_30_6'!$S$1:$AE$53"}</definedName>
    <definedName name="LIDIA" localSheetId="6" hidden="1">{"'OBT_6M_30_6'!$S$1:$AE$53"}</definedName>
    <definedName name="LIDIA" localSheetId="5" hidden="1">{"'OBT_6M_30_6'!$S$1:$AE$53"}</definedName>
    <definedName name="LIDIA" localSheetId="2" hidden="1">{"'OBT_6M_30_6'!$S$1:$AE$53"}</definedName>
    <definedName name="LIDIA" localSheetId="11" hidden="1">{"'OBT_6M_30_6'!$S$1:$AE$53"}</definedName>
    <definedName name="LIDIA" localSheetId="16" hidden="1">{"'OBT_6M_30_6'!$S$1:$AE$53"}</definedName>
    <definedName name="LIDIA" localSheetId="4" hidden="1">{"'OBT_6M_30_6'!$S$1:$AE$53"}</definedName>
    <definedName name="LIDIA" localSheetId="3" hidden="1">{"'OBT_6M_30_6'!$S$1:$AE$53"}</definedName>
    <definedName name="LIDIA" localSheetId="15" hidden="1">{"'OBT_6M_30_6'!$S$1:$AE$53"}</definedName>
    <definedName name="LIDIA" localSheetId="14" hidden="1">{"'OBT_6M_30_6'!$S$1:$AE$53"}</definedName>
    <definedName name="LIDIA" hidden="1">{"'OBT_6M_30_6'!$S$1:$AE$53"}</definedName>
    <definedName name="LIDIA2" localSheetId="13" hidden="1">{"'OBT_6M_30_6'!$S$1:$AE$53"}</definedName>
    <definedName name="LIDIA2" localSheetId="19" hidden="1">{"'OBT_6M_30_6'!$S$1:$AE$53"}</definedName>
    <definedName name="LIDIA2" localSheetId="17" hidden="1">{"'OBT_6M_30_6'!$S$1:$AE$53"}</definedName>
    <definedName name="LIDIA2" localSheetId="18" hidden="1">{"'OBT_6M_30_6'!$S$1:$AE$53"}</definedName>
    <definedName name="LIDIA2" localSheetId="9" hidden="1">{"'OBT_6M_30_6'!$S$1:$AE$53"}</definedName>
    <definedName name="LIDIA2" localSheetId="8" hidden="1">{"'OBT_6M_30_6'!$S$1:$AE$53"}</definedName>
    <definedName name="LIDIA2" localSheetId="1" hidden="1">{"'OBT_6M_30_6'!$S$1:$AE$53"}</definedName>
    <definedName name="LIDIA2" localSheetId="7" hidden="1">{"'OBT_6M_30_6'!$S$1:$AE$53"}</definedName>
    <definedName name="LIDIA2" localSheetId="6" hidden="1">{"'OBT_6M_30_6'!$S$1:$AE$53"}</definedName>
    <definedName name="LIDIA2" localSheetId="5" hidden="1">{"'OBT_6M_30_6'!$S$1:$AE$53"}</definedName>
    <definedName name="LIDIA2" localSheetId="2" hidden="1">{"'OBT_6M_30_6'!$S$1:$AE$53"}</definedName>
    <definedName name="LIDIA2" localSheetId="11" hidden="1">{"'OBT_6M_30_6'!$S$1:$AE$53"}</definedName>
    <definedName name="LIDIA2" localSheetId="16" hidden="1">{"'OBT_6M_30_6'!$S$1:$AE$53"}</definedName>
    <definedName name="LIDIA2" localSheetId="4" hidden="1">{"'OBT_6M_30_6'!$S$1:$AE$53"}</definedName>
    <definedName name="LIDIA2" localSheetId="3" hidden="1">{"'OBT_6M_30_6'!$S$1:$AE$53"}</definedName>
    <definedName name="LIDIA2" localSheetId="15" hidden="1">{"'OBT_6M_30_6'!$S$1:$AE$53"}</definedName>
    <definedName name="LIDIA2" localSheetId="14" hidden="1">{"'OBT_6M_30_6'!$S$1:$AE$53"}</definedName>
    <definedName name="LIDIA2" hidden="1">{"'OBT_6M_30_6'!$S$1:$AE$53"}</definedName>
    <definedName name="LIDIA3" localSheetId="13" hidden="1">{"'OBT_6M_30_6'!$S$1:$AE$53"}</definedName>
    <definedName name="LIDIA3" localSheetId="19" hidden="1">{"'OBT_6M_30_6'!$S$1:$AE$53"}</definedName>
    <definedName name="LIDIA3" localSheetId="17" hidden="1">{"'OBT_6M_30_6'!$S$1:$AE$53"}</definedName>
    <definedName name="LIDIA3" localSheetId="18" hidden="1">{"'OBT_6M_30_6'!$S$1:$AE$53"}</definedName>
    <definedName name="LIDIA3" localSheetId="9" hidden="1">{"'OBT_6M_30_6'!$S$1:$AE$53"}</definedName>
    <definedName name="LIDIA3" localSheetId="8" hidden="1">{"'OBT_6M_30_6'!$S$1:$AE$53"}</definedName>
    <definedName name="LIDIA3" localSheetId="1" hidden="1">{"'OBT_6M_30_6'!$S$1:$AE$53"}</definedName>
    <definedName name="LIDIA3" localSheetId="7" hidden="1">{"'OBT_6M_30_6'!$S$1:$AE$53"}</definedName>
    <definedName name="LIDIA3" localSheetId="6" hidden="1">{"'OBT_6M_30_6'!$S$1:$AE$53"}</definedName>
    <definedName name="LIDIA3" localSheetId="5" hidden="1">{"'OBT_6M_30_6'!$S$1:$AE$53"}</definedName>
    <definedName name="LIDIA3" localSheetId="2" hidden="1">{"'OBT_6M_30_6'!$S$1:$AE$53"}</definedName>
    <definedName name="LIDIA3" localSheetId="11" hidden="1">{"'OBT_6M_30_6'!$S$1:$AE$53"}</definedName>
    <definedName name="LIDIA3" localSheetId="16" hidden="1">{"'OBT_6M_30_6'!$S$1:$AE$53"}</definedName>
    <definedName name="LIDIA3" localSheetId="4" hidden="1">{"'OBT_6M_30_6'!$S$1:$AE$53"}</definedName>
    <definedName name="LIDIA3" localSheetId="3" hidden="1">{"'OBT_6M_30_6'!$S$1:$AE$53"}</definedName>
    <definedName name="LIDIA3" localSheetId="15" hidden="1">{"'OBT_6M_30_6'!$S$1:$AE$53"}</definedName>
    <definedName name="LIDIA3" localSheetId="14" hidden="1">{"'OBT_6M_30_6'!$S$1:$AE$53"}</definedName>
    <definedName name="LIDIA3" hidden="1">{"'OBT_6M_30_6'!$S$1:$AE$53"}</definedName>
    <definedName name="LIDIA4" localSheetId="13" hidden="1">{"'OBT_6M_30_6'!$S$1:$AE$53"}</definedName>
    <definedName name="LIDIA4" localSheetId="19" hidden="1">{"'OBT_6M_30_6'!$S$1:$AE$53"}</definedName>
    <definedName name="LIDIA4" localSheetId="17" hidden="1">{"'OBT_6M_30_6'!$S$1:$AE$53"}</definedName>
    <definedName name="LIDIA4" localSheetId="18" hidden="1">{"'OBT_6M_30_6'!$S$1:$AE$53"}</definedName>
    <definedName name="LIDIA4" localSheetId="9" hidden="1">{"'OBT_6M_30_6'!$S$1:$AE$53"}</definedName>
    <definedName name="LIDIA4" localSheetId="8" hidden="1">{"'OBT_6M_30_6'!$S$1:$AE$53"}</definedName>
    <definedName name="LIDIA4" localSheetId="1" hidden="1">{"'OBT_6M_30_6'!$S$1:$AE$53"}</definedName>
    <definedName name="LIDIA4" localSheetId="7" hidden="1">{"'OBT_6M_30_6'!$S$1:$AE$53"}</definedName>
    <definedName name="LIDIA4" localSheetId="6" hidden="1">{"'OBT_6M_30_6'!$S$1:$AE$53"}</definedName>
    <definedName name="LIDIA4" localSheetId="5" hidden="1">{"'OBT_6M_30_6'!$S$1:$AE$53"}</definedName>
    <definedName name="LIDIA4" localSheetId="2" hidden="1">{"'OBT_6M_30_6'!$S$1:$AE$53"}</definedName>
    <definedName name="LIDIA4" localSheetId="11" hidden="1">{"'OBT_6M_30_6'!$S$1:$AE$53"}</definedName>
    <definedName name="LIDIA4" localSheetId="16" hidden="1">{"'OBT_6M_30_6'!$S$1:$AE$53"}</definedName>
    <definedName name="LIDIA4" localSheetId="4" hidden="1">{"'OBT_6M_30_6'!$S$1:$AE$53"}</definedName>
    <definedName name="LIDIA4" localSheetId="3" hidden="1">{"'OBT_6M_30_6'!$S$1:$AE$53"}</definedName>
    <definedName name="LIDIA4" localSheetId="15" hidden="1">{"'OBT_6M_30_6'!$S$1:$AE$53"}</definedName>
    <definedName name="LIDIA4" localSheetId="14" hidden="1">{"'OBT_6M_30_6'!$S$1:$AE$53"}</definedName>
    <definedName name="LIDIA4" hidden="1">{"'OBT_6M_30_6'!$S$1:$AE$53"}</definedName>
    <definedName name="lili" localSheetId="13">[6]!SpreadCode.Button11_Click</definedName>
    <definedName name="lili" localSheetId="19">[6]!SpreadCode.Button11_Click</definedName>
    <definedName name="lili" localSheetId="17">[6]!SpreadCode.Button11_Click</definedName>
    <definedName name="lili" localSheetId="18">[6]!SpreadCode.Button11_Click</definedName>
    <definedName name="lili" localSheetId="9">[6]!SpreadCode.Button11_Click</definedName>
    <definedName name="lili" localSheetId="8">[6]!SpreadCode.Button11_Click</definedName>
    <definedName name="lili" localSheetId="12">[6]!SpreadCode.Button11_Click</definedName>
    <definedName name="lili" localSheetId="1">[0]!SpreadCode.Button11_Click</definedName>
    <definedName name="lili" localSheetId="7">[6]!SpreadCode.Button11_Click</definedName>
    <definedName name="lili" localSheetId="6">[6]!SpreadCode.Button11_Click</definedName>
    <definedName name="lili" localSheetId="5">[6]!SpreadCode.Button11_Click</definedName>
    <definedName name="lili" localSheetId="2">[0]!SpreadCode.Button11_Click</definedName>
    <definedName name="lili" localSheetId="11">[6]!SpreadCode.Button11_Click</definedName>
    <definedName name="lili" localSheetId="16">[6]!SpreadCode.Button11_Click</definedName>
    <definedName name="lili" localSheetId="4">[6]!SpreadCode.Button11_Click</definedName>
    <definedName name="lili" localSheetId="3">[6]!SpreadCode.Button11_Click</definedName>
    <definedName name="lili" localSheetId="15">[6]!SpreadCode.Button11_Click</definedName>
    <definedName name="lili" localSheetId="14">[6]!SpreadCode.Button11_Click</definedName>
    <definedName name="lili">[6]!SpreadCode.Button11_Click</definedName>
    <definedName name="limcount" hidden="1">1</definedName>
    <definedName name="LIREECON" localSheetId="13">#REF!</definedName>
    <definedName name="LIREECON" localSheetId="19">#REF!</definedName>
    <definedName name="LIREECON" localSheetId="17">#REF!</definedName>
    <definedName name="LIREECON" localSheetId="18">#REF!</definedName>
    <definedName name="LIREECON" localSheetId="9">#REF!</definedName>
    <definedName name="LIREECON" localSheetId="8">#REF!</definedName>
    <definedName name="LIREECON" localSheetId="12">#REF!</definedName>
    <definedName name="LIREECON" localSheetId="1">#REF!</definedName>
    <definedName name="LIREECON" localSheetId="7">#REF!</definedName>
    <definedName name="LIREECON" localSheetId="6">#REF!</definedName>
    <definedName name="LIREECON" localSheetId="5">#REF!</definedName>
    <definedName name="LIREECON" localSheetId="2">#REF!</definedName>
    <definedName name="LIREECON" localSheetId="11">#REF!</definedName>
    <definedName name="LIREECON" localSheetId="16">#REF!</definedName>
    <definedName name="LIREECON" localSheetId="4">#REF!</definedName>
    <definedName name="LIREECON" localSheetId="3">#REF!</definedName>
    <definedName name="LIREECON" localSheetId="15">#REF!</definedName>
    <definedName name="LIREECON" localSheetId="14">#REF!</definedName>
    <definedName name="LIREECON">#REF!</definedName>
    <definedName name="LIREQ2" localSheetId="13">#REF!</definedName>
    <definedName name="LIREQ2" localSheetId="19">#REF!</definedName>
    <definedName name="LIREQ2" localSheetId="17">#REF!</definedName>
    <definedName name="LIREQ2" localSheetId="18">#REF!</definedName>
    <definedName name="LIREQ2" localSheetId="9">#REF!</definedName>
    <definedName name="LIREQ2" localSheetId="8">#REF!</definedName>
    <definedName name="LIREQ2" localSheetId="12">#REF!</definedName>
    <definedName name="LIREQ2" localSheetId="1">#REF!</definedName>
    <definedName name="LIREQ2" localSheetId="7">#REF!</definedName>
    <definedName name="LIREQ2" localSheetId="6">#REF!</definedName>
    <definedName name="LIREQ2" localSheetId="5">#REF!</definedName>
    <definedName name="LIREQ2" localSheetId="2">#REF!</definedName>
    <definedName name="LIREQ2" localSheetId="11">#REF!</definedName>
    <definedName name="LIREQ2" localSheetId="16">#REF!</definedName>
    <definedName name="LIREQ2" localSheetId="4">#REF!</definedName>
    <definedName name="LIREQ2" localSheetId="3">#REF!</definedName>
    <definedName name="LIREQ2" localSheetId="15">#REF!</definedName>
    <definedName name="LIREQ2" localSheetId="14">#REF!</definedName>
    <definedName name="LIREQ2">#REF!</definedName>
    <definedName name="LIRESTRA" localSheetId="13">#REF!</definedName>
    <definedName name="LIRESTRA" localSheetId="19">#REF!</definedName>
    <definedName name="LIRESTRA" localSheetId="17">#REF!</definedName>
    <definedName name="LIRESTRA" localSheetId="18">#REF!</definedName>
    <definedName name="LIRESTRA" localSheetId="9">#REF!</definedName>
    <definedName name="LIRESTRA" localSheetId="8">#REF!</definedName>
    <definedName name="LIRESTRA" localSheetId="12">#REF!</definedName>
    <definedName name="LIRESTRA" localSheetId="1">#REF!</definedName>
    <definedName name="LIRESTRA" localSheetId="7">#REF!</definedName>
    <definedName name="LIRESTRA" localSheetId="6">#REF!</definedName>
    <definedName name="LIRESTRA" localSheetId="5">#REF!</definedName>
    <definedName name="LIRESTRA" localSheetId="2">#REF!</definedName>
    <definedName name="LIRESTRA" localSheetId="11">#REF!</definedName>
    <definedName name="LIRESTRA" localSheetId="16">#REF!</definedName>
    <definedName name="LIRESTRA" localSheetId="4">#REF!</definedName>
    <definedName name="LIRESTRA" localSheetId="3">#REF!</definedName>
    <definedName name="LIRESTRA" localSheetId="15">#REF!</definedName>
    <definedName name="LIRESTRA" localSheetId="14">#REF!</definedName>
    <definedName name="LIRESTRA">#REF!</definedName>
    <definedName name="LISTDETA" localSheetId="13">#REF!</definedName>
    <definedName name="LISTDETA" localSheetId="19">#REF!</definedName>
    <definedName name="LISTDETA" localSheetId="17">#REF!</definedName>
    <definedName name="LISTDETA" localSheetId="18">#REF!</definedName>
    <definedName name="LISTDETA" localSheetId="9">#REF!</definedName>
    <definedName name="LISTDETA" localSheetId="8">#REF!</definedName>
    <definedName name="LISTDETA" localSheetId="12">#REF!</definedName>
    <definedName name="LISTDETA" localSheetId="1">#REF!</definedName>
    <definedName name="LISTDETA" localSheetId="7">#REF!</definedName>
    <definedName name="LISTDETA" localSheetId="6">#REF!</definedName>
    <definedName name="LISTDETA" localSheetId="5">#REF!</definedName>
    <definedName name="LISTDETA" localSheetId="2">#REF!</definedName>
    <definedName name="LISTDETA" localSheetId="11">#REF!</definedName>
    <definedName name="LISTDETA" localSheetId="16">#REF!</definedName>
    <definedName name="LISTDETA" localSheetId="4">#REF!</definedName>
    <definedName name="LISTDETA" localSheetId="3">#REF!</definedName>
    <definedName name="LISTDETA" localSheetId="15">#REF!</definedName>
    <definedName name="LISTDETA" localSheetId="14">#REF!</definedName>
    <definedName name="LISTDETA">#REF!</definedName>
    <definedName name="LISTTAX" localSheetId="13">#REF!</definedName>
    <definedName name="LISTTAX" localSheetId="19">#REF!</definedName>
    <definedName name="LISTTAX" localSheetId="17">#REF!</definedName>
    <definedName name="LISTTAX" localSheetId="18">#REF!</definedName>
    <definedName name="LISTTAX" localSheetId="9">#REF!</definedName>
    <definedName name="LISTTAX" localSheetId="8">#REF!</definedName>
    <definedName name="LISTTAX" localSheetId="12">#REF!</definedName>
    <definedName name="LISTTAX" localSheetId="1">#REF!</definedName>
    <definedName name="LISTTAX" localSheetId="7">#REF!</definedName>
    <definedName name="LISTTAX" localSheetId="6">#REF!</definedName>
    <definedName name="LISTTAX" localSheetId="5">#REF!</definedName>
    <definedName name="LISTTAX" localSheetId="2">#REF!</definedName>
    <definedName name="LISTTAX" localSheetId="11">#REF!</definedName>
    <definedName name="LISTTAX" localSheetId="16">#REF!</definedName>
    <definedName name="LISTTAX" localSheetId="4">#REF!</definedName>
    <definedName name="LISTTAX" localSheetId="3">#REF!</definedName>
    <definedName name="LISTTAX" localSheetId="15">#REF!</definedName>
    <definedName name="LISTTAX" localSheetId="14">#REF!</definedName>
    <definedName name="LISTTAX">#REF!</definedName>
    <definedName name="LLL">[7]P.TO!$B$46</definedName>
    <definedName name="llll" localSheetId="13">#REF!</definedName>
    <definedName name="llll" localSheetId="19">#REF!</definedName>
    <definedName name="llll" localSheetId="17">#REF!</definedName>
    <definedName name="llll" localSheetId="18">#REF!</definedName>
    <definedName name="llll" localSheetId="9">#REF!</definedName>
    <definedName name="llll" localSheetId="8">#REF!</definedName>
    <definedName name="llll" localSheetId="12">#REF!</definedName>
    <definedName name="llll" localSheetId="1">#REF!</definedName>
    <definedName name="llll" localSheetId="7">#REF!</definedName>
    <definedName name="llll" localSheetId="6">#REF!</definedName>
    <definedName name="llll" localSheetId="5">#REF!</definedName>
    <definedName name="llll" localSheetId="2">#REF!</definedName>
    <definedName name="llll" localSheetId="11">#REF!</definedName>
    <definedName name="llll" localSheetId="16">#REF!</definedName>
    <definedName name="llll" localSheetId="4">#REF!</definedName>
    <definedName name="llll" localSheetId="3">#REF!</definedName>
    <definedName name="llll" localSheetId="15">#REF!</definedName>
    <definedName name="llll" localSheetId="14">#REF!</definedName>
    <definedName name="llll">#REF!</definedName>
    <definedName name="loi" localSheetId="13">'DOBLO CARGO S2'!As</definedName>
    <definedName name="loi" localSheetId="19">'DUCATO DROPSIDE CHASSIS S8'!As</definedName>
    <definedName name="loi" localSheetId="17">'DUCATO VAN S8'!As</definedName>
    <definedName name="loi" localSheetId="18">'DUCATO VAN S8 AT9'!As</definedName>
    <definedName name="loi" localSheetId="9">'e-DUCATO CHASSIS'!As</definedName>
    <definedName name="loi" localSheetId="8">'e-DUCATO VAN'!As</definedName>
    <definedName name="loi" localSheetId="12">'FIORINO S2'!As</definedName>
    <definedName name="loi" localSheetId="1">'NEW DOBLO VAN S0 ICE'!As</definedName>
    <definedName name="loi" localSheetId="7">'NEW DUCATO CHASSIS S9'!As</definedName>
    <definedName name="loi" localSheetId="6">'NEW DUCATO DROPSIDE S9'!As</definedName>
    <definedName name="loi" localSheetId="5">'NEW DUCATO VAN S9'!As</definedName>
    <definedName name="loi" localSheetId="2">'NEW E-DOBLO VAN S0 BEV'!As</definedName>
    <definedName name="loi" localSheetId="11">'PANDA VAN S4'!As</definedName>
    <definedName name="loi" localSheetId="16">'SCUDO COMBI S0 BEV'!As</definedName>
    <definedName name="loi" localSheetId="4">'SCUDO S1 BEV'!As</definedName>
    <definedName name="loi" localSheetId="3">'SCUDO S1 ICE'!As</definedName>
    <definedName name="loi" localSheetId="15">'SCUDO VAN S0 BEV'!As</definedName>
    <definedName name="loi" localSheetId="14">'SCUDO VAN S0 ICE'!As</definedName>
    <definedName name="loi">[6]!As</definedName>
    <definedName name="LUCA">'[32]Vers_TOP(16)'!$A$1:$R$139</definedName>
    <definedName name="LUG" localSheetId="13">#REF!</definedName>
    <definedName name="LUG" localSheetId="19">#REF!</definedName>
    <definedName name="LUG" localSheetId="17">#REF!</definedName>
    <definedName name="LUG" localSheetId="18">#REF!</definedName>
    <definedName name="LUG" localSheetId="9">#REF!</definedName>
    <definedName name="LUG" localSheetId="8">#REF!</definedName>
    <definedName name="LUG" localSheetId="12">#REF!</definedName>
    <definedName name="LUG" localSheetId="1">#REF!</definedName>
    <definedName name="LUG" localSheetId="7">#REF!</definedName>
    <definedName name="LUG" localSheetId="6">#REF!</definedName>
    <definedName name="LUG" localSheetId="5">#REF!</definedName>
    <definedName name="LUG" localSheetId="2">#REF!</definedName>
    <definedName name="LUG" localSheetId="11">#REF!</definedName>
    <definedName name="LUG" localSheetId="16">#REF!</definedName>
    <definedName name="LUG" localSheetId="4">#REF!</definedName>
    <definedName name="LUG" localSheetId="3">#REF!</definedName>
    <definedName name="LUG" localSheetId="15">#REF!</definedName>
    <definedName name="LUG" localSheetId="14">#REF!</definedName>
    <definedName name="LUG">#REF!</definedName>
    <definedName name="Ly" localSheetId="13">#N/A</definedName>
    <definedName name="Ly" localSheetId="19">#N/A</definedName>
    <definedName name="Ly" localSheetId="17">#N/A</definedName>
    <definedName name="Ly" localSheetId="18">#N/A</definedName>
    <definedName name="Ly" localSheetId="9">#N/A</definedName>
    <definedName name="Ly" localSheetId="8">#N/A</definedName>
    <definedName name="Ly" localSheetId="1">#N/A</definedName>
    <definedName name="Ly" localSheetId="7">#N/A</definedName>
    <definedName name="Ly" localSheetId="6">#N/A</definedName>
    <definedName name="Ly" localSheetId="5">#N/A</definedName>
    <definedName name="Ly" localSheetId="2">#N/A</definedName>
    <definedName name="Ly" localSheetId="11">'PANDA VAN S4'!Ly</definedName>
    <definedName name="Ly" localSheetId="16">#N/A</definedName>
    <definedName name="Ly" localSheetId="4">#N/A</definedName>
    <definedName name="Ly" localSheetId="3">#N/A</definedName>
    <definedName name="Ly" localSheetId="15">#N/A</definedName>
    <definedName name="Ly" localSheetId="14">#N/A</definedName>
    <definedName name="Ly">[6]!Ly</definedName>
    <definedName name="LYBRA" localSheetId="13">'[8]PO 2002 Dettaglio 843'!#REF!</definedName>
    <definedName name="LYBRA" localSheetId="19">'[8]PO 2002 Dettaglio 843'!#REF!</definedName>
    <definedName name="LYBRA" localSheetId="17">'[8]PO 2002 Dettaglio 843'!#REF!</definedName>
    <definedName name="LYBRA" localSheetId="18">'[8]PO 2002 Dettaglio 843'!#REF!</definedName>
    <definedName name="LYBRA" localSheetId="9">'[8]PO 2002 Dettaglio 843'!#REF!</definedName>
    <definedName name="LYBRA" localSheetId="8">'[8]PO 2002 Dettaglio 843'!#REF!</definedName>
    <definedName name="LYBRA" localSheetId="12">'[8]PO 2002 Dettaglio 843'!#REF!</definedName>
    <definedName name="LYBRA" localSheetId="1">'[8]PO 2002 Dettaglio 843'!#REF!</definedName>
    <definedName name="LYBRA" localSheetId="7">'[8]PO 2002 Dettaglio 843'!#REF!</definedName>
    <definedName name="LYBRA" localSheetId="6">'[8]PO 2002 Dettaglio 843'!#REF!</definedName>
    <definedName name="LYBRA" localSheetId="5">'[8]PO 2002 Dettaglio 843'!#REF!</definedName>
    <definedName name="LYBRA" localSheetId="2">'[8]PO 2002 Dettaglio 843'!#REF!</definedName>
    <definedName name="LYBRA" localSheetId="11">'[8]PO 2002 Dettaglio 843'!#REF!</definedName>
    <definedName name="LYBRA" localSheetId="16">'[8]PO 2002 Dettaglio 843'!#REF!</definedName>
    <definedName name="LYBRA" localSheetId="4">'[8]PO 2002 Dettaglio 843'!#REF!</definedName>
    <definedName name="LYBRA" localSheetId="3">'[8]PO 2002 Dettaglio 843'!#REF!</definedName>
    <definedName name="LYBRA" localSheetId="15">'[8]PO 2002 Dettaglio 843'!#REF!</definedName>
    <definedName name="LYBRA" localSheetId="14">'[8]PO 2002 Dettaglio 843'!#REF!</definedName>
    <definedName name="LYBRA">'[8]PO 2002 Dettaglio 843'!#REF!</definedName>
    <definedName name="LYBRA2001" localSheetId="13">'[8]PO 2002 Dettaglio 843'!#REF!</definedName>
    <definedName name="LYBRA2001" localSheetId="19">'[8]PO 2002 Dettaglio 843'!#REF!</definedName>
    <definedName name="LYBRA2001" localSheetId="17">'[8]PO 2002 Dettaglio 843'!#REF!</definedName>
    <definedName name="LYBRA2001" localSheetId="18">'[8]PO 2002 Dettaglio 843'!#REF!</definedName>
    <definedName name="LYBRA2001" localSheetId="9">'[8]PO 2002 Dettaglio 843'!#REF!</definedName>
    <definedName name="LYBRA2001" localSheetId="8">'[8]PO 2002 Dettaglio 843'!#REF!</definedName>
    <definedName name="LYBRA2001" localSheetId="12">'[8]PO 2002 Dettaglio 843'!#REF!</definedName>
    <definedName name="LYBRA2001" localSheetId="1">'[8]PO 2002 Dettaglio 843'!#REF!</definedName>
    <definedName name="LYBRA2001" localSheetId="7">'[8]PO 2002 Dettaglio 843'!#REF!</definedName>
    <definedName name="LYBRA2001" localSheetId="6">'[8]PO 2002 Dettaglio 843'!#REF!</definedName>
    <definedName name="LYBRA2001" localSheetId="5">'[8]PO 2002 Dettaglio 843'!#REF!</definedName>
    <definedName name="LYBRA2001" localSheetId="2">'[8]PO 2002 Dettaglio 843'!#REF!</definedName>
    <definedName name="LYBRA2001" localSheetId="11">'[8]PO 2002 Dettaglio 843'!#REF!</definedName>
    <definedName name="LYBRA2001" localSheetId="16">'[8]PO 2002 Dettaglio 843'!#REF!</definedName>
    <definedName name="LYBRA2001" localSheetId="4">'[8]PO 2002 Dettaglio 843'!#REF!</definedName>
    <definedName name="LYBRA2001" localSheetId="3">'[8]PO 2002 Dettaglio 843'!#REF!</definedName>
    <definedName name="LYBRA2001" localSheetId="15">'[8]PO 2002 Dettaglio 843'!#REF!</definedName>
    <definedName name="LYBRA2001" localSheetId="14">'[8]PO 2002 Dettaglio 843'!#REF!</definedName>
    <definedName name="LYBRA2001">'[8]PO 2002 Dettaglio 843'!#REF!</definedName>
    <definedName name="LYBRA3" localSheetId="13">'[8]PO 2002 Dettaglio 843'!#REF!</definedName>
    <definedName name="LYBRA3" localSheetId="19">'[8]PO 2002 Dettaglio 843'!#REF!</definedName>
    <definedName name="LYBRA3" localSheetId="17">'[8]PO 2002 Dettaglio 843'!#REF!</definedName>
    <definedName name="LYBRA3" localSheetId="18">'[8]PO 2002 Dettaglio 843'!#REF!</definedName>
    <definedName name="LYBRA3" localSheetId="9">'[8]PO 2002 Dettaglio 843'!#REF!</definedName>
    <definedName name="LYBRA3" localSheetId="8">'[8]PO 2002 Dettaglio 843'!#REF!</definedName>
    <definedName name="LYBRA3" localSheetId="12">'[8]PO 2002 Dettaglio 843'!#REF!</definedName>
    <definedName name="LYBRA3" localSheetId="1">'[8]PO 2002 Dettaglio 843'!#REF!</definedName>
    <definedName name="LYBRA3" localSheetId="7">'[8]PO 2002 Dettaglio 843'!#REF!</definedName>
    <definedName name="LYBRA3" localSheetId="6">'[8]PO 2002 Dettaglio 843'!#REF!</definedName>
    <definedName name="LYBRA3" localSheetId="5">'[8]PO 2002 Dettaglio 843'!#REF!</definedName>
    <definedName name="LYBRA3" localSheetId="2">'[8]PO 2002 Dettaglio 843'!#REF!</definedName>
    <definedName name="LYBRA3" localSheetId="11">'[8]PO 2002 Dettaglio 843'!#REF!</definedName>
    <definedName name="LYBRA3" localSheetId="16">'[8]PO 2002 Dettaglio 843'!#REF!</definedName>
    <definedName name="LYBRA3" localSheetId="4">'[8]PO 2002 Dettaglio 843'!#REF!</definedName>
    <definedName name="LYBRA3" localSheetId="3">'[8]PO 2002 Dettaglio 843'!#REF!</definedName>
    <definedName name="LYBRA3" localSheetId="15">'[8]PO 2002 Dettaglio 843'!#REF!</definedName>
    <definedName name="LYBRA3" localSheetId="14">'[8]PO 2002 Dettaglio 843'!#REF!</definedName>
    <definedName name="LYBRA3">'[8]PO 2002 Dettaglio 843'!#REF!</definedName>
    <definedName name="M" localSheetId="13">#REF!</definedName>
    <definedName name="M" localSheetId="19">#REF!</definedName>
    <definedName name="M" localSheetId="17">#REF!</definedName>
    <definedName name="M" localSheetId="18">#REF!</definedName>
    <definedName name="M" localSheetId="9">#REF!</definedName>
    <definedName name="M" localSheetId="8">#REF!</definedName>
    <definedName name="M" localSheetId="12">#REF!</definedName>
    <definedName name="M" localSheetId="1">#REF!</definedName>
    <definedName name="M" localSheetId="7">#REF!</definedName>
    <definedName name="M" localSheetId="6">#REF!</definedName>
    <definedName name="M" localSheetId="5">#REF!</definedName>
    <definedName name="M" localSheetId="2">#REF!</definedName>
    <definedName name="M" localSheetId="11">#REF!</definedName>
    <definedName name="M" localSheetId="16">#REF!</definedName>
    <definedName name="M" localSheetId="4">#REF!</definedName>
    <definedName name="M" localSheetId="3">#REF!</definedName>
    <definedName name="M" localSheetId="15">#REF!</definedName>
    <definedName name="M" localSheetId="14">#REF!</definedName>
    <definedName name="M">#REF!</definedName>
    <definedName name="MACRO" localSheetId="13">#REF!</definedName>
    <definedName name="MACRO" localSheetId="19">#REF!</definedName>
    <definedName name="MACRO" localSheetId="17">#REF!</definedName>
    <definedName name="MACRO" localSheetId="18">#REF!</definedName>
    <definedName name="MACRO" localSheetId="9">#REF!</definedName>
    <definedName name="MACRO" localSheetId="8">#REF!</definedName>
    <definedName name="MACRO" localSheetId="12">#REF!</definedName>
    <definedName name="MACRO" localSheetId="1">#REF!</definedName>
    <definedName name="MACRO" localSheetId="7">#REF!</definedName>
    <definedName name="MACRO" localSheetId="6">#REF!</definedName>
    <definedName name="MACRO" localSheetId="5">#REF!</definedName>
    <definedName name="MACRO" localSheetId="2">#REF!</definedName>
    <definedName name="MACRO" localSheetId="11">#REF!</definedName>
    <definedName name="MACRO" localSheetId="16">#REF!</definedName>
    <definedName name="MACRO" localSheetId="4">#REF!</definedName>
    <definedName name="MACRO" localSheetId="3">#REF!</definedName>
    <definedName name="MACRO" localSheetId="15">#REF!</definedName>
    <definedName name="MACRO" localSheetId="14">#REF!</definedName>
    <definedName name="MACRO">#REF!</definedName>
    <definedName name="Macro1" localSheetId="13">#N/A</definedName>
    <definedName name="Macro1" localSheetId="19">#N/A</definedName>
    <definedName name="Macro1" localSheetId="17">#N/A</definedName>
    <definedName name="Macro1" localSheetId="18">#N/A</definedName>
    <definedName name="Macro1" localSheetId="9">#N/A</definedName>
    <definedName name="Macro1" localSheetId="8">#N/A</definedName>
    <definedName name="Macro1" localSheetId="1">#N/A</definedName>
    <definedName name="Macro1" localSheetId="7">#N/A</definedName>
    <definedName name="Macro1" localSheetId="6">#N/A</definedName>
    <definedName name="Macro1" localSheetId="5">#N/A</definedName>
    <definedName name="Macro1" localSheetId="2">#N/A</definedName>
    <definedName name="Macro1" localSheetId="11">'PANDA VAN S4'!Macro1</definedName>
    <definedName name="Macro1" localSheetId="16">#N/A</definedName>
    <definedName name="Macro1" localSheetId="4">#N/A</definedName>
    <definedName name="Macro1" localSheetId="3">#N/A</definedName>
    <definedName name="Macro1" localSheetId="15">#N/A</definedName>
    <definedName name="Macro1" localSheetId="14">#N/A</definedName>
    <definedName name="Macro1">[6]!Macro1</definedName>
    <definedName name="Macro1.Macro1" localSheetId="13">#N/A</definedName>
    <definedName name="Macro1.Macro1" localSheetId="19">#N/A</definedName>
    <definedName name="Macro1.Macro1" localSheetId="17">#N/A</definedName>
    <definedName name="Macro1.Macro1" localSheetId="18">#N/A</definedName>
    <definedName name="Macro1.Macro1" localSheetId="9">#N/A</definedName>
    <definedName name="Macro1.Macro1" localSheetId="8">#N/A</definedName>
    <definedName name="Macro1.Macro1" localSheetId="1">#N/A</definedName>
    <definedName name="Macro1.Macro1" localSheetId="7">#N/A</definedName>
    <definedName name="Macro1.Macro1" localSheetId="6">#N/A</definedName>
    <definedName name="Macro1.Macro1" localSheetId="5">#N/A</definedName>
    <definedName name="Macro1.Macro1" localSheetId="2">#N/A</definedName>
    <definedName name="Macro1.Macro1" localSheetId="11">'PANDA VAN S4'!Macro1.Macro1</definedName>
    <definedName name="Macro1.Macro1" localSheetId="16">#N/A</definedName>
    <definedName name="Macro1.Macro1" localSheetId="4">#N/A</definedName>
    <definedName name="Macro1.Macro1" localSheetId="3">#N/A</definedName>
    <definedName name="Macro1.Macro1" localSheetId="15">#N/A</definedName>
    <definedName name="Macro1.Macro1" localSheetId="14">#N/A</definedName>
    <definedName name="Macro1.Macro1">[6]!Macro1.Macro1</definedName>
    <definedName name="MACRO10">[41]Macro2!$A$1</definedName>
    <definedName name="Macro2" localSheetId="13">#N/A</definedName>
    <definedName name="Macro2" localSheetId="19">#N/A</definedName>
    <definedName name="Macro2" localSheetId="17">#N/A</definedName>
    <definedName name="Macro2" localSheetId="18">#N/A</definedName>
    <definedName name="Macro2" localSheetId="9">#N/A</definedName>
    <definedName name="Macro2" localSheetId="8">#N/A</definedName>
    <definedName name="Macro2" localSheetId="1">#N/A</definedName>
    <definedName name="Macro2" localSheetId="7">#N/A</definedName>
    <definedName name="Macro2" localSheetId="6">#N/A</definedName>
    <definedName name="Macro2" localSheetId="5">#N/A</definedName>
    <definedName name="Macro2" localSheetId="2">#N/A</definedName>
    <definedName name="Macro2" localSheetId="11">'PANDA VAN S4'!Macro2</definedName>
    <definedName name="Macro2" localSheetId="16">#N/A</definedName>
    <definedName name="Macro2" localSheetId="4">#N/A</definedName>
    <definedName name="Macro2" localSheetId="3">#N/A</definedName>
    <definedName name="Macro2" localSheetId="15">#N/A</definedName>
    <definedName name="Macro2" localSheetId="14">#N/A</definedName>
    <definedName name="Macro2">[6]!Macro2</definedName>
    <definedName name="Macro3" localSheetId="13">#REF!</definedName>
    <definedName name="Macro3" localSheetId="19">#REF!</definedName>
    <definedName name="Macro3" localSheetId="17">#REF!</definedName>
    <definedName name="Macro3" localSheetId="18">#REF!</definedName>
    <definedName name="Macro3" localSheetId="9">#REF!</definedName>
    <definedName name="Macro3" localSheetId="8">#REF!</definedName>
    <definedName name="Macro3" localSheetId="12">#REF!</definedName>
    <definedName name="Macro3" localSheetId="1">#REF!</definedName>
    <definedName name="Macro3" localSheetId="7">#REF!</definedName>
    <definedName name="Macro3" localSheetId="6">#REF!</definedName>
    <definedName name="Macro3" localSheetId="5">#REF!</definedName>
    <definedName name="Macro3" localSheetId="2">#REF!</definedName>
    <definedName name="Macro3" localSheetId="11">#REF!</definedName>
    <definedName name="Macro3" localSheetId="16">#REF!</definedName>
    <definedName name="Macro3" localSheetId="4">#REF!</definedName>
    <definedName name="Macro3" localSheetId="3">#REF!</definedName>
    <definedName name="Macro3" localSheetId="15">#REF!</definedName>
    <definedName name="Macro3" localSheetId="14">#REF!</definedName>
    <definedName name="Macro3">#REF!</definedName>
    <definedName name="Macro4" localSheetId="13">#REF!</definedName>
    <definedName name="Macro4" localSheetId="19">#REF!</definedName>
    <definedName name="Macro4" localSheetId="17">#REF!</definedName>
    <definedName name="Macro4" localSheetId="18">#REF!</definedName>
    <definedName name="Macro4" localSheetId="9">#REF!</definedName>
    <definedName name="Macro4" localSheetId="8">#REF!</definedName>
    <definedName name="Macro4" localSheetId="12">#REF!</definedName>
    <definedName name="Macro4" localSheetId="1">#REF!</definedName>
    <definedName name="Macro4" localSheetId="7">#REF!</definedName>
    <definedName name="Macro4" localSheetId="6">#REF!</definedName>
    <definedName name="Macro4" localSheetId="5">#REF!</definedName>
    <definedName name="Macro4" localSheetId="2">#REF!</definedName>
    <definedName name="Macro4" localSheetId="11">#REF!</definedName>
    <definedName name="Macro4" localSheetId="16">#REF!</definedName>
    <definedName name="Macro4" localSheetId="4">#REF!</definedName>
    <definedName name="Macro4" localSheetId="3">#REF!</definedName>
    <definedName name="Macro4" localSheetId="15">#REF!</definedName>
    <definedName name="Macro4" localSheetId="14">#REF!</definedName>
    <definedName name="Macro4">#REF!</definedName>
    <definedName name="Macro6" localSheetId="13">#REF!</definedName>
    <definedName name="Macro6" localSheetId="19">#REF!</definedName>
    <definedName name="Macro6" localSheetId="17">#REF!</definedName>
    <definedName name="Macro6" localSheetId="18">#REF!</definedName>
    <definedName name="Macro6" localSheetId="9">#REF!</definedName>
    <definedName name="Macro6" localSheetId="8">#REF!</definedName>
    <definedName name="Macro6" localSheetId="12">#REF!</definedName>
    <definedName name="Macro6" localSheetId="1">#REF!</definedName>
    <definedName name="Macro6" localSheetId="7">#REF!</definedName>
    <definedName name="Macro6" localSheetId="6">#REF!</definedName>
    <definedName name="Macro6" localSheetId="5">#REF!</definedName>
    <definedName name="Macro6" localSheetId="2">#REF!</definedName>
    <definedName name="Macro6" localSheetId="11">#REF!</definedName>
    <definedName name="Macro6" localSheetId="16">#REF!</definedName>
    <definedName name="Macro6" localSheetId="4">#REF!</definedName>
    <definedName name="Macro6" localSheetId="3">#REF!</definedName>
    <definedName name="Macro6" localSheetId="15">#REF!</definedName>
    <definedName name="Macro6" localSheetId="14">#REF!</definedName>
    <definedName name="Macro6">#REF!</definedName>
    <definedName name="Macro7">[42]Macro2!$A$1</definedName>
    <definedName name="MAG" localSheetId="13">#REF!</definedName>
    <definedName name="MAG" localSheetId="19">#REF!</definedName>
    <definedName name="MAG" localSheetId="17">#REF!</definedName>
    <definedName name="MAG" localSheetId="18">#REF!</definedName>
    <definedName name="MAG" localSheetId="9">#REF!</definedName>
    <definedName name="MAG" localSheetId="8">#REF!</definedName>
    <definedName name="MAG" localSheetId="12">#REF!</definedName>
    <definedName name="MAG" localSheetId="1">#REF!</definedName>
    <definedName name="MAG" localSheetId="7">#REF!</definedName>
    <definedName name="MAG" localSheetId="6">#REF!</definedName>
    <definedName name="MAG" localSheetId="5">#REF!</definedName>
    <definedName name="MAG" localSheetId="2">#REF!</definedName>
    <definedName name="MAG" localSheetId="11">#REF!</definedName>
    <definedName name="MAG" localSheetId="16">#REF!</definedName>
    <definedName name="MAG" localSheetId="4">#REF!</definedName>
    <definedName name="MAG" localSheetId="3">#REF!</definedName>
    <definedName name="MAG" localSheetId="15">#REF!</definedName>
    <definedName name="MAG" localSheetId="14">#REF!</definedName>
    <definedName name="MAG">#REF!</definedName>
    <definedName name="MAJ" localSheetId="13">#REF!</definedName>
    <definedName name="MAJ" localSheetId="19">#REF!</definedName>
    <definedName name="MAJ" localSheetId="17">#REF!</definedName>
    <definedName name="MAJ" localSheetId="18">#REF!</definedName>
    <definedName name="MAJ" localSheetId="9">#REF!</definedName>
    <definedName name="MAJ" localSheetId="8">#REF!</definedName>
    <definedName name="MAJ" localSheetId="12">#REF!</definedName>
    <definedName name="MAJ" localSheetId="1">#REF!</definedName>
    <definedName name="MAJ" localSheetId="7">#REF!</definedName>
    <definedName name="MAJ" localSheetId="6">#REF!</definedName>
    <definedName name="MAJ" localSheetId="5">#REF!</definedName>
    <definedName name="MAJ" localSheetId="2">#REF!</definedName>
    <definedName name="MAJ" localSheetId="11">#REF!</definedName>
    <definedName name="MAJ" localSheetId="16">#REF!</definedName>
    <definedName name="MAJ" localSheetId="4">#REF!</definedName>
    <definedName name="MAJ" localSheetId="3">#REF!</definedName>
    <definedName name="MAJ" localSheetId="15">#REF!</definedName>
    <definedName name="MAJ" localSheetId="14">#REF!</definedName>
    <definedName name="MAJ">#REF!</definedName>
    <definedName name="MAR" localSheetId="13">#REF!</definedName>
    <definedName name="MAR" localSheetId="19">#REF!</definedName>
    <definedName name="MAR" localSheetId="17">#REF!</definedName>
    <definedName name="MAR" localSheetId="18">#REF!</definedName>
    <definedName name="MAR" localSheetId="9">#REF!</definedName>
    <definedName name="MAR" localSheetId="8">#REF!</definedName>
    <definedName name="MAR" localSheetId="12">#REF!</definedName>
    <definedName name="MAR" localSheetId="1">#REF!</definedName>
    <definedName name="MAR" localSheetId="7">#REF!</definedName>
    <definedName name="MAR" localSheetId="6">#REF!</definedName>
    <definedName name="MAR" localSheetId="5">#REF!</definedName>
    <definedName name="MAR" localSheetId="2">#REF!</definedName>
    <definedName name="MAR" localSheetId="11">#REF!</definedName>
    <definedName name="MAR" localSheetId="16">#REF!</definedName>
    <definedName name="MAR" localSheetId="4">#REF!</definedName>
    <definedName name="MAR" localSheetId="3">#REF!</definedName>
    <definedName name="MAR" localSheetId="15">#REF!</definedName>
    <definedName name="MAR" localSheetId="14">#REF!</definedName>
    <definedName name="MAR">#REF!</definedName>
    <definedName name="MARCHE" localSheetId="13">#REF!</definedName>
    <definedName name="MARCHE" localSheetId="19">#REF!</definedName>
    <definedName name="MARCHE" localSheetId="17">#REF!</definedName>
    <definedName name="MARCHE" localSheetId="18">#REF!</definedName>
    <definedName name="MARCHE" localSheetId="9">#REF!</definedName>
    <definedName name="MARCHE" localSheetId="8">#REF!</definedName>
    <definedName name="MARCHE" localSheetId="12">#REF!</definedName>
    <definedName name="MARCHE" localSheetId="1">#REF!</definedName>
    <definedName name="MARCHE" localSheetId="7">#REF!</definedName>
    <definedName name="MARCHE" localSheetId="6">#REF!</definedName>
    <definedName name="MARCHE" localSheetId="5">#REF!</definedName>
    <definedName name="MARCHE" localSheetId="2">#REF!</definedName>
    <definedName name="MARCHE" localSheetId="11">#REF!</definedName>
    <definedName name="MARCHE" localSheetId="16">#REF!</definedName>
    <definedName name="MARCHE" localSheetId="4">#REF!</definedName>
    <definedName name="MARCHE" localSheetId="3">#REF!</definedName>
    <definedName name="MARCHE" localSheetId="15">#REF!</definedName>
    <definedName name="MARCHE" localSheetId="14">#REF!</definedName>
    <definedName name="MARCHE">#REF!</definedName>
    <definedName name="MARCHEFA" localSheetId="13">#REF!</definedName>
    <definedName name="MARCHEFA" localSheetId="19">#REF!</definedName>
    <definedName name="MARCHEFA" localSheetId="17">#REF!</definedName>
    <definedName name="MARCHEFA" localSheetId="18">#REF!</definedName>
    <definedName name="MARCHEFA" localSheetId="9">#REF!</definedName>
    <definedName name="MARCHEFA" localSheetId="8">#REF!</definedName>
    <definedName name="MARCHEFA" localSheetId="12">#REF!</definedName>
    <definedName name="MARCHEFA" localSheetId="1">#REF!</definedName>
    <definedName name="MARCHEFA" localSheetId="7">#REF!</definedName>
    <definedName name="MARCHEFA" localSheetId="6">#REF!</definedName>
    <definedName name="MARCHEFA" localSheetId="5">#REF!</definedName>
    <definedName name="MARCHEFA" localSheetId="2">#REF!</definedName>
    <definedName name="MARCHEFA" localSheetId="11">#REF!</definedName>
    <definedName name="MARCHEFA" localSheetId="16">#REF!</definedName>
    <definedName name="MARCHEFA" localSheetId="4">#REF!</definedName>
    <definedName name="MARCHEFA" localSheetId="3">#REF!</definedName>
    <definedName name="MARCHEFA" localSheetId="15">#REF!</definedName>
    <definedName name="MARCHEFA" localSheetId="14">#REF!</definedName>
    <definedName name="MARCHEFA">#REF!</definedName>
    <definedName name="MAREA" localSheetId="13">'[8]PO 2002 Dettaglio 843'!#REF!</definedName>
    <definedName name="MAREA" localSheetId="19">'[8]PO 2002 Dettaglio 843'!#REF!</definedName>
    <definedName name="MAREA" localSheetId="17">'[8]PO 2002 Dettaglio 843'!#REF!</definedName>
    <definedName name="MAREA" localSheetId="18">'[8]PO 2002 Dettaglio 843'!#REF!</definedName>
    <definedName name="MAREA" localSheetId="9">'[8]PO 2002 Dettaglio 843'!#REF!</definedName>
    <definedName name="MAREA" localSheetId="8">'[8]PO 2002 Dettaglio 843'!#REF!</definedName>
    <definedName name="MAREA" localSheetId="12">'[8]PO 2002 Dettaglio 843'!#REF!</definedName>
    <definedName name="MAREA" localSheetId="1">'[8]PO 2002 Dettaglio 843'!#REF!</definedName>
    <definedName name="MAREA" localSheetId="7">'[8]PO 2002 Dettaglio 843'!#REF!</definedName>
    <definedName name="MAREA" localSheetId="6">'[8]PO 2002 Dettaglio 843'!#REF!</definedName>
    <definedName name="MAREA" localSheetId="5">'[8]PO 2002 Dettaglio 843'!#REF!</definedName>
    <definedName name="MAREA" localSheetId="2">'[8]PO 2002 Dettaglio 843'!#REF!</definedName>
    <definedName name="MAREA" localSheetId="11">'[8]PO 2002 Dettaglio 843'!#REF!</definedName>
    <definedName name="MAREA" localSheetId="16">'[8]PO 2002 Dettaglio 843'!#REF!</definedName>
    <definedName name="MAREA" localSheetId="4">'[8]PO 2002 Dettaglio 843'!#REF!</definedName>
    <definedName name="MAREA" localSheetId="3">'[8]PO 2002 Dettaglio 843'!#REF!</definedName>
    <definedName name="MAREA" localSheetId="15">'[8]PO 2002 Dettaglio 843'!#REF!</definedName>
    <definedName name="MAREA" localSheetId="14">'[8]PO 2002 Dettaglio 843'!#REF!</definedName>
    <definedName name="MAREA">'[8]PO 2002 Dettaglio 843'!#REF!</definedName>
    <definedName name="MAREA__BP" localSheetId="13">#REF!</definedName>
    <definedName name="MAREA__BP" localSheetId="19">#REF!</definedName>
    <definedName name="MAREA__BP" localSheetId="17">#REF!</definedName>
    <definedName name="MAREA__BP" localSheetId="18">#REF!</definedName>
    <definedName name="MAREA__BP" localSheetId="9">#REF!</definedName>
    <definedName name="MAREA__BP" localSheetId="8">#REF!</definedName>
    <definedName name="MAREA__BP" localSheetId="12">#REF!</definedName>
    <definedName name="MAREA__BP" localSheetId="1">#REF!</definedName>
    <definedName name="MAREA__BP" localSheetId="7">#REF!</definedName>
    <definedName name="MAREA__BP" localSheetId="6">#REF!</definedName>
    <definedName name="MAREA__BP" localSheetId="5">#REF!</definedName>
    <definedName name="MAREA__BP" localSheetId="2">#REF!</definedName>
    <definedName name="MAREA__BP" localSheetId="11">#REF!</definedName>
    <definedName name="MAREA__BP" localSheetId="16">#REF!</definedName>
    <definedName name="MAREA__BP" localSheetId="4">#REF!</definedName>
    <definedName name="MAREA__BP" localSheetId="3">#REF!</definedName>
    <definedName name="MAREA__BP" localSheetId="15">#REF!</definedName>
    <definedName name="MAREA__BP" localSheetId="14">#REF!</definedName>
    <definedName name="MAREA__BP">#REF!</definedName>
    <definedName name="Marea_sw" localSheetId="13">[43]MAREA!#REF!</definedName>
    <definedName name="Marea_sw" localSheetId="19">[43]MAREA!#REF!</definedName>
    <definedName name="Marea_sw" localSheetId="17">[43]MAREA!#REF!</definedName>
    <definedName name="Marea_sw" localSheetId="18">[43]MAREA!#REF!</definedName>
    <definedName name="Marea_sw" localSheetId="9">[43]MAREA!#REF!</definedName>
    <definedName name="Marea_sw" localSheetId="8">[43]MAREA!#REF!</definedName>
    <definedName name="Marea_sw" localSheetId="12">[43]MAREA!#REF!</definedName>
    <definedName name="Marea_sw" localSheetId="1">[43]MAREA!#REF!</definedName>
    <definedName name="Marea_sw" localSheetId="7">[43]MAREA!#REF!</definedName>
    <definedName name="Marea_sw" localSheetId="6">[43]MAREA!#REF!</definedName>
    <definedName name="Marea_sw" localSheetId="5">[43]MAREA!#REF!</definedName>
    <definedName name="Marea_sw" localSheetId="2">[43]MAREA!#REF!</definedName>
    <definedName name="Marea_sw" localSheetId="11">[43]MAREA!#REF!</definedName>
    <definedName name="Marea_sw" localSheetId="16">[43]MAREA!#REF!</definedName>
    <definedName name="Marea_sw" localSheetId="4">[43]MAREA!#REF!</definedName>
    <definedName name="Marea_sw" localSheetId="3">[43]MAREA!#REF!</definedName>
    <definedName name="Marea_sw" localSheetId="15">[43]MAREA!#REF!</definedName>
    <definedName name="Marea_sw" localSheetId="14">[43]MAREA!#REF!</definedName>
    <definedName name="Marea_sw">[43]MAREA!#REF!</definedName>
    <definedName name="Marea_week_end_MY98" localSheetId="13">'[43]Marea MY'!#REF!</definedName>
    <definedName name="Marea_week_end_MY98" localSheetId="19">'[43]Marea MY'!#REF!</definedName>
    <definedName name="Marea_week_end_MY98" localSheetId="17">'[43]Marea MY'!#REF!</definedName>
    <definedName name="Marea_week_end_MY98" localSheetId="18">'[43]Marea MY'!#REF!</definedName>
    <definedName name="Marea_week_end_MY98" localSheetId="9">'[43]Marea MY'!#REF!</definedName>
    <definedName name="Marea_week_end_MY98" localSheetId="8">'[43]Marea MY'!#REF!</definedName>
    <definedName name="Marea_week_end_MY98" localSheetId="12">'[43]Marea MY'!#REF!</definedName>
    <definedName name="Marea_week_end_MY98" localSheetId="1">'[43]Marea MY'!#REF!</definedName>
    <definedName name="Marea_week_end_MY98" localSheetId="7">'[43]Marea MY'!#REF!</definedName>
    <definedName name="Marea_week_end_MY98" localSheetId="6">'[43]Marea MY'!#REF!</definedName>
    <definedName name="Marea_week_end_MY98" localSheetId="5">'[43]Marea MY'!#REF!</definedName>
    <definedName name="Marea_week_end_MY98" localSheetId="2">'[43]Marea MY'!#REF!</definedName>
    <definedName name="Marea_week_end_MY98" localSheetId="11">'[43]Marea MY'!#REF!</definedName>
    <definedName name="Marea_week_end_MY98" localSheetId="16">'[43]Marea MY'!#REF!</definedName>
    <definedName name="Marea_week_end_MY98" localSheetId="4">'[43]Marea MY'!#REF!</definedName>
    <definedName name="Marea_week_end_MY98" localSheetId="3">'[43]Marea MY'!#REF!</definedName>
    <definedName name="Marea_week_end_MY98" localSheetId="15">'[43]Marea MY'!#REF!</definedName>
    <definedName name="Marea_week_end_MY98" localSheetId="14">'[43]Marea MY'!#REF!</definedName>
    <definedName name="Marea_week_end_MY98">'[43]Marea MY'!#REF!</definedName>
    <definedName name="MAREA2001" localSheetId="13">'[8]PO 2002 Dettaglio 843'!#REF!</definedName>
    <definedName name="MAREA2001" localSheetId="19">'[8]PO 2002 Dettaglio 843'!#REF!</definedName>
    <definedName name="MAREA2001" localSheetId="17">'[8]PO 2002 Dettaglio 843'!#REF!</definedName>
    <definedName name="MAREA2001" localSheetId="18">'[8]PO 2002 Dettaglio 843'!#REF!</definedName>
    <definedName name="MAREA2001" localSheetId="9">'[8]PO 2002 Dettaglio 843'!#REF!</definedName>
    <definedName name="MAREA2001" localSheetId="8">'[8]PO 2002 Dettaglio 843'!#REF!</definedName>
    <definedName name="MAREA2001" localSheetId="12">'[8]PO 2002 Dettaglio 843'!#REF!</definedName>
    <definedName name="MAREA2001" localSheetId="1">'[8]PO 2002 Dettaglio 843'!#REF!</definedName>
    <definedName name="MAREA2001" localSheetId="7">'[8]PO 2002 Dettaglio 843'!#REF!</definedName>
    <definedName name="MAREA2001" localSheetId="6">'[8]PO 2002 Dettaglio 843'!#REF!</definedName>
    <definedName name="MAREA2001" localSheetId="5">'[8]PO 2002 Dettaglio 843'!#REF!</definedName>
    <definedName name="MAREA2001" localSheetId="2">'[8]PO 2002 Dettaglio 843'!#REF!</definedName>
    <definedName name="MAREA2001" localSheetId="11">'[8]PO 2002 Dettaglio 843'!#REF!</definedName>
    <definedName name="MAREA2001" localSheetId="16">'[8]PO 2002 Dettaglio 843'!#REF!</definedName>
    <definedName name="MAREA2001" localSheetId="4">'[8]PO 2002 Dettaglio 843'!#REF!</definedName>
    <definedName name="MAREA2001" localSheetId="3">'[8]PO 2002 Dettaglio 843'!#REF!</definedName>
    <definedName name="MAREA2001" localSheetId="15">'[8]PO 2002 Dettaglio 843'!#REF!</definedName>
    <definedName name="MAREA2001" localSheetId="14">'[8]PO 2002 Dettaglio 843'!#REF!</definedName>
    <definedName name="MAREA2001">'[8]PO 2002 Dettaglio 843'!#REF!</definedName>
    <definedName name="MAREA3" localSheetId="13">'[8]PO 2002 Dettaglio 843'!#REF!</definedName>
    <definedName name="MAREA3" localSheetId="19">'[8]PO 2002 Dettaglio 843'!#REF!</definedName>
    <definedName name="MAREA3" localSheetId="17">'[8]PO 2002 Dettaglio 843'!#REF!</definedName>
    <definedName name="MAREA3" localSheetId="18">'[8]PO 2002 Dettaglio 843'!#REF!</definedName>
    <definedName name="MAREA3" localSheetId="9">'[8]PO 2002 Dettaglio 843'!#REF!</definedName>
    <definedName name="MAREA3" localSheetId="8">'[8]PO 2002 Dettaglio 843'!#REF!</definedName>
    <definedName name="MAREA3" localSheetId="12">'[8]PO 2002 Dettaglio 843'!#REF!</definedName>
    <definedName name="MAREA3" localSheetId="1">'[8]PO 2002 Dettaglio 843'!#REF!</definedName>
    <definedName name="MAREA3" localSheetId="7">'[8]PO 2002 Dettaglio 843'!#REF!</definedName>
    <definedName name="MAREA3" localSheetId="6">'[8]PO 2002 Dettaglio 843'!#REF!</definedName>
    <definedName name="MAREA3" localSheetId="5">'[8]PO 2002 Dettaglio 843'!#REF!</definedName>
    <definedName name="MAREA3" localSheetId="2">'[8]PO 2002 Dettaglio 843'!#REF!</definedName>
    <definedName name="MAREA3" localSheetId="11">'[8]PO 2002 Dettaglio 843'!#REF!</definedName>
    <definedName name="MAREA3" localSheetId="16">'[8]PO 2002 Dettaglio 843'!#REF!</definedName>
    <definedName name="MAREA3" localSheetId="4">'[8]PO 2002 Dettaglio 843'!#REF!</definedName>
    <definedName name="MAREA3" localSheetId="3">'[8]PO 2002 Dettaglio 843'!#REF!</definedName>
    <definedName name="MAREA3" localSheetId="15">'[8]PO 2002 Dettaglio 843'!#REF!</definedName>
    <definedName name="MAREA3" localSheetId="14">'[8]PO 2002 Dettaglio 843'!#REF!</definedName>
    <definedName name="MAREA3">'[8]PO 2002 Dettaglio 843'!#REF!</definedName>
    <definedName name="MBA" localSheetId="13">#REF!</definedName>
    <definedName name="MBA" localSheetId="19">#REF!</definedName>
    <definedName name="MBA" localSheetId="17">#REF!</definedName>
    <definedName name="MBA" localSheetId="18">#REF!</definedName>
    <definedName name="MBA" localSheetId="9">#REF!</definedName>
    <definedName name="MBA" localSheetId="8">#REF!</definedName>
    <definedName name="MBA" localSheetId="12">#REF!</definedName>
    <definedName name="MBA" localSheetId="1">#REF!</definedName>
    <definedName name="MBA" localSheetId="7">#REF!</definedName>
    <definedName name="MBA" localSheetId="6">#REF!</definedName>
    <definedName name="MBA" localSheetId="5">#REF!</definedName>
    <definedName name="MBA" localSheetId="2">#REF!</definedName>
    <definedName name="MBA" localSheetId="11">#REF!</definedName>
    <definedName name="MBA" localSheetId="16">#REF!</definedName>
    <definedName name="MBA" localSheetId="4">#REF!</definedName>
    <definedName name="MBA" localSheetId="3">#REF!</definedName>
    <definedName name="MBA" localSheetId="15">#REF!</definedName>
    <definedName name="MBA" localSheetId="14">#REF!</definedName>
    <definedName name="MBA">#REF!</definedName>
    <definedName name="MBP" localSheetId="13">#REF!</definedName>
    <definedName name="MBP" localSheetId="19">#REF!</definedName>
    <definedName name="MBP" localSheetId="17">#REF!</definedName>
    <definedName name="MBP" localSheetId="18">#REF!</definedName>
    <definedName name="MBP" localSheetId="9">#REF!</definedName>
    <definedName name="MBP" localSheetId="8">#REF!</definedName>
    <definedName name="MBP" localSheetId="12">#REF!</definedName>
    <definedName name="MBP" localSheetId="1">#REF!</definedName>
    <definedName name="MBP" localSheetId="7">#REF!</definedName>
    <definedName name="MBP" localSheetId="6">#REF!</definedName>
    <definedName name="MBP" localSheetId="5">#REF!</definedName>
    <definedName name="MBP" localSheetId="2">#REF!</definedName>
    <definedName name="MBP" localSheetId="11">#REF!</definedName>
    <definedName name="MBP" localSheetId="16">#REF!</definedName>
    <definedName name="MBP" localSheetId="4">#REF!</definedName>
    <definedName name="MBP" localSheetId="3">#REF!</definedName>
    <definedName name="MBP" localSheetId="15">#REF!</definedName>
    <definedName name="MBP" localSheetId="14">#REF!</definedName>
    <definedName name="MBP">#REF!</definedName>
    <definedName name="MCP" localSheetId="13">#REF!</definedName>
    <definedName name="MCP" localSheetId="19">#REF!</definedName>
    <definedName name="MCP" localSheetId="17">#REF!</definedName>
    <definedName name="MCP" localSheetId="18">#REF!</definedName>
    <definedName name="MCP" localSheetId="9">#REF!</definedName>
    <definedName name="MCP" localSheetId="8">#REF!</definedName>
    <definedName name="MCP" localSheetId="12">#REF!</definedName>
    <definedName name="MCP" localSheetId="1">#REF!</definedName>
    <definedName name="MCP" localSheetId="7">#REF!</definedName>
    <definedName name="MCP" localSheetId="6">#REF!</definedName>
    <definedName name="MCP" localSheetId="5">#REF!</definedName>
    <definedName name="MCP" localSheetId="2">#REF!</definedName>
    <definedName name="MCP" localSheetId="11">#REF!</definedName>
    <definedName name="MCP" localSheetId="16">#REF!</definedName>
    <definedName name="MCP" localSheetId="4">#REF!</definedName>
    <definedName name="MCP" localSheetId="3">#REF!</definedName>
    <definedName name="MCP" localSheetId="15">#REF!</definedName>
    <definedName name="MCP" localSheetId="14">#REF!</definedName>
    <definedName name="MCP">#REF!</definedName>
    <definedName name="MD" localSheetId="13">#REF!</definedName>
    <definedName name="MD" localSheetId="19">#REF!</definedName>
    <definedName name="MD" localSheetId="17">#REF!</definedName>
    <definedName name="MD" localSheetId="18">#REF!</definedName>
    <definedName name="MD" localSheetId="9">#REF!</definedName>
    <definedName name="MD" localSheetId="8">#REF!</definedName>
    <definedName name="MD" localSheetId="12">#REF!</definedName>
    <definedName name="MD" localSheetId="1">#REF!</definedName>
    <definedName name="MD" localSheetId="7">#REF!</definedName>
    <definedName name="MD" localSheetId="6">#REF!</definedName>
    <definedName name="MD" localSheetId="5">#REF!</definedName>
    <definedName name="MD" localSheetId="2">#REF!</definedName>
    <definedName name="MD" localSheetId="11">#REF!</definedName>
    <definedName name="MD" localSheetId="16">#REF!</definedName>
    <definedName name="MD" localSheetId="4">#REF!</definedName>
    <definedName name="MD" localSheetId="3">#REF!</definedName>
    <definedName name="MD" localSheetId="15">#REF!</definedName>
    <definedName name="MD" localSheetId="14">#REF!</definedName>
    <definedName name="MD">#REF!</definedName>
    <definedName name="MED" localSheetId="13">#REF!</definedName>
    <definedName name="MED" localSheetId="19">#REF!</definedName>
    <definedName name="MED" localSheetId="17">#REF!</definedName>
    <definedName name="MED" localSheetId="18">#REF!</definedName>
    <definedName name="MED" localSheetId="9">#REF!</definedName>
    <definedName name="MED" localSheetId="8">#REF!</definedName>
    <definedName name="MED" localSheetId="12">#REF!</definedName>
    <definedName name="MED" localSheetId="1">#REF!</definedName>
    <definedName name="MED" localSheetId="7">#REF!</definedName>
    <definedName name="MED" localSheetId="6">#REF!</definedName>
    <definedName name="MED" localSheetId="5">#REF!</definedName>
    <definedName name="MED" localSheetId="2">#REF!</definedName>
    <definedName name="MED" localSheetId="11">#REF!</definedName>
    <definedName name="MED" localSheetId="16">#REF!</definedName>
    <definedName name="MED" localSheetId="4">#REF!</definedName>
    <definedName name="MED" localSheetId="3">#REF!</definedName>
    <definedName name="MED" localSheetId="15">#REF!</definedName>
    <definedName name="MED" localSheetId="14">#REF!</definedName>
    <definedName name="MED">#REF!</definedName>
    <definedName name="MEDCV" localSheetId="13">#REF!</definedName>
    <definedName name="MEDCV" localSheetId="19">#REF!</definedName>
    <definedName name="MEDCV" localSheetId="17">#REF!</definedName>
    <definedName name="MEDCV" localSheetId="18">#REF!</definedName>
    <definedName name="MEDCV" localSheetId="9">#REF!</definedName>
    <definedName name="MEDCV" localSheetId="8">#REF!</definedName>
    <definedName name="MEDCV" localSheetId="12">#REF!</definedName>
    <definedName name="MEDCV" localSheetId="1">#REF!</definedName>
    <definedName name="MEDCV" localSheetId="7">#REF!</definedName>
    <definedName name="MEDCV" localSheetId="6">#REF!</definedName>
    <definedName name="MEDCV" localSheetId="5">#REF!</definedName>
    <definedName name="MEDCV" localSheetId="2">#REF!</definedName>
    <definedName name="MEDCV" localSheetId="11">#REF!</definedName>
    <definedName name="MEDCV" localSheetId="16">#REF!</definedName>
    <definedName name="MEDCV" localSheetId="4">#REF!</definedName>
    <definedName name="MEDCV" localSheetId="3">#REF!</definedName>
    <definedName name="MEDCV" localSheetId="15">#REF!</definedName>
    <definedName name="MEDCV" localSheetId="14">#REF!</definedName>
    <definedName name="MEDCV">#REF!</definedName>
    <definedName name="MEDPUNT" localSheetId="13">#REF!</definedName>
    <definedName name="MEDPUNT" localSheetId="19">#REF!</definedName>
    <definedName name="MEDPUNT" localSheetId="17">#REF!</definedName>
    <definedName name="MEDPUNT" localSheetId="18">#REF!</definedName>
    <definedName name="MEDPUNT" localSheetId="9">#REF!</definedName>
    <definedName name="MEDPUNT" localSheetId="8">#REF!</definedName>
    <definedName name="MEDPUNT" localSheetId="12">#REF!</definedName>
    <definedName name="MEDPUNT" localSheetId="1">#REF!</definedName>
    <definedName name="MEDPUNT" localSheetId="7">#REF!</definedName>
    <definedName name="MEDPUNT" localSheetId="6">#REF!</definedName>
    <definedName name="MEDPUNT" localSheetId="5">#REF!</definedName>
    <definedName name="MEDPUNT" localSheetId="2">#REF!</definedName>
    <definedName name="MEDPUNT" localSheetId="11">#REF!</definedName>
    <definedName name="MEDPUNT" localSheetId="16">#REF!</definedName>
    <definedName name="MEDPUNT" localSheetId="4">#REF!</definedName>
    <definedName name="MEDPUNT" localSheetId="3">#REF!</definedName>
    <definedName name="MEDPUNT" localSheetId="15">#REF!</definedName>
    <definedName name="MEDPUNT" localSheetId="14">#REF!</definedName>
    <definedName name="MEDPUNT">#REF!</definedName>
    <definedName name="MENSIL10" localSheetId="13">#REF!</definedName>
    <definedName name="MENSIL10" localSheetId="19">#REF!</definedName>
    <definedName name="MENSIL10" localSheetId="17">#REF!</definedName>
    <definedName name="MENSIL10" localSheetId="18">#REF!</definedName>
    <definedName name="MENSIL10" localSheetId="9">#REF!</definedName>
    <definedName name="MENSIL10" localSheetId="8">#REF!</definedName>
    <definedName name="MENSIL10" localSheetId="12">#REF!</definedName>
    <definedName name="MENSIL10" localSheetId="1">#REF!</definedName>
    <definedName name="MENSIL10" localSheetId="7">#REF!</definedName>
    <definedName name="MENSIL10" localSheetId="6">#REF!</definedName>
    <definedName name="MENSIL10" localSheetId="5">#REF!</definedName>
    <definedName name="MENSIL10" localSheetId="2">#REF!</definedName>
    <definedName name="MENSIL10" localSheetId="11">#REF!</definedName>
    <definedName name="MENSIL10" localSheetId="16">#REF!</definedName>
    <definedName name="MENSIL10" localSheetId="4">#REF!</definedName>
    <definedName name="MENSIL10" localSheetId="3">#REF!</definedName>
    <definedName name="MENSIL10" localSheetId="15">#REF!</definedName>
    <definedName name="MENSIL10" localSheetId="14">#REF!</definedName>
    <definedName name="MENSIL10">#REF!</definedName>
    <definedName name="MENSILE1" localSheetId="13">[3]Riepilogo!#REF!</definedName>
    <definedName name="MENSILE1" localSheetId="19">[3]Riepilogo!#REF!</definedName>
    <definedName name="MENSILE1" localSheetId="17">[3]Riepilogo!#REF!</definedName>
    <definedName name="MENSILE1" localSheetId="18">[3]Riepilogo!#REF!</definedName>
    <definedName name="MENSILE1" localSheetId="9">[3]Riepilogo!#REF!</definedName>
    <definedName name="MENSILE1" localSheetId="8">[3]Riepilogo!#REF!</definedName>
    <definedName name="MENSILE1" localSheetId="12">[3]Riepilogo!#REF!</definedName>
    <definedName name="MENSILE1" localSheetId="1">[3]Riepilogo!#REF!</definedName>
    <definedName name="MENSILE1" localSheetId="7">[3]Riepilogo!#REF!</definedName>
    <definedName name="MENSILE1" localSheetId="6">[3]Riepilogo!#REF!</definedName>
    <definedName name="MENSILE1" localSheetId="5">[3]Riepilogo!#REF!</definedName>
    <definedName name="MENSILE1" localSheetId="2">[3]Riepilogo!#REF!</definedName>
    <definedName name="MENSILE1" localSheetId="11">[3]Riepilogo!#REF!</definedName>
    <definedName name="MENSILE1" localSheetId="16">[3]Riepilogo!#REF!</definedName>
    <definedName name="MENSILE1" localSheetId="4">[3]Riepilogo!#REF!</definedName>
    <definedName name="MENSILE1" localSheetId="3">[3]Riepilogo!#REF!</definedName>
    <definedName name="MENSILE1" localSheetId="15">[3]Riepilogo!#REF!</definedName>
    <definedName name="MENSILE1" localSheetId="14">[3]Riepilogo!#REF!</definedName>
    <definedName name="MENSILE1">[3]Riepilogo!#REF!</definedName>
    <definedName name="MENSILE10" localSheetId="13">#REF!</definedName>
    <definedName name="MENSILE10" localSheetId="19">#REF!</definedName>
    <definedName name="MENSILE10" localSheetId="17">#REF!</definedName>
    <definedName name="MENSILE10" localSheetId="18">#REF!</definedName>
    <definedName name="MENSILE10" localSheetId="9">#REF!</definedName>
    <definedName name="MENSILE10" localSheetId="8">#REF!</definedName>
    <definedName name="MENSILE10" localSheetId="12">#REF!</definedName>
    <definedName name="MENSILE10" localSheetId="1">#REF!</definedName>
    <definedName name="MENSILE10" localSheetId="7">#REF!</definedName>
    <definedName name="MENSILE10" localSheetId="6">#REF!</definedName>
    <definedName name="MENSILE10" localSheetId="5">#REF!</definedName>
    <definedName name="MENSILE10" localSheetId="2">#REF!</definedName>
    <definedName name="MENSILE10" localSheetId="11">#REF!</definedName>
    <definedName name="MENSILE10" localSheetId="16">#REF!</definedName>
    <definedName name="MENSILE10" localSheetId="4">#REF!</definedName>
    <definedName name="MENSILE10" localSheetId="3">#REF!</definedName>
    <definedName name="MENSILE10" localSheetId="15">#REF!</definedName>
    <definedName name="MENSILE10" localSheetId="14">#REF!</definedName>
    <definedName name="MENSILE10">#REF!</definedName>
    <definedName name="MENSILE11" localSheetId="13">#REF!</definedName>
    <definedName name="MENSILE11" localSheetId="19">#REF!</definedName>
    <definedName name="MENSILE11" localSheetId="17">#REF!</definedName>
    <definedName name="MENSILE11" localSheetId="18">#REF!</definedName>
    <definedName name="MENSILE11" localSheetId="9">#REF!</definedName>
    <definedName name="MENSILE11" localSheetId="8">#REF!</definedName>
    <definedName name="MENSILE11" localSheetId="12">#REF!</definedName>
    <definedName name="MENSILE11" localSheetId="1">#REF!</definedName>
    <definedName name="MENSILE11" localSheetId="7">#REF!</definedName>
    <definedName name="MENSILE11" localSheetId="6">#REF!</definedName>
    <definedName name="MENSILE11" localSheetId="5">#REF!</definedName>
    <definedName name="MENSILE11" localSheetId="2">#REF!</definedName>
    <definedName name="MENSILE11" localSheetId="11">#REF!</definedName>
    <definedName name="MENSILE11" localSheetId="16">#REF!</definedName>
    <definedName name="MENSILE11" localSheetId="4">#REF!</definedName>
    <definedName name="MENSILE11" localSheetId="3">#REF!</definedName>
    <definedName name="MENSILE11" localSheetId="15">#REF!</definedName>
    <definedName name="MENSILE11" localSheetId="14">#REF!</definedName>
    <definedName name="MENSILE11">#REF!</definedName>
    <definedName name="MENSILE2" localSheetId="13">[3]Riepilogo!#REF!</definedName>
    <definedName name="MENSILE2" localSheetId="19">[3]Riepilogo!#REF!</definedName>
    <definedName name="MENSILE2" localSheetId="17">[3]Riepilogo!#REF!</definedName>
    <definedName name="MENSILE2" localSheetId="18">[3]Riepilogo!#REF!</definedName>
    <definedName name="MENSILE2" localSheetId="9">[3]Riepilogo!#REF!</definedName>
    <definedName name="MENSILE2" localSheetId="8">[3]Riepilogo!#REF!</definedName>
    <definedName name="MENSILE2" localSheetId="12">[3]Riepilogo!#REF!</definedName>
    <definedName name="MENSILE2" localSheetId="1">[3]Riepilogo!#REF!</definedName>
    <definedName name="MENSILE2" localSheetId="7">[3]Riepilogo!#REF!</definedName>
    <definedName name="MENSILE2" localSheetId="6">[3]Riepilogo!#REF!</definedName>
    <definedName name="MENSILE2" localSheetId="5">[3]Riepilogo!#REF!</definedName>
    <definedName name="MENSILE2" localSheetId="2">[3]Riepilogo!#REF!</definedName>
    <definedName name="MENSILE2" localSheetId="11">[3]Riepilogo!#REF!</definedName>
    <definedName name="MENSILE2" localSheetId="16">[3]Riepilogo!#REF!</definedName>
    <definedName name="MENSILE2" localSheetId="4">[3]Riepilogo!#REF!</definedName>
    <definedName name="MENSILE2" localSheetId="3">[3]Riepilogo!#REF!</definedName>
    <definedName name="MENSILE2" localSheetId="15">[3]Riepilogo!#REF!</definedName>
    <definedName name="MENSILE2" localSheetId="14">[3]Riepilogo!#REF!</definedName>
    <definedName name="MENSILE2">[3]Riepilogo!#REF!</definedName>
    <definedName name="MENSILE3" localSheetId="13">[3]Riepilogo!#REF!</definedName>
    <definedName name="MENSILE3" localSheetId="19">[3]Riepilogo!#REF!</definedName>
    <definedName name="MENSILE3" localSheetId="17">[3]Riepilogo!#REF!</definedName>
    <definedName name="MENSILE3" localSheetId="18">[3]Riepilogo!#REF!</definedName>
    <definedName name="MENSILE3" localSheetId="9">[3]Riepilogo!#REF!</definedName>
    <definedName name="MENSILE3" localSheetId="8">[3]Riepilogo!#REF!</definedName>
    <definedName name="MENSILE3" localSheetId="12">[3]Riepilogo!#REF!</definedName>
    <definedName name="MENSILE3" localSheetId="1">[3]Riepilogo!#REF!</definedName>
    <definedName name="MENSILE3" localSheetId="7">[3]Riepilogo!#REF!</definedName>
    <definedName name="MENSILE3" localSheetId="6">[3]Riepilogo!#REF!</definedName>
    <definedName name="MENSILE3" localSheetId="5">[3]Riepilogo!#REF!</definedName>
    <definedName name="MENSILE3" localSheetId="2">[3]Riepilogo!#REF!</definedName>
    <definedName name="MENSILE3" localSheetId="11">[3]Riepilogo!#REF!</definedName>
    <definedName name="MENSILE3" localSheetId="16">[3]Riepilogo!#REF!</definedName>
    <definedName name="MENSILE3" localSheetId="4">[3]Riepilogo!#REF!</definedName>
    <definedName name="MENSILE3" localSheetId="3">[3]Riepilogo!#REF!</definedName>
    <definedName name="MENSILE3" localSheetId="15">[3]Riepilogo!#REF!</definedName>
    <definedName name="MENSILE3" localSheetId="14">[3]Riepilogo!#REF!</definedName>
    <definedName name="MENSILE3">[3]Riepilogo!#REF!</definedName>
    <definedName name="MENSILE4" localSheetId="13">[3]Riepilogo!#REF!</definedName>
    <definedName name="MENSILE4" localSheetId="19">[3]Riepilogo!#REF!</definedName>
    <definedName name="MENSILE4" localSheetId="17">[3]Riepilogo!#REF!</definedName>
    <definedName name="MENSILE4" localSheetId="18">[3]Riepilogo!#REF!</definedName>
    <definedName name="MENSILE4" localSheetId="9">[3]Riepilogo!#REF!</definedName>
    <definedName name="MENSILE4" localSheetId="8">[3]Riepilogo!#REF!</definedName>
    <definedName name="MENSILE4" localSheetId="12">[3]Riepilogo!#REF!</definedName>
    <definedName name="MENSILE4" localSheetId="1">[3]Riepilogo!#REF!</definedName>
    <definedName name="MENSILE4" localSheetId="7">[3]Riepilogo!#REF!</definedName>
    <definedName name="MENSILE4" localSheetId="6">[3]Riepilogo!#REF!</definedName>
    <definedName name="MENSILE4" localSheetId="5">[3]Riepilogo!#REF!</definedName>
    <definedName name="MENSILE4" localSheetId="2">[3]Riepilogo!#REF!</definedName>
    <definedName name="MENSILE4" localSheetId="11">[3]Riepilogo!#REF!</definedName>
    <definedName name="MENSILE4" localSheetId="16">[3]Riepilogo!#REF!</definedName>
    <definedName name="MENSILE4" localSheetId="4">[3]Riepilogo!#REF!</definedName>
    <definedName name="MENSILE4" localSheetId="3">[3]Riepilogo!#REF!</definedName>
    <definedName name="MENSILE4" localSheetId="15">[3]Riepilogo!#REF!</definedName>
    <definedName name="MENSILE4" localSheetId="14">[3]Riepilogo!#REF!</definedName>
    <definedName name="MENSILE4">[3]Riepilogo!#REF!</definedName>
    <definedName name="MENSILE5" localSheetId="13">[3]Riepilogo!#REF!</definedName>
    <definedName name="MENSILE5" localSheetId="19">[3]Riepilogo!#REF!</definedName>
    <definedName name="MENSILE5" localSheetId="17">[3]Riepilogo!#REF!</definedName>
    <definedName name="MENSILE5" localSheetId="18">[3]Riepilogo!#REF!</definedName>
    <definedName name="MENSILE5" localSheetId="9">[3]Riepilogo!#REF!</definedName>
    <definedName name="MENSILE5" localSheetId="8">[3]Riepilogo!#REF!</definedName>
    <definedName name="MENSILE5" localSheetId="12">[3]Riepilogo!#REF!</definedName>
    <definedName name="MENSILE5" localSheetId="1">[3]Riepilogo!#REF!</definedName>
    <definedName name="MENSILE5" localSheetId="7">[3]Riepilogo!#REF!</definedName>
    <definedName name="MENSILE5" localSheetId="6">[3]Riepilogo!#REF!</definedName>
    <definedName name="MENSILE5" localSheetId="5">[3]Riepilogo!#REF!</definedName>
    <definedName name="MENSILE5" localSheetId="2">[3]Riepilogo!#REF!</definedName>
    <definedName name="MENSILE5" localSheetId="11">[3]Riepilogo!#REF!</definedName>
    <definedName name="MENSILE5" localSheetId="16">[3]Riepilogo!#REF!</definedName>
    <definedName name="MENSILE5" localSheetId="4">[3]Riepilogo!#REF!</definedName>
    <definedName name="MENSILE5" localSheetId="3">[3]Riepilogo!#REF!</definedName>
    <definedName name="MENSILE5" localSheetId="15">[3]Riepilogo!#REF!</definedName>
    <definedName name="MENSILE5" localSheetId="14">[3]Riepilogo!#REF!</definedName>
    <definedName name="MENSILE5">[3]Riepilogo!#REF!</definedName>
    <definedName name="MENSILE6" localSheetId="13">[3]Riepilogo!#REF!</definedName>
    <definedName name="MENSILE6" localSheetId="19">[3]Riepilogo!#REF!</definedName>
    <definedName name="MENSILE6" localSheetId="17">[3]Riepilogo!#REF!</definedName>
    <definedName name="MENSILE6" localSheetId="18">[3]Riepilogo!#REF!</definedName>
    <definedName name="MENSILE6" localSheetId="9">[3]Riepilogo!#REF!</definedName>
    <definedName name="MENSILE6" localSheetId="8">[3]Riepilogo!#REF!</definedName>
    <definedName name="MENSILE6" localSheetId="12">[3]Riepilogo!#REF!</definedName>
    <definedName name="MENSILE6" localSheetId="1">[3]Riepilogo!#REF!</definedName>
    <definedName name="MENSILE6" localSheetId="7">[3]Riepilogo!#REF!</definedName>
    <definedName name="MENSILE6" localSheetId="6">[3]Riepilogo!#REF!</definedName>
    <definedName name="MENSILE6" localSheetId="5">[3]Riepilogo!#REF!</definedName>
    <definedName name="MENSILE6" localSheetId="2">[3]Riepilogo!#REF!</definedName>
    <definedName name="MENSILE6" localSheetId="11">[3]Riepilogo!#REF!</definedName>
    <definedName name="MENSILE6" localSheetId="16">[3]Riepilogo!#REF!</definedName>
    <definedName name="MENSILE6" localSheetId="4">[3]Riepilogo!#REF!</definedName>
    <definedName name="MENSILE6" localSheetId="3">[3]Riepilogo!#REF!</definedName>
    <definedName name="MENSILE6" localSheetId="15">[3]Riepilogo!#REF!</definedName>
    <definedName name="MENSILE6" localSheetId="14">[3]Riepilogo!#REF!</definedName>
    <definedName name="MENSILE6">[3]Riepilogo!#REF!</definedName>
    <definedName name="MENSILE7" localSheetId="13">[3]Riepilogo!#REF!</definedName>
    <definedName name="MENSILE7" localSheetId="19">[3]Riepilogo!#REF!</definedName>
    <definedName name="MENSILE7" localSheetId="17">[3]Riepilogo!#REF!</definedName>
    <definedName name="MENSILE7" localSheetId="18">[3]Riepilogo!#REF!</definedName>
    <definedName name="MENSILE7" localSheetId="9">[3]Riepilogo!#REF!</definedName>
    <definedName name="MENSILE7" localSheetId="8">[3]Riepilogo!#REF!</definedName>
    <definedName name="MENSILE7" localSheetId="12">[3]Riepilogo!#REF!</definedName>
    <definedName name="MENSILE7" localSheetId="1">[3]Riepilogo!#REF!</definedName>
    <definedName name="MENSILE7" localSheetId="7">[3]Riepilogo!#REF!</definedName>
    <definedName name="MENSILE7" localSheetId="6">[3]Riepilogo!#REF!</definedName>
    <definedName name="MENSILE7" localSheetId="5">[3]Riepilogo!#REF!</definedName>
    <definedName name="MENSILE7" localSheetId="2">[3]Riepilogo!#REF!</definedName>
    <definedName name="MENSILE7" localSheetId="11">[3]Riepilogo!#REF!</definedName>
    <definedName name="MENSILE7" localSheetId="16">[3]Riepilogo!#REF!</definedName>
    <definedName name="MENSILE7" localSheetId="4">[3]Riepilogo!#REF!</definedName>
    <definedName name="MENSILE7" localSheetId="3">[3]Riepilogo!#REF!</definedName>
    <definedName name="MENSILE7" localSheetId="15">[3]Riepilogo!#REF!</definedName>
    <definedName name="MENSILE7" localSheetId="14">[3]Riepilogo!#REF!</definedName>
    <definedName name="MENSILE7">[3]Riepilogo!#REF!</definedName>
    <definedName name="MENSILE8" localSheetId="13">[3]Riepilogo!#REF!</definedName>
    <definedName name="MENSILE8" localSheetId="19">[3]Riepilogo!#REF!</definedName>
    <definedName name="MENSILE8" localSheetId="17">[3]Riepilogo!#REF!</definedName>
    <definedName name="MENSILE8" localSheetId="18">[3]Riepilogo!#REF!</definedName>
    <definedName name="MENSILE8" localSheetId="9">[3]Riepilogo!#REF!</definedName>
    <definedName name="MENSILE8" localSheetId="8">[3]Riepilogo!#REF!</definedName>
    <definedName name="MENSILE8" localSheetId="12">[3]Riepilogo!#REF!</definedName>
    <definedName name="MENSILE8" localSheetId="1">[3]Riepilogo!#REF!</definedName>
    <definedName name="MENSILE8" localSheetId="7">[3]Riepilogo!#REF!</definedName>
    <definedName name="MENSILE8" localSheetId="6">[3]Riepilogo!#REF!</definedName>
    <definedName name="MENSILE8" localSheetId="5">[3]Riepilogo!#REF!</definedName>
    <definedName name="MENSILE8" localSheetId="2">[3]Riepilogo!#REF!</definedName>
    <definedName name="MENSILE8" localSheetId="11">[3]Riepilogo!#REF!</definedName>
    <definedName name="MENSILE8" localSheetId="16">[3]Riepilogo!#REF!</definedName>
    <definedName name="MENSILE8" localSheetId="4">[3]Riepilogo!#REF!</definedName>
    <definedName name="MENSILE8" localSheetId="3">[3]Riepilogo!#REF!</definedName>
    <definedName name="MENSILE8" localSheetId="15">[3]Riepilogo!#REF!</definedName>
    <definedName name="MENSILE8" localSheetId="14">[3]Riepilogo!#REF!</definedName>
    <definedName name="MENSILE8">[3]Riepilogo!#REF!</definedName>
    <definedName name="MENSILE9" localSheetId="13">#REF!</definedName>
    <definedName name="MENSILE9" localSheetId="19">#REF!</definedName>
    <definedName name="MENSILE9" localSheetId="17">#REF!</definedName>
    <definedName name="MENSILE9" localSheetId="18">#REF!</definedName>
    <definedName name="MENSILE9" localSheetId="9">#REF!</definedName>
    <definedName name="MENSILE9" localSheetId="8">#REF!</definedName>
    <definedName name="MENSILE9" localSheetId="12">#REF!</definedName>
    <definedName name="MENSILE9" localSheetId="1">#REF!</definedName>
    <definedName name="MENSILE9" localSheetId="7">#REF!</definedName>
    <definedName name="MENSILE9" localSheetId="6">#REF!</definedName>
    <definedName name="MENSILE9" localSheetId="5">#REF!</definedName>
    <definedName name="MENSILE9" localSheetId="2">#REF!</definedName>
    <definedName name="MENSILE9" localSheetId="11">#REF!</definedName>
    <definedName name="MENSILE9" localSheetId="16">#REF!</definedName>
    <definedName name="MENSILE9" localSheetId="4">#REF!</definedName>
    <definedName name="MENSILE9" localSheetId="3">#REF!</definedName>
    <definedName name="MENSILE9" localSheetId="15">#REF!</definedName>
    <definedName name="MENSILE9" localSheetId="14">#REF!</definedName>
    <definedName name="MENSILE9">#REF!</definedName>
    <definedName name="MENSILIZZ" localSheetId="13">#REF!</definedName>
    <definedName name="MENSILIZZ" localSheetId="19">#REF!</definedName>
    <definedName name="MENSILIZZ" localSheetId="17">#REF!</definedName>
    <definedName name="MENSILIZZ" localSheetId="18">#REF!</definedName>
    <definedName name="MENSILIZZ" localSheetId="9">#REF!</definedName>
    <definedName name="MENSILIZZ" localSheetId="8">#REF!</definedName>
    <definedName name="MENSILIZZ" localSheetId="12">#REF!</definedName>
    <definedName name="MENSILIZZ" localSheetId="1">#REF!</definedName>
    <definedName name="MENSILIZZ" localSheetId="7">#REF!</definedName>
    <definedName name="MENSILIZZ" localSheetId="6">#REF!</definedName>
    <definedName name="MENSILIZZ" localSheetId="5">#REF!</definedName>
    <definedName name="MENSILIZZ" localSheetId="2">#REF!</definedName>
    <definedName name="MENSILIZZ" localSheetId="11">#REF!</definedName>
    <definedName name="MENSILIZZ" localSheetId="16">#REF!</definedName>
    <definedName name="MENSILIZZ" localSheetId="4">#REF!</definedName>
    <definedName name="MENSILIZZ" localSheetId="3">#REF!</definedName>
    <definedName name="MENSILIZZ" localSheetId="15">#REF!</definedName>
    <definedName name="MENSILIZZ" localSheetId="14">#REF!</definedName>
    <definedName name="MENSILIZZ">#REF!</definedName>
    <definedName name="MENU" localSheetId="13">#REF!</definedName>
    <definedName name="MENU" localSheetId="19">#REF!</definedName>
    <definedName name="MENU" localSheetId="17">#REF!</definedName>
    <definedName name="MENU" localSheetId="18">#REF!</definedName>
    <definedName name="MENU" localSheetId="9">#REF!</definedName>
    <definedName name="MENU" localSheetId="8">#REF!</definedName>
    <definedName name="MENU" localSheetId="12">#REF!</definedName>
    <definedName name="MENU" localSheetId="1">#REF!</definedName>
    <definedName name="MENU" localSheetId="7">#REF!</definedName>
    <definedName name="MENU" localSheetId="6">#REF!</definedName>
    <definedName name="MENU" localSheetId="5">#REF!</definedName>
    <definedName name="MENU" localSheetId="2">#REF!</definedName>
    <definedName name="MENU" localSheetId="11">#REF!</definedName>
    <definedName name="MENU" localSheetId="16">#REF!</definedName>
    <definedName name="MENU" localSheetId="4">#REF!</definedName>
    <definedName name="MENU" localSheetId="3">#REF!</definedName>
    <definedName name="MENU" localSheetId="15">#REF!</definedName>
    <definedName name="MENU" localSheetId="14">#REF!</definedName>
    <definedName name="MENU">#REF!</definedName>
    <definedName name="MERCATO" localSheetId="13">#REF!</definedName>
    <definedName name="MERCATO" localSheetId="19">#REF!</definedName>
    <definedName name="MERCATO" localSheetId="17">#REF!</definedName>
    <definedName name="MERCATO" localSheetId="18">#REF!</definedName>
    <definedName name="MERCATO" localSheetId="9">#REF!</definedName>
    <definedName name="MERCATO" localSheetId="8">#REF!</definedName>
    <definedName name="MERCATO" localSheetId="12">#REF!</definedName>
    <definedName name="MERCATO" localSheetId="1">#REF!</definedName>
    <definedName name="MERCATO" localSheetId="7">#REF!</definedName>
    <definedName name="MERCATO" localSheetId="6">#REF!</definedName>
    <definedName name="MERCATO" localSheetId="5">#REF!</definedName>
    <definedName name="MERCATO" localSheetId="2">#REF!</definedName>
    <definedName name="MERCATO" localSheetId="11">#REF!</definedName>
    <definedName name="MERCATO" localSheetId="16">#REF!</definedName>
    <definedName name="MERCATO" localSheetId="4">#REF!</definedName>
    <definedName name="MERCATO" localSheetId="3">#REF!</definedName>
    <definedName name="MERCATO" localSheetId="15">#REF!</definedName>
    <definedName name="MERCATO" localSheetId="14">#REF!</definedName>
    <definedName name="MERCATO">#REF!</definedName>
    <definedName name="Mercato_Belgio">[13]BELGIO!$A$1:$R$46</definedName>
    <definedName name="Mercato_Francia" localSheetId="13">#REF!</definedName>
    <definedName name="Mercato_Francia" localSheetId="19">#REF!</definedName>
    <definedName name="Mercato_Francia" localSheetId="17">#REF!</definedName>
    <definedName name="Mercato_Francia" localSheetId="18">#REF!</definedName>
    <definedName name="Mercato_Francia" localSheetId="9">#REF!</definedName>
    <definedName name="Mercato_Francia" localSheetId="8">#REF!</definedName>
    <definedName name="Mercato_Francia" localSheetId="12">#REF!</definedName>
    <definedName name="Mercato_Francia" localSheetId="1">#REF!</definedName>
    <definedName name="Mercato_Francia" localSheetId="7">#REF!</definedName>
    <definedName name="Mercato_Francia" localSheetId="6">#REF!</definedName>
    <definedName name="Mercato_Francia" localSheetId="5">#REF!</definedName>
    <definedName name="Mercato_Francia" localSheetId="2">#REF!</definedName>
    <definedName name="Mercato_Francia" localSheetId="11">#REF!</definedName>
    <definedName name="Mercato_Francia" localSheetId="16">#REF!</definedName>
    <definedName name="Mercato_Francia" localSheetId="4">#REF!</definedName>
    <definedName name="Mercato_Francia" localSheetId="3">#REF!</definedName>
    <definedName name="Mercato_Francia" localSheetId="15">#REF!</definedName>
    <definedName name="Mercato_Francia" localSheetId="14">#REF!</definedName>
    <definedName name="Mercato_Francia">#REF!</definedName>
    <definedName name="Mercato_G.B." localSheetId="13">#REF!</definedName>
    <definedName name="Mercato_G.B." localSheetId="19">#REF!</definedName>
    <definedName name="Mercato_G.B." localSheetId="17">#REF!</definedName>
    <definedName name="Mercato_G.B." localSheetId="18">#REF!</definedName>
    <definedName name="Mercato_G.B." localSheetId="9">#REF!</definedName>
    <definedName name="Mercato_G.B." localSheetId="8">#REF!</definedName>
    <definedName name="Mercato_G.B." localSheetId="12">#REF!</definedName>
    <definedName name="Mercato_G.B." localSheetId="1">#REF!</definedName>
    <definedName name="Mercato_G.B." localSheetId="7">#REF!</definedName>
    <definedName name="Mercato_G.B." localSheetId="6">#REF!</definedName>
    <definedName name="Mercato_G.B." localSheetId="5">#REF!</definedName>
    <definedName name="Mercato_G.B." localSheetId="2">#REF!</definedName>
    <definedName name="Mercato_G.B." localSheetId="11">#REF!</definedName>
    <definedName name="Mercato_G.B." localSheetId="16">#REF!</definedName>
    <definedName name="Mercato_G.B." localSheetId="4">#REF!</definedName>
    <definedName name="Mercato_G.B." localSheetId="3">#REF!</definedName>
    <definedName name="Mercato_G.B." localSheetId="15">#REF!</definedName>
    <definedName name="Mercato_G.B." localSheetId="14">#REF!</definedName>
    <definedName name="Mercato_G.B.">#REF!</definedName>
    <definedName name="Mercato_Germania" localSheetId="13">#REF!</definedName>
    <definedName name="Mercato_Germania" localSheetId="19">#REF!</definedName>
    <definedName name="Mercato_Germania" localSheetId="17">#REF!</definedName>
    <definedName name="Mercato_Germania" localSheetId="18">#REF!</definedName>
    <definedName name="Mercato_Germania" localSheetId="9">#REF!</definedName>
    <definedName name="Mercato_Germania" localSheetId="8">#REF!</definedName>
    <definedName name="Mercato_Germania" localSheetId="12">#REF!</definedName>
    <definedName name="Mercato_Germania" localSheetId="1">#REF!</definedName>
    <definedName name="Mercato_Germania" localSheetId="7">#REF!</definedName>
    <definedName name="Mercato_Germania" localSheetId="6">#REF!</definedName>
    <definedName name="Mercato_Germania" localSheetId="5">#REF!</definedName>
    <definedName name="Mercato_Germania" localSheetId="2">#REF!</definedName>
    <definedName name="Mercato_Germania" localSheetId="11">#REF!</definedName>
    <definedName name="Mercato_Germania" localSheetId="16">#REF!</definedName>
    <definedName name="Mercato_Germania" localSheetId="4">#REF!</definedName>
    <definedName name="Mercato_Germania" localSheetId="3">#REF!</definedName>
    <definedName name="Mercato_Germania" localSheetId="15">#REF!</definedName>
    <definedName name="Mercato_Germania" localSheetId="14">#REF!</definedName>
    <definedName name="Mercato_Germania">#REF!</definedName>
    <definedName name="Mercato_Italia" localSheetId="13">#REF!</definedName>
    <definedName name="Mercato_Italia" localSheetId="19">#REF!</definedName>
    <definedName name="Mercato_Italia" localSheetId="17">#REF!</definedName>
    <definedName name="Mercato_Italia" localSheetId="18">#REF!</definedName>
    <definedName name="Mercato_Italia" localSheetId="9">#REF!</definedName>
    <definedName name="Mercato_Italia" localSheetId="8">#REF!</definedName>
    <definedName name="Mercato_Italia" localSheetId="12">#REF!</definedName>
    <definedName name="Mercato_Italia" localSheetId="1">#REF!</definedName>
    <definedName name="Mercato_Italia" localSheetId="7">#REF!</definedName>
    <definedName name="Mercato_Italia" localSheetId="6">#REF!</definedName>
    <definedName name="Mercato_Italia" localSheetId="5">#REF!</definedName>
    <definedName name="Mercato_Italia" localSheetId="2">#REF!</definedName>
    <definedName name="Mercato_Italia" localSheetId="11">#REF!</definedName>
    <definedName name="Mercato_Italia" localSheetId="16">#REF!</definedName>
    <definedName name="Mercato_Italia" localSheetId="4">#REF!</definedName>
    <definedName name="Mercato_Italia" localSheetId="3">#REF!</definedName>
    <definedName name="Mercato_Italia" localSheetId="15">#REF!</definedName>
    <definedName name="Mercato_Italia" localSheetId="14">#REF!</definedName>
    <definedName name="Mercato_Italia">#REF!</definedName>
    <definedName name="Mercato_Olanda">[13]OLANDA!$A$1:$R$46</definedName>
    <definedName name="Mercato_Spagna">[13]SPAGNA!$A$1:$R$46</definedName>
    <definedName name="Mercato_Svizzera">[13]SVIZZERA!$A$1:$R$46</definedName>
    <definedName name="MESE" localSheetId="13">#REF!</definedName>
    <definedName name="MESE" localSheetId="19">#REF!</definedName>
    <definedName name="MESE" localSheetId="17">#REF!</definedName>
    <definedName name="MESE" localSheetId="18">#REF!</definedName>
    <definedName name="MESE" localSheetId="9">#REF!</definedName>
    <definedName name="MESE" localSheetId="8">#REF!</definedName>
    <definedName name="MESE" localSheetId="12">#REF!</definedName>
    <definedName name="MESE" localSheetId="1">#REF!</definedName>
    <definedName name="MESE" localSheetId="7">#REF!</definedName>
    <definedName name="MESE" localSheetId="6">#REF!</definedName>
    <definedName name="MESE" localSheetId="5">#REF!</definedName>
    <definedName name="MESE" localSheetId="2">#REF!</definedName>
    <definedName name="MESE" localSheetId="11">#REF!</definedName>
    <definedName name="MESE" localSheetId="16">#REF!</definedName>
    <definedName name="MESE" localSheetId="4">#REF!</definedName>
    <definedName name="MESE" localSheetId="3">#REF!</definedName>
    <definedName name="MESE" localSheetId="15">#REF!</definedName>
    <definedName name="MESE" localSheetId="14">#REF!</definedName>
    <definedName name="MESE">#REF!</definedName>
    <definedName name="Mesi">[1]Copertina!$B$4:$B$15</definedName>
    <definedName name="mii_foglio">'[44]Griglia Mondo - Volumi'!$A:$IV</definedName>
    <definedName name="mio_foglio" localSheetId="13">#REF!</definedName>
    <definedName name="mio_foglio" localSheetId="19">#REF!</definedName>
    <definedName name="mio_foglio" localSheetId="17">#REF!</definedName>
    <definedName name="mio_foglio" localSheetId="18">#REF!</definedName>
    <definedName name="mio_foglio" localSheetId="9">#REF!</definedName>
    <definedName name="mio_foglio" localSheetId="8">#REF!</definedName>
    <definedName name="mio_foglio" localSheetId="12">#REF!</definedName>
    <definedName name="mio_foglio" localSheetId="1">#REF!</definedName>
    <definedName name="mio_foglio" localSheetId="7">#REF!</definedName>
    <definedName name="mio_foglio" localSheetId="6">#REF!</definedName>
    <definedName name="mio_foglio" localSheetId="5">#REF!</definedName>
    <definedName name="mio_foglio" localSheetId="2">#REF!</definedName>
    <definedName name="mio_foglio" localSheetId="11">#REF!</definedName>
    <definedName name="mio_foglio" localSheetId="16">#REF!</definedName>
    <definedName name="mio_foglio" localSheetId="4">#REF!</definedName>
    <definedName name="mio_foglio" localSheetId="3">#REF!</definedName>
    <definedName name="mio_foglio" localSheetId="15">#REF!</definedName>
    <definedName name="mio_foglio" localSheetId="14">#REF!</definedName>
    <definedName name="mio_foglio">#REF!</definedName>
    <definedName name="mio_foglio_1x10" localSheetId="13">#REF!</definedName>
    <definedName name="mio_foglio_1x10" localSheetId="19">#REF!</definedName>
    <definedName name="mio_foglio_1x10" localSheetId="17">#REF!</definedName>
    <definedName name="mio_foglio_1x10" localSheetId="18">#REF!</definedName>
    <definedName name="mio_foglio_1x10" localSheetId="9">#REF!</definedName>
    <definedName name="mio_foglio_1x10" localSheetId="8">#REF!</definedName>
    <definedName name="mio_foglio_1x10" localSheetId="12">#REF!</definedName>
    <definedName name="mio_foglio_1x10" localSheetId="1">#REF!</definedName>
    <definedName name="mio_foglio_1x10" localSheetId="7">#REF!</definedName>
    <definedName name="mio_foglio_1x10" localSheetId="6">#REF!</definedName>
    <definedName name="mio_foglio_1x10" localSheetId="5">#REF!</definedName>
    <definedName name="mio_foglio_1x10" localSheetId="2">#REF!</definedName>
    <definedName name="mio_foglio_1x10" localSheetId="11">#REF!</definedName>
    <definedName name="mio_foglio_1x10" localSheetId="16">#REF!</definedName>
    <definedName name="mio_foglio_1x10" localSheetId="4">#REF!</definedName>
    <definedName name="mio_foglio_1x10" localSheetId="3">#REF!</definedName>
    <definedName name="mio_foglio_1x10" localSheetId="15">#REF!</definedName>
    <definedName name="mio_foglio_1x10" localSheetId="14">#REF!</definedName>
    <definedName name="mio_foglio_1x10">#REF!</definedName>
    <definedName name="mio_foglio_2x100" localSheetId="13">#REF!</definedName>
    <definedName name="mio_foglio_2x100" localSheetId="19">#REF!</definedName>
    <definedName name="mio_foglio_2x100" localSheetId="17">#REF!</definedName>
    <definedName name="mio_foglio_2x100" localSheetId="18">#REF!</definedName>
    <definedName name="mio_foglio_2x100" localSheetId="9">#REF!</definedName>
    <definedName name="mio_foglio_2x100" localSheetId="8">#REF!</definedName>
    <definedName name="mio_foglio_2x100" localSheetId="12">#REF!</definedName>
    <definedName name="mio_foglio_2x100" localSheetId="1">#REF!</definedName>
    <definedName name="mio_foglio_2x100" localSheetId="7">#REF!</definedName>
    <definedName name="mio_foglio_2x100" localSheetId="6">#REF!</definedName>
    <definedName name="mio_foglio_2x100" localSheetId="5">#REF!</definedName>
    <definedName name="mio_foglio_2x100" localSheetId="2">#REF!</definedName>
    <definedName name="mio_foglio_2x100" localSheetId="11">#REF!</definedName>
    <definedName name="mio_foglio_2x100" localSheetId="16">#REF!</definedName>
    <definedName name="mio_foglio_2x100" localSheetId="4">#REF!</definedName>
    <definedName name="mio_foglio_2x100" localSheetId="3">#REF!</definedName>
    <definedName name="mio_foglio_2x100" localSheetId="15">#REF!</definedName>
    <definedName name="mio_foglio_2x100" localSheetId="14">#REF!</definedName>
    <definedName name="mio_foglio_2x100">#REF!</definedName>
    <definedName name="mio_foglio_2x200" localSheetId="13">#REF!</definedName>
    <definedName name="mio_foglio_2x200" localSheetId="19">#REF!</definedName>
    <definedName name="mio_foglio_2x200" localSheetId="17">#REF!</definedName>
    <definedName name="mio_foglio_2x200" localSheetId="18">#REF!</definedName>
    <definedName name="mio_foglio_2x200" localSheetId="9">#REF!</definedName>
    <definedName name="mio_foglio_2x200" localSheetId="8">#REF!</definedName>
    <definedName name="mio_foglio_2x200" localSheetId="12">#REF!</definedName>
    <definedName name="mio_foglio_2x200" localSheetId="1">#REF!</definedName>
    <definedName name="mio_foglio_2x200" localSheetId="7">#REF!</definedName>
    <definedName name="mio_foglio_2x200" localSheetId="6">#REF!</definedName>
    <definedName name="mio_foglio_2x200" localSheetId="5">#REF!</definedName>
    <definedName name="mio_foglio_2x200" localSheetId="2">#REF!</definedName>
    <definedName name="mio_foglio_2x200" localSheetId="11">#REF!</definedName>
    <definedName name="mio_foglio_2x200" localSheetId="16">#REF!</definedName>
    <definedName name="mio_foglio_2x200" localSheetId="4">#REF!</definedName>
    <definedName name="mio_foglio_2x200" localSheetId="3">#REF!</definedName>
    <definedName name="mio_foglio_2x200" localSheetId="15">#REF!</definedName>
    <definedName name="mio_foglio_2x200" localSheetId="14">#REF!</definedName>
    <definedName name="mio_foglio_2x200">#REF!</definedName>
    <definedName name="mio_foglio_2x50" localSheetId="13">#REF!</definedName>
    <definedName name="mio_foglio_2x50" localSheetId="19">#REF!</definedName>
    <definedName name="mio_foglio_2x50" localSheetId="17">#REF!</definedName>
    <definedName name="mio_foglio_2x50" localSheetId="18">#REF!</definedName>
    <definedName name="mio_foglio_2x50" localSheetId="9">#REF!</definedName>
    <definedName name="mio_foglio_2x50" localSheetId="8">#REF!</definedName>
    <definedName name="mio_foglio_2x50" localSheetId="12">#REF!</definedName>
    <definedName name="mio_foglio_2x50" localSheetId="1">#REF!</definedName>
    <definedName name="mio_foglio_2x50" localSheetId="7">#REF!</definedName>
    <definedName name="mio_foglio_2x50" localSheetId="6">#REF!</definedName>
    <definedName name="mio_foglio_2x50" localSheetId="5">#REF!</definedName>
    <definedName name="mio_foglio_2x50" localSheetId="2">#REF!</definedName>
    <definedName name="mio_foglio_2x50" localSheetId="11">#REF!</definedName>
    <definedName name="mio_foglio_2x50" localSheetId="16">#REF!</definedName>
    <definedName name="mio_foglio_2x50" localSheetId="4">#REF!</definedName>
    <definedName name="mio_foglio_2x50" localSheetId="3">#REF!</definedName>
    <definedName name="mio_foglio_2x50" localSheetId="15">#REF!</definedName>
    <definedName name="mio_foglio_2x50" localSheetId="14">#REF!</definedName>
    <definedName name="mio_foglio_2x50">#REF!</definedName>
    <definedName name="MIO_FOGLIO2" localSheetId="13">#REF!</definedName>
    <definedName name="MIO_FOGLIO2" localSheetId="19">#REF!</definedName>
    <definedName name="MIO_FOGLIO2" localSheetId="17">#REF!</definedName>
    <definedName name="MIO_FOGLIO2" localSheetId="18">#REF!</definedName>
    <definedName name="MIO_FOGLIO2" localSheetId="9">#REF!</definedName>
    <definedName name="MIO_FOGLIO2" localSheetId="8">#REF!</definedName>
    <definedName name="MIO_FOGLIO2" localSheetId="12">#REF!</definedName>
    <definedName name="MIO_FOGLIO2" localSheetId="1">#REF!</definedName>
    <definedName name="MIO_FOGLIO2" localSheetId="7">#REF!</definedName>
    <definedName name="MIO_FOGLIO2" localSheetId="6">#REF!</definedName>
    <definedName name="MIO_FOGLIO2" localSheetId="5">#REF!</definedName>
    <definedName name="MIO_FOGLIO2" localSheetId="2">#REF!</definedName>
    <definedName name="MIO_FOGLIO2" localSheetId="11">#REF!</definedName>
    <definedName name="MIO_FOGLIO2" localSheetId="16">#REF!</definedName>
    <definedName name="MIO_FOGLIO2" localSheetId="4">#REF!</definedName>
    <definedName name="MIO_FOGLIO2" localSheetId="3">#REF!</definedName>
    <definedName name="MIO_FOGLIO2" localSheetId="15">#REF!</definedName>
    <definedName name="MIO_FOGLIO2" localSheetId="14">#REF!</definedName>
    <definedName name="MIO_FOGLIO2">#REF!</definedName>
    <definedName name="MIRRIV1" localSheetId="13">#REF!</definedName>
    <definedName name="MIRRIV1" localSheetId="19">#REF!</definedName>
    <definedName name="MIRRIV1" localSheetId="17">#REF!</definedName>
    <definedName name="MIRRIV1" localSheetId="18">#REF!</definedName>
    <definedName name="MIRRIV1" localSheetId="9">#REF!</definedName>
    <definedName name="MIRRIV1" localSheetId="8">#REF!</definedName>
    <definedName name="MIRRIV1" localSheetId="12">#REF!</definedName>
    <definedName name="MIRRIV1" localSheetId="1">#REF!</definedName>
    <definedName name="MIRRIV1" localSheetId="7">#REF!</definedName>
    <definedName name="MIRRIV1" localSheetId="6">#REF!</definedName>
    <definedName name="MIRRIV1" localSheetId="5">#REF!</definedName>
    <definedName name="MIRRIV1" localSheetId="2">#REF!</definedName>
    <definedName name="MIRRIV1" localSheetId="11">#REF!</definedName>
    <definedName name="MIRRIV1" localSheetId="16">#REF!</definedName>
    <definedName name="MIRRIV1" localSheetId="4">#REF!</definedName>
    <definedName name="MIRRIV1" localSheetId="3">#REF!</definedName>
    <definedName name="MIRRIV1" localSheetId="15">#REF!</definedName>
    <definedName name="MIRRIV1" localSheetId="14">#REF!</definedName>
    <definedName name="MIRRIV1">#REF!</definedName>
    <definedName name="MIRRIV2" localSheetId="13">#REF!</definedName>
    <definedName name="MIRRIV2" localSheetId="19">#REF!</definedName>
    <definedName name="MIRRIV2" localSheetId="17">#REF!</definedName>
    <definedName name="MIRRIV2" localSheetId="18">#REF!</definedName>
    <definedName name="MIRRIV2" localSheetId="9">#REF!</definedName>
    <definedName name="MIRRIV2" localSheetId="8">#REF!</definedName>
    <definedName name="MIRRIV2" localSheetId="12">#REF!</definedName>
    <definedName name="MIRRIV2" localSheetId="1">#REF!</definedName>
    <definedName name="MIRRIV2" localSheetId="7">#REF!</definedName>
    <definedName name="MIRRIV2" localSheetId="6">#REF!</definedName>
    <definedName name="MIRRIV2" localSheetId="5">#REF!</definedName>
    <definedName name="MIRRIV2" localSheetId="2">#REF!</definedName>
    <definedName name="MIRRIV2" localSheetId="11">#REF!</definedName>
    <definedName name="MIRRIV2" localSheetId="16">#REF!</definedName>
    <definedName name="MIRRIV2" localSheetId="4">#REF!</definedName>
    <definedName name="MIRRIV2" localSheetId="3">#REF!</definedName>
    <definedName name="MIRRIV2" localSheetId="15">#REF!</definedName>
    <definedName name="MIRRIV2" localSheetId="14">#REF!</definedName>
    <definedName name="MIRRIV2">#REF!</definedName>
    <definedName name="MIT_01">[18]Panda!$T$153</definedName>
    <definedName name="MIT_02">[18]Panda!$U$153</definedName>
    <definedName name="MIT_03">[18]Panda!$V$153</definedName>
    <definedName name="MIT_04">[18]Panda!$W$153</definedName>
    <definedName name="MIT_05">[18]Panda!$X$153</definedName>
    <definedName name="MIT_06">[18]Panda!$Y$153</definedName>
    <definedName name="MIT_07">[18]Panda!$Z$153</definedName>
    <definedName name="MIT_09">[18]Panda!$AB$153</definedName>
    <definedName name="MIT_10">[18]Panda!$AC$153</definedName>
    <definedName name="MIT_11">[18]Panda!$AD$153</definedName>
    <definedName name="MIT_12">[18]Panda!$AE$153</definedName>
    <definedName name="MIX" localSheetId="13">#REF!</definedName>
    <definedName name="MIX" localSheetId="19">#REF!</definedName>
    <definedName name="MIX" localSheetId="17">#REF!</definedName>
    <definedName name="MIX" localSheetId="18">#REF!</definedName>
    <definedName name="MIX" localSheetId="9">#REF!</definedName>
    <definedName name="MIX" localSheetId="8">#REF!</definedName>
    <definedName name="MIX" localSheetId="12">#REF!</definedName>
    <definedName name="MIX" localSheetId="1">#REF!</definedName>
    <definedName name="MIX" localSheetId="7">#REF!</definedName>
    <definedName name="MIX" localSheetId="6">#REF!</definedName>
    <definedName name="MIX" localSheetId="5">#REF!</definedName>
    <definedName name="MIX" localSheetId="2">#REF!</definedName>
    <definedName name="MIX" localSheetId="11">#REF!</definedName>
    <definedName name="MIX" localSheetId="16">#REF!</definedName>
    <definedName name="MIX" localSheetId="4">#REF!</definedName>
    <definedName name="MIX" localSheetId="3">#REF!</definedName>
    <definedName name="MIX" localSheetId="15">#REF!</definedName>
    <definedName name="MIX" localSheetId="14">#REF!</definedName>
    <definedName name="MIX">#REF!</definedName>
    <definedName name="MixPerc" localSheetId="13">#REF!</definedName>
    <definedName name="MixPerc" localSheetId="19">#REF!</definedName>
    <definedName name="MixPerc" localSheetId="17">#REF!</definedName>
    <definedName name="MixPerc" localSheetId="18">#REF!</definedName>
    <definedName name="MixPerc" localSheetId="9">#REF!</definedName>
    <definedName name="MixPerc" localSheetId="8">#REF!</definedName>
    <definedName name="MixPerc" localSheetId="12">#REF!</definedName>
    <definedName name="MixPerc" localSheetId="1">#REF!</definedName>
    <definedName name="MixPerc" localSheetId="7">#REF!</definedName>
    <definedName name="MixPerc" localSheetId="6">#REF!</definedName>
    <definedName name="MixPerc" localSheetId="5">#REF!</definedName>
    <definedName name="MixPerc" localSheetId="2">#REF!</definedName>
    <definedName name="MixPerc" localSheetId="11">#REF!</definedName>
    <definedName name="MixPerc" localSheetId="16">#REF!</definedName>
    <definedName name="MixPerc" localSheetId="4">#REF!</definedName>
    <definedName name="MixPerc" localSheetId="3">#REF!</definedName>
    <definedName name="MixPerc" localSheetId="15">#REF!</definedName>
    <definedName name="MixPerc" localSheetId="14">#REF!</definedName>
    <definedName name="MixPerc">#REF!</definedName>
    <definedName name="MixQta" localSheetId="13">#REF!</definedName>
    <definedName name="MixQta" localSheetId="19">#REF!</definedName>
    <definedName name="MixQta" localSheetId="17">#REF!</definedName>
    <definedName name="MixQta" localSheetId="18">#REF!</definedName>
    <definedName name="MixQta" localSheetId="9">#REF!</definedName>
    <definedName name="MixQta" localSheetId="8">#REF!</definedName>
    <definedName name="MixQta" localSheetId="12">#REF!</definedName>
    <definedName name="MixQta" localSheetId="1">#REF!</definedName>
    <definedName name="MixQta" localSheetId="7">#REF!</definedName>
    <definedName name="MixQta" localSheetId="6">#REF!</definedName>
    <definedName name="MixQta" localSheetId="5">#REF!</definedName>
    <definedName name="MixQta" localSheetId="2">#REF!</definedName>
    <definedName name="MixQta" localSheetId="11">#REF!</definedName>
    <definedName name="MixQta" localSheetId="16">#REF!</definedName>
    <definedName name="MixQta" localSheetId="4">#REF!</definedName>
    <definedName name="MixQta" localSheetId="3">#REF!</definedName>
    <definedName name="MixQta" localSheetId="15">#REF!</definedName>
    <definedName name="MixQta" localSheetId="14">#REF!</definedName>
    <definedName name="MixQta">#REF!</definedName>
    <definedName name="MLMENS" localSheetId="13">#REF!</definedName>
    <definedName name="MLMENS" localSheetId="19">#REF!</definedName>
    <definedName name="MLMENS" localSheetId="17">#REF!</definedName>
    <definedName name="MLMENS" localSheetId="18">#REF!</definedName>
    <definedName name="MLMENS" localSheetId="9">#REF!</definedName>
    <definedName name="MLMENS" localSheetId="8">#REF!</definedName>
    <definedName name="MLMENS" localSheetId="12">#REF!</definedName>
    <definedName name="MLMENS" localSheetId="1">#REF!</definedName>
    <definedName name="MLMENS" localSheetId="7">#REF!</definedName>
    <definedName name="MLMENS" localSheetId="6">#REF!</definedName>
    <definedName name="MLMENS" localSheetId="5">#REF!</definedName>
    <definedName name="MLMENS" localSheetId="2">#REF!</definedName>
    <definedName name="MLMENS" localSheetId="11">#REF!</definedName>
    <definedName name="MLMENS" localSheetId="16">#REF!</definedName>
    <definedName name="MLMENS" localSheetId="4">#REF!</definedName>
    <definedName name="MLMENS" localSheetId="3">#REF!</definedName>
    <definedName name="MLMENS" localSheetId="15">#REF!</definedName>
    <definedName name="MLMENS" localSheetId="14">#REF!</definedName>
    <definedName name="MLMENS">#REF!</definedName>
    <definedName name="MM" localSheetId="13">#REF!</definedName>
    <definedName name="MM" localSheetId="19">#REF!</definedName>
    <definedName name="MM" localSheetId="17">#REF!</definedName>
    <definedName name="MM" localSheetId="18">#REF!</definedName>
    <definedName name="MM" localSheetId="9">#REF!</definedName>
    <definedName name="MM" localSheetId="8">#REF!</definedName>
    <definedName name="MM" localSheetId="12">#REF!</definedName>
    <definedName name="MM" localSheetId="1">#REF!</definedName>
    <definedName name="MM" localSheetId="7">#REF!</definedName>
    <definedName name="MM" localSheetId="6">#REF!</definedName>
    <definedName name="MM" localSheetId="5">#REF!</definedName>
    <definedName name="MM" localSheetId="2">#REF!</definedName>
    <definedName name="MM" localSheetId="11">#REF!</definedName>
    <definedName name="MM" localSheetId="16">#REF!</definedName>
    <definedName name="MM" localSheetId="4">#REF!</definedName>
    <definedName name="MM" localSheetId="3">#REF!</definedName>
    <definedName name="MM" localSheetId="15">#REF!</definedName>
    <definedName name="MM" localSheetId="14">#REF!</definedName>
    <definedName name="MM">#REF!</definedName>
    <definedName name="mmm" localSheetId="13">#N/A</definedName>
    <definedName name="mmm" localSheetId="19">#N/A</definedName>
    <definedName name="mmm" localSheetId="17">#N/A</definedName>
    <definedName name="mmm" localSheetId="18">#N/A</definedName>
    <definedName name="mmm" localSheetId="9">#N/A</definedName>
    <definedName name="mmm" localSheetId="8">#N/A</definedName>
    <definedName name="mmm" localSheetId="1">#N/A</definedName>
    <definedName name="mmm" localSheetId="7">#N/A</definedName>
    <definedName name="mmm" localSheetId="6">#N/A</definedName>
    <definedName name="mmm" localSheetId="5">#N/A</definedName>
    <definedName name="mmm" localSheetId="2">#N/A</definedName>
    <definedName name="mmm" localSheetId="11">'PANDA VAN S4'!mmm</definedName>
    <definedName name="mmm" localSheetId="16">#N/A</definedName>
    <definedName name="mmm" localSheetId="4">#N/A</definedName>
    <definedName name="mmm" localSheetId="3">#N/A</definedName>
    <definedName name="mmm" localSheetId="15">#N/A</definedName>
    <definedName name="mmm" localSheetId="14">#N/A</definedName>
    <definedName name="mmm">[6]!mmm</definedName>
    <definedName name="mmmm" localSheetId="13" hidden="1">{"'OBT_6M_30_6'!$S$1:$AE$53"}</definedName>
    <definedName name="mmmm" localSheetId="19" hidden="1">{"'OBT_6M_30_6'!$S$1:$AE$53"}</definedName>
    <definedName name="mmmm" localSheetId="17" hidden="1">{"'OBT_6M_30_6'!$S$1:$AE$53"}</definedName>
    <definedName name="mmmm" localSheetId="18" hidden="1">{"'OBT_6M_30_6'!$S$1:$AE$53"}</definedName>
    <definedName name="mmmm" localSheetId="9" hidden="1">{"'OBT_6M_30_6'!$S$1:$AE$53"}</definedName>
    <definedName name="mmmm" localSheetId="8" hidden="1">{"'OBT_6M_30_6'!$S$1:$AE$53"}</definedName>
    <definedName name="mmmm" localSheetId="1" hidden="1">{"'OBT_6M_30_6'!$S$1:$AE$53"}</definedName>
    <definedName name="mmmm" localSheetId="7" hidden="1">{"'OBT_6M_30_6'!$S$1:$AE$53"}</definedName>
    <definedName name="mmmm" localSheetId="6" hidden="1">{"'OBT_6M_30_6'!$S$1:$AE$53"}</definedName>
    <definedName name="mmmm" localSheetId="5" hidden="1">{"'OBT_6M_30_6'!$S$1:$AE$53"}</definedName>
    <definedName name="mmmm" localSheetId="2" hidden="1">{"'OBT_6M_30_6'!$S$1:$AE$53"}</definedName>
    <definedName name="mmmm" localSheetId="11" hidden="1">{"'OBT_6M_30_6'!$S$1:$AE$53"}</definedName>
    <definedName name="mmmm" localSheetId="16" hidden="1">{"'OBT_6M_30_6'!$S$1:$AE$53"}</definedName>
    <definedName name="mmmm" localSheetId="4" hidden="1">{"'OBT_6M_30_6'!$S$1:$AE$53"}</definedName>
    <definedName name="mmmm" localSheetId="3" hidden="1">{"'OBT_6M_30_6'!$S$1:$AE$53"}</definedName>
    <definedName name="mmmm" localSheetId="15" hidden="1">{"'OBT_6M_30_6'!$S$1:$AE$53"}</definedName>
    <definedName name="mmmm" localSheetId="14" hidden="1">{"'OBT_6M_30_6'!$S$1:$AE$53"}</definedName>
    <definedName name="mmmm" hidden="1">{"'OBT_6M_30_6'!$S$1:$AE$53"}</definedName>
    <definedName name="Mo" localSheetId="13">#REF!</definedName>
    <definedName name="Mo" localSheetId="19">#REF!</definedName>
    <definedName name="Mo" localSheetId="17">#REF!</definedName>
    <definedName name="Mo" localSheetId="18">#REF!</definedName>
    <definedName name="Mo" localSheetId="9">#REF!</definedName>
    <definedName name="Mo" localSheetId="8">#REF!</definedName>
    <definedName name="Mo" localSheetId="12">#REF!</definedName>
    <definedName name="Mo" localSheetId="1">#REF!</definedName>
    <definedName name="Mo" localSheetId="7">#REF!</definedName>
    <definedName name="Mo" localSheetId="6">#REF!</definedName>
    <definedName name="Mo" localSheetId="5">#REF!</definedName>
    <definedName name="Mo" localSheetId="2">#REF!</definedName>
    <definedName name="Mo" localSheetId="11">#REF!</definedName>
    <definedName name="Mo" localSheetId="16">#REF!</definedName>
    <definedName name="Mo" localSheetId="4">#REF!</definedName>
    <definedName name="Mo" localSheetId="3">#REF!</definedName>
    <definedName name="Mo" localSheetId="15">#REF!</definedName>
    <definedName name="Mo" localSheetId="14">#REF!</definedName>
    <definedName name="Mo">#REF!</definedName>
    <definedName name="mod" localSheetId="13">#REF!</definedName>
    <definedName name="mod" localSheetId="19">#REF!</definedName>
    <definedName name="mod" localSheetId="17">#REF!</definedName>
    <definedName name="mod" localSheetId="18">#REF!</definedName>
    <definedName name="mod" localSheetId="9">#REF!</definedName>
    <definedName name="mod" localSheetId="8">#REF!</definedName>
    <definedName name="mod" localSheetId="12">#REF!</definedName>
    <definedName name="mod" localSheetId="1">#REF!</definedName>
    <definedName name="mod" localSheetId="7">#REF!</definedName>
    <definedName name="mod" localSheetId="6">#REF!</definedName>
    <definedName name="mod" localSheetId="5">#REF!</definedName>
    <definedName name="mod" localSheetId="2">#REF!</definedName>
    <definedName name="mod" localSheetId="11">#REF!</definedName>
    <definedName name="mod" localSheetId="16">#REF!</definedName>
    <definedName name="mod" localSheetId="4">#REF!</definedName>
    <definedName name="mod" localSheetId="3">#REF!</definedName>
    <definedName name="mod" localSheetId="15">#REF!</definedName>
    <definedName name="mod" localSheetId="14">#REF!</definedName>
    <definedName name="mod">#REF!</definedName>
    <definedName name="MODF" localSheetId="13">#REF!</definedName>
    <definedName name="MODF" localSheetId="19">#REF!</definedName>
    <definedName name="MODF" localSheetId="17">#REF!</definedName>
    <definedName name="MODF" localSheetId="18">#REF!</definedName>
    <definedName name="MODF" localSheetId="9">#REF!</definedName>
    <definedName name="MODF" localSheetId="8">#REF!</definedName>
    <definedName name="MODF" localSheetId="12">#REF!</definedName>
    <definedName name="MODF" localSheetId="1">#REF!</definedName>
    <definedName name="MODF" localSheetId="7">#REF!</definedName>
    <definedName name="MODF" localSheetId="6">#REF!</definedName>
    <definedName name="MODF" localSheetId="5">#REF!</definedName>
    <definedName name="MODF" localSheetId="2">#REF!</definedName>
    <definedName name="MODF" localSheetId="11">#REF!</definedName>
    <definedName name="MODF" localSheetId="16">#REF!</definedName>
    <definedName name="MODF" localSheetId="4">#REF!</definedName>
    <definedName name="MODF" localSheetId="3">#REF!</definedName>
    <definedName name="MODF" localSheetId="15">#REF!</definedName>
    <definedName name="MODF" localSheetId="14">#REF!</definedName>
    <definedName name="MODF">#REF!</definedName>
    <definedName name="MODIF" localSheetId="13">#REF!</definedName>
    <definedName name="MODIF" localSheetId="19">#REF!</definedName>
    <definedName name="MODIF" localSheetId="17">#REF!</definedName>
    <definedName name="MODIF" localSheetId="18">#REF!</definedName>
    <definedName name="MODIF" localSheetId="9">#REF!</definedName>
    <definedName name="MODIF" localSheetId="8">#REF!</definedName>
    <definedName name="MODIF" localSheetId="12">#REF!</definedName>
    <definedName name="MODIF" localSheetId="1">#REF!</definedName>
    <definedName name="MODIF" localSheetId="7">#REF!</definedName>
    <definedName name="MODIF" localSheetId="6">#REF!</definedName>
    <definedName name="MODIF" localSheetId="5">#REF!</definedName>
    <definedName name="MODIF" localSheetId="2">#REF!</definedName>
    <definedName name="MODIF" localSheetId="11">#REF!</definedName>
    <definedName name="MODIF" localSheetId="16">#REF!</definedName>
    <definedName name="MODIF" localSheetId="4">#REF!</definedName>
    <definedName name="MODIF" localSheetId="3">#REF!</definedName>
    <definedName name="MODIF" localSheetId="15">#REF!</definedName>
    <definedName name="MODIF" localSheetId="14">#REF!</definedName>
    <definedName name="MODIF">#REF!</definedName>
    <definedName name="MODO" localSheetId="13">#REF!</definedName>
    <definedName name="MODO" localSheetId="19">#REF!</definedName>
    <definedName name="MODO" localSheetId="17">#REF!</definedName>
    <definedName name="MODO" localSheetId="18">#REF!</definedName>
    <definedName name="MODO" localSheetId="9">#REF!</definedName>
    <definedName name="MODO" localSheetId="8">#REF!</definedName>
    <definedName name="MODO" localSheetId="12">#REF!</definedName>
    <definedName name="MODO" localSheetId="1">#REF!</definedName>
    <definedName name="MODO" localSheetId="7">#REF!</definedName>
    <definedName name="MODO" localSheetId="6">#REF!</definedName>
    <definedName name="MODO" localSheetId="5">#REF!</definedName>
    <definedName name="MODO" localSheetId="2">#REF!</definedName>
    <definedName name="MODO" localSheetId="11">#REF!</definedName>
    <definedName name="MODO" localSheetId="16">#REF!</definedName>
    <definedName name="MODO" localSheetId="4">#REF!</definedName>
    <definedName name="MODO" localSheetId="3">#REF!</definedName>
    <definedName name="MODO" localSheetId="15">#REF!</definedName>
    <definedName name="MODO" localSheetId="14">#REF!</definedName>
    <definedName name="MODO">#REF!</definedName>
    <definedName name="MODV" localSheetId="13">#REF!</definedName>
    <definedName name="MODV" localSheetId="19">#REF!</definedName>
    <definedName name="MODV" localSheetId="17">#REF!</definedName>
    <definedName name="MODV" localSheetId="18">#REF!</definedName>
    <definedName name="MODV" localSheetId="9">#REF!</definedName>
    <definedName name="MODV" localSheetId="8">#REF!</definedName>
    <definedName name="MODV" localSheetId="12">#REF!</definedName>
    <definedName name="MODV" localSheetId="1">#REF!</definedName>
    <definedName name="MODV" localSheetId="7">#REF!</definedName>
    <definedName name="MODV" localSheetId="6">#REF!</definedName>
    <definedName name="MODV" localSheetId="5">#REF!</definedName>
    <definedName name="MODV" localSheetId="2">#REF!</definedName>
    <definedName name="MODV" localSheetId="11">#REF!</definedName>
    <definedName name="MODV" localSheetId="16">#REF!</definedName>
    <definedName name="MODV" localSheetId="4">#REF!</definedName>
    <definedName name="MODV" localSheetId="3">#REF!</definedName>
    <definedName name="MODV" localSheetId="15">#REF!</definedName>
    <definedName name="MODV" localSheetId="14">#REF!</definedName>
    <definedName name="MODV">#REF!</definedName>
    <definedName name="MOLI" localSheetId="13">#REF!</definedName>
    <definedName name="MOLI" localSheetId="19">#REF!</definedName>
    <definedName name="MOLI" localSheetId="17">#REF!</definedName>
    <definedName name="MOLI" localSheetId="18">#REF!</definedName>
    <definedName name="MOLI" localSheetId="9">#REF!</definedName>
    <definedName name="MOLI" localSheetId="8">#REF!</definedName>
    <definedName name="MOLI" localSheetId="12">#REF!</definedName>
    <definedName name="MOLI" localSheetId="1">#REF!</definedName>
    <definedName name="MOLI" localSheetId="7">#REF!</definedName>
    <definedName name="MOLI" localSheetId="6">#REF!</definedName>
    <definedName name="MOLI" localSheetId="5">#REF!</definedName>
    <definedName name="MOLI" localSheetId="2">#REF!</definedName>
    <definedName name="MOLI" localSheetId="11">#REF!</definedName>
    <definedName name="MOLI" localSheetId="16">#REF!</definedName>
    <definedName name="MOLI" localSheetId="4">#REF!</definedName>
    <definedName name="MOLI" localSheetId="3">#REF!</definedName>
    <definedName name="MOLI" localSheetId="15">#REF!</definedName>
    <definedName name="MOLI" localSheetId="14">#REF!</definedName>
    <definedName name="MOLI">#REF!</definedName>
    <definedName name="MostraConcorrenti">[45]!MostraConcorrenti</definedName>
    <definedName name="MostraVisuale">[45]!MostraVisuale</definedName>
    <definedName name="MP">[7]MULTIPLA!$B$2</definedName>
    <definedName name="MT_188" localSheetId="13">#REF!</definedName>
    <definedName name="MT_188" localSheetId="19">#REF!</definedName>
    <definedName name="MT_188" localSheetId="17">#REF!</definedName>
    <definedName name="MT_188" localSheetId="18">#REF!</definedName>
    <definedName name="MT_188" localSheetId="9">#REF!</definedName>
    <definedName name="MT_188" localSheetId="8">#REF!</definedName>
    <definedName name="MT_188" localSheetId="12">#REF!</definedName>
    <definedName name="MT_188" localSheetId="1">#REF!</definedName>
    <definedName name="MT_188" localSheetId="7">#REF!</definedName>
    <definedName name="MT_188" localSheetId="6">#REF!</definedName>
    <definedName name="MT_188" localSheetId="5">#REF!</definedName>
    <definedName name="MT_188" localSheetId="2">#REF!</definedName>
    <definedName name="MT_188" localSheetId="11">#REF!</definedName>
    <definedName name="MT_188" localSheetId="16">#REF!</definedName>
    <definedName name="MT_188" localSheetId="4">#REF!</definedName>
    <definedName name="MT_188" localSheetId="3">#REF!</definedName>
    <definedName name="MT_188" localSheetId="15">#REF!</definedName>
    <definedName name="MT_188" localSheetId="14">#REF!</definedName>
    <definedName name="MT_188">#REF!</definedName>
    <definedName name="MTD" localSheetId="13">#REF!</definedName>
    <definedName name="MTD" localSheetId="19">#REF!</definedName>
    <definedName name="MTD" localSheetId="17">#REF!</definedName>
    <definedName name="MTD" localSheetId="18">#REF!</definedName>
    <definedName name="MTD" localSheetId="9">#REF!</definedName>
    <definedName name="MTD" localSheetId="8">#REF!</definedName>
    <definedName name="MTD" localSheetId="12">#REF!</definedName>
    <definedName name="MTD" localSheetId="1">#REF!</definedName>
    <definedName name="MTD" localSheetId="7">#REF!</definedName>
    <definedName name="MTD" localSheetId="6">#REF!</definedName>
    <definedName name="MTD" localSheetId="5">#REF!</definedName>
    <definedName name="MTD" localSheetId="2">#REF!</definedName>
    <definedName name="MTD" localSheetId="11">#REF!</definedName>
    <definedName name="MTD" localSheetId="16">#REF!</definedName>
    <definedName name="MTD" localSheetId="4">#REF!</definedName>
    <definedName name="MTD" localSheetId="3">#REF!</definedName>
    <definedName name="MTD" localSheetId="15">#REF!</definedName>
    <definedName name="MTD" localSheetId="14">#REF!</definedName>
    <definedName name="MTD">#REF!</definedName>
    <definedName name="MTM" localSheetId="13">#REF!</definedName>
    <definedName name="MTM" localSheetId="19">#REF!</definedName>
    <definedName name="MTM" localSheetId="17">#REF!</definedName>
    <definedName name="MTM" localSheetId="18">#REF!</definedName>
    <definedName name="MTM" localSheetId="9">#REF!</definedName>
    <definedName name="MTM" localSheetId="8">#REF!</definedName>
    <definedName name="MTM" localSheetId="12">#REF!</definedName>
    <definedName name="MTM" localSheetId="1">#REF!</definedName>
    <definedName name="MTM" localSheetId="7">#REF!</definedName>
    <definedName name="MTM" localSheetId="6">#REF!</definedName>
    <definedName name="MTM" localSheetId="5">#REF!</definedName>
    <definedName name="MTM" localSheetId="2">#REF!</definedName>
    <definedName name="MTM" localSheetId="11">#REF!</definedName>
    <definedName name="MTM" localSheetId="16">#REF!</definedName>
    <definedName name="MTM" localSheetId="4">#REF!</definedName>
    <definedName name="MTM" localSheetId="3">#REF!</definedName>
    <definedName name="MTM" localSheetId="15">#REF!</definedName>
    <definedName name="MTM" localSheetId="14">#REF!</definedName>
    <definedName name="MTM">#REF!</definedName>
    <definedName name="MTTT1" localSheetId="13">#REF!</definedName>
    <definedName name="MTTT1" localSheetId="19">#REF!</definedName>
    <definedName name="MTTT1" localSheetId="17">#REF!</definedName>
    <definedName name="MTTT1" localSheetId="18">#REF!</definedName>
    <definedName name="MTTT1" localSheetId="9">#REF!</definedName>
    <definedName name="MTTT1" localSheetId="8">#REF!</definedName>
    <definedName name="MTTT1" localSheetId="12">#REF!</definedName>
    <definedName name="MTTT1" localSheetId="1">#REF!</definedName>
    <definedName name="MTTT1" localSheetId="7">#REF!</definedName>
    <definedName name="MTTT1" localSheetId="6">#REF!</definedName>
    <definedName name="MTTT1" localSheetId="5">#REF!</definedName>
    <definedName name="MTTT1" localSheetId="2">#REF!</definedName>
    <definedName name="MTTT1" localSheetId="11">#REF!</definedName>
    <definedName name="MTTT1" localSheetId="16">#REF!</definedName>
    <definedName name="MTTT1" localSheetId="4">#REF!</definedName>
    <definedName name="MTTT1" localSheetId="3">#REF!</definedName>
    <definedName name="MTTT1" localSheetId="15">#REF!</definedName>
    <definedName name="MTTT1" localSheetId="14">#REF!</definedName>
    <definedName name="MTTT1">#REF!</definedName>
    <definedName name="MULTIPLA" localSheetId="13">'[8]PO 2002 Dettaglio 843'!#REF!</definedName>
    <definedName name="MULTIPLA" localSheetId="19">'[8]PO 2002 Dettaglio 843'!#REF!</definedName>
    <definedName name="MULTIPLA" localSheetId="17">'[8]PO 2002 Dettaglio 843'!#REF!</definedName>
    <definedName name="MULTIPLA" localSheetId="18">'[8]PO 2002 Dettaglio 843'!#REF!</definedName>
    <definedName name="MULTIPLA" localSheetId="9">'[8]PO 2002 Dettaglio 843'!#REF!</definedName>
    <definedName name="MULTIPLA" localSheetId="8">'[8]PO 2002 Dettaglio 843'!#REF!</definedName>
    <definedName name="MULTIPLA" localSheetId="12">'[8]PO 2002 Dettaglio 843'!#REF!</definedName>
    <definedName name="MULTIPLA" localSheetId="1">'[8]PO 2002 Dettaglio 843'!#REF!</definedName>
    <definedName name="MULTIPLA" localSheetId="7">'[8]PO 2002 Dettaglio 843'!#REF!</definedName>
    <definedName name="MULTIPLA" localSheetId="6">'[8]PO 2002 Dettaglio 843'!#REF!</definedName>
    <definedName name="MULTIPLA" localSheetId="5">'[8]PO 2002 Dettaglio 843'!#REF!</definedName>
    <definedName name="MULTIPLA" localSheetId="2">'[8]PO 2002 Dettaglio 843'!#REF!</definedName>
    <definedName name="MULTIPLA" localSheetId="11">'[8]PO 2002 Dettaglio 843'!#REF!</definedName>
    <definedName name="MULTIPLA" localSheetId="16">'[8]PO 2002 Dettaglio 843'!#REF!</definedName>
    <definedName name="MULTIPLA" localSheetId="4">'[8]PO 2002 Dettaglio 843'!#REF!</definedName>
    <definedName name="MULTIPLA" localSheetId="3">'[8]PO 2002 Dettaglio 843'!#REF!</definedName>
    <definedName name="MULTIPLA" localSheetId="15">'[8]PO 2002 Dettaglio 843'!#REF!</definedName>
    <definedName name="MULTIPLA" localSheetId="14">'[8]PO 2002 Dettaglio 843'!#REF!</definedName>
    <definedName name="MULTIPLA">'[8]PO 2002 Dettaglio 843'!#REF!</definedName>
    <definedName name="Multipla_bi_power" localSheetId="13">[43]MULTIPLA!#REF!</definedName>
    <definedName name="Multipla_bi_power" localSheetId="19">[43]MULTIPLA!#REF!</definedName>
    <definedName name="Multipla_bi_power" localSheetId="17">[43]MULTIPLA!#REF!</definedName>
    <definedName name="Multipla_bi_power" localSheetId="18">[43]MULTIPLA!#REF!</definedName>
    <definedName name="Multipla_bi_power" localSheetId="9">[43]MULTIPLA!#REF!</definedName>
    <definedName name="Multipla_bi_power" localSheetId="8">[43]MULTIPLA!#REF!</definedName>
    <definedName name="Multipla_bi_power" localSheetId="12">[43]MULTIPLA!#REF!</definedName>
    <definedName name="Multipla_bi_power" localSheetId="1">[43]MULTIPLA!#REF!</definedName>
    <definedName name="Multipla_bi_power" localSheetId="7">[43]MULTIPLA!#REF!</definedName>
    <definedName name="Multipla_bi_power" localSheetId="6">[43]MULTIPLA!#REF!</definedName>
    <definedName name="Multipla_bi_power" localSheetId="5">[43]MULTIPLA!#REF!</definedName>
    <definedName name="Multipla_bi_power" localSheetId="2">[43]MULTIPLA!#REF!</definedName>
    <definedName name="Multipla_bi_power" localSheetId="11">[43]MULTIPLA!#REF!</definedName>
    <definedName name="Multipla_bi_power" localSheetId="16">[43]MULTIPLA!#REF!</definedName>
    <definedName name="Multipla_bi_power" localSheetId="4">[43]MULTIPLA!#REF!</definedName>
    <definedName name="Multipla_bi_power" localSheetId="3">[43]MULTIPLA!#REF!</definedName>
    <definedName name="Multipla_bi_power" localSheetId="15">[43]MULTIPLA!#REF!</definedName>
    <definedName name="Multipla_bi_power" localSheetId="14">[43]MULTIPLA!#REF!</definedName>
    <definedName name="Multipla_bi_power">[43]MULTIPLA!#REF!</definedName>
    <definedName name="MULTIPLA2001" localSheetId="13">'[8]PO 2002 Dettaglio 843'!#REF!</definedName>
    <definedName name="MULTIPLA2001" localSheetId="19">'[8]PO 2002 Dettaglio 843'!#REF!</definedName>
    <definedName name="MULTIPLA2001" localSheetId="17">'[8]PO 2002 Dettaglio 843'!#REF!</definedName>
    <definedName name="MULTIPLA2001" localSheetId="18">'[8]PO 2002 Dettaglio 843'!#REF!</definedName>
    <definedName name="MULTIPLA2001" localSheetId="9">'[8]PO 2002 Dettaglio 843'!#REF!</definedName>
    <definedName name="MULTIPLA2001" localSheetId="8">'[8]PO 2002 Dettaglio 843'!#REF!</definedName>
    <definedName name="MULTIPLA2001" localSheetId="12">'[8]PO 2002 Dettaglio 843'!#REF!</definedName>
    <definedName name="MULTIPLA2001" localSheetId="1">'[8]PO 2002 Dettaglio 843'!#REF!</definedName>
    <definedName name="MULTIPLA2001" localSheetId="7">'[8]PO 2002 Dettaglio 843'!#REF!</definedName>
    <definedName name="MULTIPLA2001" localSheetId="6">'[8]PO 2002 Dettaglio 843'!#REF!</definedName>
    <definedName name="MULTIPLA2001" localSheetId="5">'[8]PO 2002 Dettaglio 843'!#REF!</definedName>
    <definedName name="MULTIPLA2001" localSheetId="2">'[8]PO 2002 Dettaglio 843'!#REF!</definedName>
    <definedName name="MULTIPLA2001" localSheetId="11">'[8]PO 2002 Dettaglio 843'!#REF!</definedName>
    <definedName name="MULTIPLA2001" localSheetId="16">'[8]PO 2002 Dettaglio 843'!#REF!</definedName>
    <definedName name="MULTIPLA2001" localSheetId="4">'[8]PO 2002 Dettaglio 843'!#REF!</definedName>
    <definedName name="MULTIPLA2001" localSheetId="3">'[8]PO 2002 Dettaglio 843'!#REF!</definedName>
    <definedName name="MULTIPLA2001" localSheetId="15">'[8]PO 2002 Dettaglio 843'!#REF!</definedName>
    <definedName name="MULTIPLA2001" localSheetId="14">'[8]PO 2002 Dettaglio 843'!#REF!</definedName>
    <definedName name="MULTIPLA2001">'[8]PO 2002 Dettaglio 843'!#REF!</definedName>
    <definedName name="MULTIPLA3" localSheetId="13">'[8]PO 2002 Dettaglio 843'!#REF!</definedName>
    <definedName name="MULTIPLA3" localSheetId="19">'[8]PO 2002 Dettaglio 843'!#REF!</definedName>
    <definedName name="MULTIPLA3" localSheetId="17">'[8]PO 2002 Dettaglio 843'!#REF!</definedName>
    <definedName name="MULTIPLA3" localSheetId="18">'[8]PO 2002 Dettaglio 843'!#REF!</definedName>
    <definedName name="MULTIPLA3" localSheetId="9">'[8]PO 2002 Dettaglio 843'!#REF!</definedName>
    <definedName name="MULTIPLA3" localSheetId="8">'[8]PO 2002 Dettaglio 843'!#REF!</definedName>
    <definedName name="MULTIPLA3" localSheetId="12">'[8]PO 2002 Dettaglio 843'!#REF!</definedName>
    <definedName name="MULTIPLA3" localSheetId="1">'[8]PO 2002 Dettaglio 843'!#REF!</definedName>
    <definedName name="MULTIPLA3" localSheetId="7">'[8]PO 2002 Dettaglio 843'!#REF!</definedName>
    <definedName name="MULTIPLA3" localSheetId="6">'[8]PO 2002 Dettaglio 843'!#REF!</definedName>
    <definedName name="MULTIPLA3" localSheetId="5">'[8]PO 2002 Dettaglio 843'!#REF!</definedName>
    <definedName name="MULTIPLA3" localSheetId="2">'[8]PO 2002 Dettaglio 843'!#REF!</definedName>
    <definedName name="MULTIPLA3" localSheetId="11">'[8]PO 2002 Dettaglio 843'!#REF!</definedName>
    <definedName name="MULTIPLA3" localSheetId="16">'[8]PO 2002 Dettaglio 843'!#REF!</definedName>
    <definedName name="MULTIPLA3" localSheetId="4">'[8]PO 2002 Dettaglio 843'!#REF!</definedName>
    <definedName name="MULTIPLA3" localSheetId="3">'[8]PO 2002 Dettaglio 843'!#REF!</definedName>
    <definedName name="MULTIPLA3" localSheetId="15">'[8]PO 2002 Dettaglio 843'!#REF!</definedName>
    <definedName name="MULTIPLA3" localSheetId="14">'[8]PO 2002 Dettaglio 843'!#REF!</definedName>
    <definedName name="MULTIPLA3">'[8]PO 2002 Dettaglio 843'!#REF!</definedName>
    <definedName name="N" localSheetId="13">[46]CL2!#REF!</definedName>
    <definedName name="N" localSheetId="19">[46]CL2!#REF!</definedName>
    <definedName name="N" localSheetId="17">[46]CL2!#REF!</definedName>
    <definedName name="N" localSheetId="18">[46]CL2!#REF!</definedName>
    <definedName name="N" localSheetId="9">[46]CL2!#REF!</definedName>
    <definedName name="N" localSheetId="8">[46]CL2!#REF!</definedName>
    <definedName name="N" localSheetId="12">[46]CL2!#REF!</definedName>
    <definedName name="N" localSheetId="1">[46]CL2!#REF!</definedName>
    <definedName name="N" localSheetId="7">[46]CL2!#REF!</definedName>
    <definedName name="N" localSheetId="6">[46]CL2!#REF!</definedName>
    <definedName name="N" localSheetId="5">[46]CL2!#REF!</definedName>
    <definedName name="N" localSheetId="2">[46]CL2!#REF!</definedName>
    <definedName name="N" localSheetId="11">[46]CL2!#REF!</definedName>
    <definedName name="N" localSheetId="16">[46]CL2!#REF!</definedName>
    <definedName name="N" localSheetId="4">[46]CL2!#REF!</definedName>
    <definedName name="N" localSheetId="3">[46]CL2!#REF!</definedName>
    <definedName name="N" localSheetId="15">[46]CL2!#REF!</definedName>
    <definedName name="N" localSheetId="14">[46]CL2!#REF!</definedName>
    <definedName name="N">[46]CL2!#REF!</definedName>
    <definedName name="n_3" localSheetId="13">#REF!</definedName>
    <definedName name="n_3" localSheetId="19">#REF!</definedName>
    <definedName name="n_3" localSheetId="17">#REF!</definedName>
    <definedName name="n_3" localSheetId="18">#REF!</definedName>
    <definedName name="n_3" localSheetId="9">#REF!</definedName>
    <definedName name="n_3" localSheetId="8">#REF!</definedName>
    <definedName name="n_3" localSheetId="12">#REF!</definedName>
    <definedName name="n_3" localSheetId="1">#REF!</definedName>
    <definedName name="n_3" localSheetId="7">#REF!</definedName>
    <definedName name="n_3" localSheetId="6">#REF!</definedName>
    <definedName name="n_3" localSheetId="5">#REF!</definedName>
    <definedName name="n_3" localSheetId="2">#REF!</definedName>
    <definedName name="n_3" localSheetId="11">#REF!</definedName>
    <definedName name="n_3" localSheetId="16">#REF!</definedName>
    <definedName name="n_3" localSheetId="4">#REF!</definedName>
    <definedName name="n_3" localSheetId="3">#REF!</definedName>
    <definedName name="n_3" localSheetId="15">#REF!</definedName>
    <definedName name="n_3" localSheetId="14">#REF!</definedName>
    <definedName name="n_3">#REF!</definedName>
    <definedName name="n_4" localSheetId="13">#REF!</definedName>
    <definedName name="n_4" localSheetId="19">#REF!</definedName>
    <definedName name="n_4" localSheetId="17">#REF!</definedName>
    <definedName name="n_4" localSheetId="18">#REF!</definedName>
    <definedName name="n_4" localSheetId="9">#REF!</definedName>
    <definedName name="n_4" localSheetId="8">#REF!</definedName>
    <definedName name="n_4" localSheetId="12">#REF!</definedName>
    <definedName name="n_4" localSheetId="1">#REF!</definedName>
    <definedName name="n_4" localSheetId="7">#REF!</definedName>
    <definedName name="n_4" localSheetId="6">#REF!</definedName>
    <definedName name="n_4" localSheetId="5">#REF!</definedName>
    <definedName name="n_4" localSheetId="2">#REF!</definedName>
    <definedName name="n_4" localSheetId="11">#REF!</definedName>
    <definedName name="n_4" localSheetId="16">#REF!</definedName>
    <definedName name="n_4" localSheetId="4">#REF!</definedName>
    <definedName name="n_4" localSheetId="3">#REF!</definedName>
    <definedName name="n_4" localSheetId="15">#REF!</definedName>
    <definedName name="n_4" localSheetId="14">#REF!</definedName>
    <definedName name="n_4">#REF!</definedName>
    <definedName name="n_5" localSheetId="13">#REF!</definedName>
    <definedName name="n_5" localSheetId="19">#REF!</definedName>
    <definedName name="n_5" localSheetId="17">#REF!</definedName>
    <definedName name="n_5" localSheetId="18">#REF!</definedName>
    <definedName name="n_5" localSheetId="9">#REF!</definedName>
    <definedName name="n_5" localSheetId="8">#REF!</definedName>
    <definedName name="n_5" localSheetId="12">#REF!</definedName>
    <definedName name="n_5" localSheetId="1">#REF!</definedName>
    <definedName name="n_5" localSheetId="7">#REF!</definedName>
    <definedName name="n_5" localSheetId="6">#REF!</definedName>
    <definedName name="n_5" localSheetId="5">#REF!</definedName>
    <definedName name="n_5" localSheetId="2">#REF!</definedName>
    <definedName name="n_5" localSheetId="11">#REF!</definedName>
    <definedName name="n_5" localSheetId="16">#REF!</definedName>
    <definedName name="n_5" localSheetId="4">#REF!</definedName>
    <definedName name="n_5" localSheetId="3">#REF!</definedName>
    <definedName name="n_5" localSheetId="15">#REF!</definedName>
    <definedName name="n_5" localSheetId="14">#REF!</definedName>
    <definedName name="n_5">#REF!</definedName>
    <definedName name="n_6" localSheetId="13">#REF!</definedName>
    <definedName name="n_6" localSheetId="19">#REF!</definedName>
    <definedName name="n_6" localSheetId="17">#REF!</definedName>
    <definedName name="n_6" localSheetId="18">#REF!</definedName>
    <definedName name="n_6" localSheetId="9">#REF!</definedName>
    <definedName name="n_6" localSheetId="8">#REF!</definedName>
    <definedName name="n_6" localSheetId="12">#REF!</definedName>
    <definedName name="n_6" localSheetId="1">#REF!</definedName>
    <definedName name="n_6" localSheetId="7">#REF!</definedName>
    <definedName name="n_6" localSheetId="6">#REF!</definedName>
    <definedName name="n_6" localSheetId="5">#REF!</definedName>
    <definedName name="n_6" localSheetId="2">#REF!</definedName>
    <definedName name="n_6" localSheetId="11">#REF!</definedName>
    <definedName name="n_6" localSheetId="16">#REF!</definedName>
    <definedName name="n_6" localSheetId="4">#REF!</definedName>
    <definedName name="n_6" localSheetId="3">#REF!</definedName>
    <definedName name="n_6" localSheetId="15">#REF!</definedName>
    <definedName name="n_6" localSheetId="14">#REF!</definedName>
    <definedName name="n_6">#REF!</definedName>
    <definedName name="n_7" localSheetId="13">#REF!</definedName>
    <definedName name="n_7" localSheetId="19">#REF!</definedName>
    <definedName name="n_7" localSheetId="17">#REF!</definedName>
    <definedName name="n_7" localSheetId="18">#REF!</definedName>
    <definedName name="n_7" localSheetId="9">#REF!</definedName>
    <definedName name="n_7" localSheetId="8">#REF!</definedName>
    <definedName name="n_7" localSheetId="12">#REF!</definedName>
    <definedName name="n_7" localSheetId="1">#REF!</definedName>
    <definedName name="n_7" localSheetId="7">#REF!</definedName>
    <definedName name="n_7" localSheetId="6">#REF!</definedName>
    <definedName name="n_7" localSheetId="5">#REF!</definedName>
    <definedName name="n_7" localSheetId="2">#REF!</definedName>
    <definedName name="n_7" localSheetId="11">#REF!</definedName>
    <definedName name="n_7" localSheetId="16">#REF!</definedName>
    <definedName name="n_7" localSheetId="4">#REF!</definedName>
    <definedName name="n_7" localSheetId="3">#REF!</definedName>
    <definedName name="n_7" localSheetId="15">#REF!</definedName>
    <definedName name="n_7" localSheetId="14">#REF!</definedName>
    <definedName name="n_7">#REF!</definedName>
    <definedName name="N_IMP" localSheetId="13">'[47]bdg 159'!#REF!</definedName>
    <definedName name="N_IMP" localSheetId="19">'[47]bdg 159'!#REF!</definedName>
    <definedName name="N_IMP" localSheetId="17">'[47]bdg 159'!#REF!</definedName>
    <definedName name="N_IMP" localSheetId="18">'[47]bdg 159'!#REF!</definedName>
    <definedName name="N_IMP" localSheetId="9">'[47]bdg 159'!#REF!</definedName>
    <definedName name="N_IMP" localSheetId="8">'[47]bdg 159'!#REF!</definedName>
    <definedName name="N_IMP" localSheetId="12">'[47]bdg 159'!#REF!</definedName>
    <definedName name="N_IMP" localSheetId="1">'[47]bdg 159'!#REF!</definedName>
    <definedName name="N_IMP" localSheetId="7">'[47]bdg 159'!#REF!</definedName>
    <definedName name="N_IMP" localSheetId="6">'[47]bdg 159'!#REF!</definedName>
    <definedName name="N_IMP" localSheetId="5">'[47]bdg 159'!#REF!</definedName>
    <definedName name="N_IMP" localSheetId="2">'[47]bdg 159'!#REF!</definedName>
    <definedName name="N_IMP" localSheetId="11">'[47]bdg 159'!#REF!</definedName>
    <definedName name="N_IMP" localSheetId="16">'[47]bdg 159'!#REF!</definedName>
    <definedName name="N_IMP" localSheetId="4">'[47]bdg 159'!#REF!</definedName>
    <definedName name="N_IMP" localSheetId="3">'[47]bdg 159'!#REF!</definedName>
    <definedName name="N_IMP" localSheetId="15">'[47]bdg 159'!#REF!</definedName>
    <definedName name="N_IMP" localSheetId="14">'[47]bdg 159'!#REF!</definedName>
    <definedName name="N_IMP">'[47]bdg 159'!#REF!</definedName>
    <definedName name="N1_AAE" localSheetId="13">'[47]bdg 159'!#REF!</definedName>
    <definedName name="N1_AAE" localSheetId="19">'[47]bdg 159'!#REF!</definedName>
    <definedName name="N1_AAE" localSheetId="17">'[47]bdg 159'!#REF!</definedName>
    <definedName name="N1_AAE" localSheetId="18">'[47]bdg 159'!#REF!</definedName>
    <definedName name="N1_AAE" localSheetId="9">'[47]bdg 159'!#REF!</definedName>
    <definedName name="N1_AAE" localSheetId="8">'[47]bdg 159'!#REF!</definedName>
    <definedName name="N1_AAE" localSheetId="12">'[47]bdg 159'!#REF!</definedName>
    <definedName name="N1_AAE" localSheetId="1">'[47]bdg 159'!#REF!</definedName>
    <definedName name="N1_AAE" localSheetId="7">'[47]bdg 159'!#REF!</definedName>
    <definedName name="N1_AAE" localSheetId="6">'[47]bdg 159'!#REF!</definedName>
    <definedName name="N1_AAE" localSheetId="5">'[47]bdg 159'!#REF!</definedName>
    <definedName name="N1_AAE" localSheetId="2">'[47]bdg 159'!#REF!</definedName>
    <definedName name="N1_AAE" localSheetId="11">'[47]bdg 159'!#REF!</definedName>
    <definedName name="N1_AAE" localSheetId="16">'[47]bdg 159'!#REF!</definedName>
    <definedName name="N1_AAE" localSheetId="4">'[47]bdg 159'!#REF!</definedName>
    <definedName name="N1_AAE" localSheetId="3">'[47]bdg 159'!#REF!</definedName>
    <definedName name="N1_AAE" localSheetId="15">'[47]bdg 159'!#REF!</definedName>
    <definedName name="N1_AAE" localSheetId="14">'[47]bdg 159'!#REF!</definedName>
    <definedName name="N1_AAE">'[47]bdg 159'!#REF!</definedName>
    <definedName name="N1_ALTRI" localSheetId="13">'[47]bdg 159'!#REF!</definedName>
    <definedName name="N1_ALTRI" localSheetId="19">'[47]bdg 159'!#REF!</definedName>
    <definedName name="N1_ALTRI" localSheetId="17">'[47]bdg 159'!#REF!</definedName>
    <definedName name="N1_ALTRI" localSheetId="18">'[47]bdg 159'!#REF!</definedName>
    <definedName name="N1_ALTRI" localSheetId="9">'[47]bdg 159'!#REF!</definedName>
    <definedName name="N1_ALTRI" localSheetId="8">'[47]bdg 159'!#REF!</definedName>
    <definedName name="N1_ALTRI" localSheetId="12">'[47]bdg 159'!#REF!</definedName>
    <definedName name="N1_ALTRI" localSheetId="1">'[47]bdg 159'!#REF!</definedName>
    <definedName name="N1_ALTRI" localSheetId="7">'[47]bdg 159'!#REF!</definedName>
    <definedName name="N1_ALTRI" localSheetId="6">'[47]bdg 159'!#REF!</definedName>
    <definedName name="N1_ALTRI" localSheetId="5">'[47]bdg 159'!#REF!</definedName>
    <definedName name="N1_ALTRI" localSheetId="2">'[47]bdg 159'!#REF!</definedName>
    <definedName name="N1_ALTRI" localSheetId="11">'[47]bdg 159'!#REF!</definedName>
    <definedName name="N1_ALTRI" localSheetId="16">'[47]bdg 159'!#REF!</definedName>
    <definedName name="N1_ALTRI" localSheetId="4">'[47]bdg 159'!#REF!</definedName>
    <definedName name="N1_ALTRI" localSheetId="3">'[47]bdg 159'!#REF!</definedName>
    <definedName name="N1_ALTRI" localSheetId="15">'[47]bdg 159'!#REF!</definedName>
    <definedName name="N1_ALTRI" localSheetId="14">'[47]bdg 159'!#REF!</definedName>
    <definedName name="N1_ALTRI">'[47]bdg 159'!#REF!</definedName>
    <definedName name="N1_IMP" localSheetId="13">'[47]bdg 159'!#REF!</definedName>
    <definedName name="N1_IMP" localSheetId="19">'[47]bdg 159'!#REF!</definedName>
    <definedName name="N1_IMP" localSheetId="17">'[47]bdg 159'!#REF!</definedName>
    <definedName name="N1_IMP" localSheetId="18">'[47]bdg 159'!#REF!</definedName>
    <definedName name="N1_IMP" localSheetId="9">'[47]bdg 159'!#REF!</definedName>
    <definedName name="N1_IMP" localSheetId="8">'[47]bdg 159'!#REF!</definedName>
    <definedName name="N1_IMP" localSheetId="12">'[47]bdg 159'!#REF!</definedName>
    <definedName name="N1_IMP" localSheetId="1">'[47]bdg 159'!#REF!</definedName>
    <definedName name="N1_IMP" localSheetId="7">'[47]bdg 159'!#REF!</definedName>
    <definedName name="N1_IMP" localSheetId="6">'[47]bdg 159'!#REF!</definedName>
    <definedName name="N1_IMP" localSheetId="5">'[47]bdg 159'!#REF!</definedName>
    <definedName name="N1_IMP" localSheetId="2">'[47]bdg 159'!#REF!</definedName>
    <definedName name="N1_IMP" localSheetId="11">'[47]bdg 159'!#REF!</definedName>
    <definedName name="N1_IMP" localSheetId="16">'[47]bdg 159'!#REF!</definedName>
    <definedName name="N1_IMP" localSheetId="4">'[47]bdg 159'!#REF!</definedName>
    <definedName name="N1_IMP" localSheetId="3">'[47]bdg 159'!#REF!</definedName>
    <definedName name="N1_IMP" localSheetId="15">'[47]bdg 159'!#REF!</definedName>
    <definedName name="N1_IMP" localSheetId="14">'[47]bdg 159'!#REF!</definedName>
    <definedName name="N1_IMP">'[47]bdg 159'!#REF!</definedName>
    <definedName name="N1_MM" localSheetId="13">'[47]bdg 159'!#REF!</definedName>
    <definedName name="N1_MM" localSheetId="19">'[47]bdg 159'!#REF!</definedName>
    <definedName name="N1_MM" localSheetId="17">'[47]bdg 159'!#REF!</definedName>
    <definedName name="N1_MM" localSheetId="18">'[47]bdg 159'!#REF!</definedName>
    <definedName name="N1_MM" localSheetId="9">'[47]bdg 159'!#REF!</definedName>
    <definedName name="N1_MM" localSheetId="8">'[47]bdg 159'!#REF!</definedName>
    <definedName name="N1_MM" localSheetId="12">'[47]bdg 159'!#REF!</definedName>
    <definedName name="N1_MM" localSheetId="1">'[47]bdg 159'!#REF!</definedName>
    <definedName name="N1_MM" localSheetId="7">'[47]bdg 159'!#REF!</definedName>
    <definedName name="N1_MM" localSheetId="6">'[47]bdg 159'!#REF!</definedName>
    <definedName name="N1_MM" localSheetId="5">'[47]bdg 159'!#REF!</definedName>
    <definedName name="N1_MM" localSheetId="2">'[47]bdg 159'!#REF!</definedName>
    <definedName name="N1_MM" localSheetId="11">'[47]bdg 159'!#REF!</definedName>
    <definedName name="N1_MM" localSheetId="16">'[47]bdg 159'!#REF!</definedName>
    <definedName name="N1_MM" localSheetId="4">'[47]bdg 159'!#REF!</definedName>
    <definedName name="N1_MM" localSheetId="3">'[47]bdg 159'!#REF!</definedName>
    <definedName name="N1_MM" localSheetId="15">'[47]bdg 159'!#REF!</definedName>
    <definedName name="N1_MM" localSheetId="14">'[47]bdg 159'!#REF!</definedName>
    <definedName name="N1_MM">'[47]bdg 159'!#REF!</definedName>
    <definedName name="N2_AAE" localSheetId="13">'[47]bdg 159'!#REF!</definedName>
    <definedName name="N2_AAE" localSheetId="19">'[47]bdg 159'!#REF!</definedName>
    <definedName name="N2_AAE" localSheetId="17">'[47]bdg 159'!#REF!</definedName>
    <definedName name="N2_AAE" localSheetId="18">'[47]bdg 159'!#REF!</definedName>
    <definedName name="N2_AAE" localSheetId="9">'[47]bdg 159'!#REF!</definedName>
    <definedName name="N2_AAE" localSheetId="8">'[47]bdg 159'!#REF!</definedName>
    <definedName name="N2_AAE" localSheetId="12">'[47]bdg 159'!#REF!</definedName>
    <definedName name="N2_AAE" localSheetId="1">'[47]bdg 159'!#REF!</definedName>
    <definedName name="N2_AAE" localSheetId="7">'[47]bdg 159'!#REF!</definedName>
    <definedName name="N2_AAE" localSheetId="6">'[47]bdg 159'!#REF!</definedName>
    <definedName name="N2_AAE" localSheetId="5">'[47]bdg 159'!#REF!</definedName>
    <definedName name="N2_AAE" localSheetId="2">'[47]bdg 159'!#REF!</definedName>
    <definedName name="N2_AAE" localSheetId="11">'[47]bdg 159'!#REF!</definedName>
    <definedName name="N2_AAE" localSheetId="16">'[47]bdg 159'!#REF!</definedName>
    <definedName name="N2_AAE" localSheetId="4">'[47]bdg 159'!#REF!</definedName>
    <definedName name="N2_AAE" localSheetId="3">'[47]bdg 159'!#REF!</definedName>
    <definedName name="N2_AAE" localSheetId="15">'[47]bdg 159'!#REF!</definedName>
    <definedName name="N2_AAE" localSheetId="14">'[47]bdg 159'!#REF!</definedName>
    <definedName name="N2_AAE">'[47]bdg 159'!#REF!</definedName>
    <definedName name="N2_ALTRI" localSheetId="13">'[47]bdg 159'!#REF!</definedName>
    <definedName name="N2_ALTRI" localSheetId="19">'[47]bdg 159'!#REF!</definedName>
    <definedName name="N2_ALTRI" localSheetId="17">'[47]bdg 159'!#REF!</definedName>
    <definedName name="N2_ALTRI" localSheetId="18">'[47]bdg 159'!#REF!</definedName>
    <definedName name="N2_ALTRI" localSheetId="9">'[47]bdg 159'!#REF!</definedName>
    <definedName name="N2_ALTRI" localSheetId="8">'[47]bdg 159'!#REF!</definedName>
    <definedName name="N2_ALTRI" localSheetId="12">'[47]bdg 159'!#REF!</definedName>
    <definedName name="N2_ALTRI" localSheetId="1">'[47]bdg 159'!#REF!</definedName>
    <definedName name="N2_ALTRI" localSheetId="7">'[47]bdg 159'!#REF!</definedName>
    <definedName name="N2_ALTRI" localSheetId="6">'[47]bdg 159'!#REF!</definedName>
    <definedName name="N2_ALTRI" localSheetId="5">'[47]bdg 159'!#REF!</definedName>
    <definedName name="N2_ALTRI" localSheetId="2">'[47]bdg 159'!#REF!</definedName>
    <definedName name="N2_ALTRI" localSheetId="11">'[47]bdg 159'!#REF!</definedName>
    <definedName name="N2_ALTRI" localSheetId="16">'[47]bdg 159'!#REF!</definedName>
    <definedName name="N2_ALTRI" localSheetId="4">'[47]bdg 159'!#REF!</definedName>
    <definedName name="N2_ALTRI" localSheetId="3">'[47]bdg 159'!#REF!</definedName>
    <definedName name="N2_ALTRI" localSheetId="15">'[47]bdg 159'!#REF!</definedName>
    <definedName name="N2_ALTRI" localSheetId="14">'[47]bdg 159'!#REF!</definedName>
    <definedName name="N2_ALTRI">'[47]bdg 159'!#REF!</definedName>
    <definedName name="N2_IMP" localSheetId="13">'[47]bdg 159'!#REF!</definedName>
    <definedName name="N2_IMP" localSheetId="19">'[47]bdg 159'!#REF!</definedName>
    <definedName name="N2_IMP" localSheetId="17">'[47]bdg 159'!#REF!</definedName>
    <definedName name="N2_IMP" localSheetId="18">'[47]bdg 159'!#REF!</definedName>
    <definedName name="N2_IMP" localSheetId="9">'[47]bdg 159'!#REF!</definedName>
    <definedName name="N2_IMP" localSheetId="8">'[47]bdg 159'!#REF!</definedName>
    <definedName name="N2_IMP" localSheetId="12">'[47]bdg 159'!#REF!</definedName>
    <definedName name="N2_IMP" localSheetId="1">'[47]bdg 159'!#REF!</definedName>
    <definedName name="N2_IMP" localSheetId="7">'[47]bdg 159'!#REF!</definedName>
    <definedName name="N2_IMP" localSheetId="6">'[47]bdg 159'!#REF!</definedName>
    <definedName name="N2_IMP" localSheetId="5">'[47]bdg 159'!#REF!</definedName>
    <definedName name="N2_IMP" localSheetId="2">'[47]bdg 159'!#REF!</definedName>
    <definedName name="N2_IMP" localSheetId="11">'[47]bdg 159'!#REF!</definedName>
    <definedName name="N2_IMP" localSheetId="16">'[47]bdg 159'!#REF!</definedName>
    <definedName name="N2_IMP" localSheetId="4">'[47]bdg 159'!#REF!</definedName>
    <definedName name="N2_IMP" localSheetId="3">'[47]bdg 159'!#REF!</definedName>
    <definedName name="N2_IMP" localSheetId="15">'[47]bdg 159'!#REF!</definedName>
    <definedName name="N2_IMP" localSheetId="14">'[47]bdg 159'!#REF!</definedName>
    <definedName name="N2_IMP">'[47]bdg 159'!#REF!</definedName>
    <definedName name="N2_MM" localSheetId="13">'[47]bdg 159'!#REF!</definedName>
    <definedName name="N2_MM" localSheetId="19">'[47]bdg 159'!#REF!</definedName>
    <definedName name="N2_MM" localSheetId="17">'[47]bdg 159'!#REF!</definedName>
    <definedName name="N2_MM" localSheetId="18">'[47]bdg 159'!#REF!</definedName>
    <definedName name="N2_MM" localSheetId="9">'[47]bdg 159'!#REF!</definedName>
    <definedName name="N2_MM" localSheetId="8">'[47]bdg 159'!#REF!</definedName>
    <definedName name="N2_MM" localSheetId="12">'[47]bdg 159'!#REF!</definedName>
    <definedName name="N2_MM" localSheetId="1">'[47]bdg 159'!#REF!</definedName>
    <definedName name="N2_MM" localSheetId="7">'[47]bdg 159'!#REF!</definedName>
    <definedName name="N2_MM" localSheetId="6">'[47]bdg 159'!#REF!</definedName>
    <definedName name="N2_MM" localSheetId="5">'[47]bdg 159'!#REF!</definedName>
    <definedName name="N2_MM" localSheetId="2">'[47]bdg 159'!#REF!</definedName>
    <definedName name="N2_MM" localSheetId="11">'[47]bdg 159'!#REF!</definedName>
    <definedName name="N2_MM" localSheetId="16">'[47]bdg 159'!#REF!</definedName>
    <definedName name="N2_MM" localSheetId="4">'[47]bdg 159'!#REF!</definedName>
    <definedName name="N2_MM" localSheetId="3">'[47]bdg 159'!#REF!</definedName>
    <definedName name="N2_MM" localSheetId="15">'[47]bdg 159'!#REF!</definedName>
    <definedName name="N2_MM" localSheetId="14">'[47]bdg 159'!#REF!</definedName>
    <definedName name="N2_MM">'[47]bdg 159'!#REF!</definedName>
    <definedName name="N3_AAE" localSheetId="13">'[47]bdg 159'!#REF!</definedName>
    <definedName name="N3_AAE" localSheetId="19">'[47]bdg 159'!#REF!</definedName>
    <definedName name="N3_AAE" localSheetId="17">'[47]bdg 159'!#REF!</definedName>
    <definedName name="N3_AAE" localSheetId="18">'[47]bdg 159'!#REF!</definedName>
    <definedName name="N3_AAE" localSheetId="9">'[47]bdg 159'!#REF!</definedName>
    <definedName name="N3_AAE" localSheetId="8">'[47]bdg 159'!#REF!</definedName>
    <definedName name="N3_AAE" localSheetId="12">'[47]bdg 159'!#REF!</definedName>
    <definedName name="N3_AAE" localSheetId="1">'[47]bdg 159'!#REF!</definedName>
    <definedName name="N3_AAE" localSheetId="7">'[47]bdg 159'!#REF!</definedName>
    <definedName name="N3_AAE" localSheetId="6">'[47]bdg 159'!#REF!</definedName>
    <definedName name="N3_AAE" localSheetId="5">'[47]bdg 159'!#REF!</definedName>
    <definedName name="N3_AAE" localSheetId="2">'[47]bdg 159'!#REF!</definedName>
    <definedName name="N3_AAE" localSheetId="11">'[47]bdg 159'!#REF!</definedName>
    <definedName name="N3_AAE" localSheetId="16">'[47]bdg 159'!#REF!</definedName>
    <definedName name="N3_AAE" localSheetId="4">'[47]bdg 159'!#REF!</definedName>
    <definedName name="N3_AAE" localSheetId="3">'[47]bdg 159'!#REF!</definedName>
    <definedName name="N3_AAE" localSheetId="15">'[47]bdg 159'!#REF!</definedName>
    <definedName name="N3_AAE" localSheetId="14">'[47]bdg 159'!#REF!</definedName>
    <definedName name="N3_AAE">'[47]bdg 159'!#REF!</definedName>
    <definedName name="N3_ALTRI" localSheetId="13">'[47]bdg 159'!#REF!</definedName>
    <definedName name="N3_ALTRI" localSheetId="19">'[47]bdg 159'!#REF!</definedName>
    <definedName name="N3_ALTRI" localSheetId="17">'[47]bdg 159'!#REF!</definedName>
    <definedName name="N3_ALTRI" localSheetId="18">'[47]bdg 159'!#REF!</definedName>
    <definedName name="N3_ALTRI" localSheetId="9">'[47]bdg 159'!#REF!</definedName>
    <definedName name="N3_ALTRI" localSheetId="8">'[47]bdg 159'!#REF!</definedName>
    <definedName name="N3_ALTRI" localSheetId="12">'[47]bdg 159'!#REF!</definedName>
    <definedName name="N3_ALTRI" localSheetId="1">'[47]bdg 159'!#REF!</definedName>
    <definedName name="N3_ALTRI" localSheetId="7">'[47]bdg 159'!#REF!</definedName>
    <definedName name="N3_ALTRI" localSheetId="6">'[47]bdg 159'!#REF!</definedName>
    <definedName name="N3_ALTRI" localSheetId="5">'[47]bdg 159'!#REF!</definedName>
    <definedName name="N3_ALTRI" localSheetId="2">'[47]bdg 159'!#REF!</definedName>
    <definedName name="N3_ALTRI" localSheetId="11">'[47]bdg 159'!#REF!</definedName>
    <definedName name="N3_ALTRI" localSheetId="16">'[47]bdg 159'!#REF!</definedName>
    <definedName name="N3_ALTRI" localSheetId="4">'[47]bdg 159'!#REF!</definedName>
    <definedName name="N3_ALTRI" localSheetId="3">'[47]bdg 159'!#REF!</definedName>
    <definedName name="N3_ALTRI" localSheetId="15">'[47]bdg 159'!#REF!</definedName>
    <definedName name="N3_ALTRI" localSheetId="14">'[47]bdg 159'!#REF!</definedName>
    <definedName name="N3_ALTRI">'[47]bdg 159'!#REF!</definedName>
    <definedName name="N3_IMP" localSheetId="13">'[47]bdg 159'!#REF!</definedName>
    <definedName name="N3_IMP" localSheetId="19">'[47]bdg 159'!#REF!</definedName>
    <definedName name="N3_IMP" localSheetId="17">'[47]bdg 159'!#REF!</definedName>
    <definedName name="N3_IMP" localSheetId="18">'[47]bdg 159'!#REF!</definedName>
    <definedName name="N3_IMP" localSheetId="9">'[47]bdg 159'!#REF!</definedName>
    <definedName name="N3_IMP" localSheetId="8">'[47]bdg 159'!#REF!</definedName>
    <definedName name="N3_IMP" localSheetId="12">'[47]bdg 159'!#REF!</definedName>
    <definedName name="N3_IMP" localSheetId="1">'[47]bdg 159'!#REF!</definedName>
    <definedName name="N3_IMP" localSheetId="7">'[47]bdg 159'!#REF!</definedName>
    <definedName name="N3_IMP" localSheetId="6">'[47]bdg 159'!#REF!</definedName>
    <definedName name="N3_IMP" localSheetId="5">'[47]bdg 159'!#REF!</definedName>
    <definedName name="N3_IMP" localSheetId="2">'[47]bdg 159'!#REF!</definedName>
    <definedName name="N3_IMP" localSheetId="11">'[47]bdg 159'!#REF!</definedName>
    <definedName name="N3_IMP" localSheetId="16">'[47]bdg 159'!#REF!</definedName>
    <definedName name="N3_IMP" localSheetId="4">'[47]bdg 159'!#REF!</definedName>
    <definedName name="N3_IMP" localSheetId="3">'[47]bdg 159'!#REF!</definedName>
    <definedName name="N3_IMP" localSheetId="15">'[47]bdg 159'!#REF!</definedName>
    <definedName name="N3_IMP" localSheetId="14">'[47]bdg 159'!#REF!</definedName>
    <definedName name="N3_IMP">'[47]bdg 159'!#REF!</definedName>
    <definedName name="N3_MM" localSheetId="13">'[47]bdg 159'!#REF!</definedName>
    <definedName name="N3_MM" localSheetId="19">'[47]bdg 159'!#REF!</definedName>
    <definedName name="N3_MM" localSheetId="17">'[47]bdg 159'!#REF!</definedName>
    <definedName name="N3_MM" localSheetId="18">'[47]bdg 159'!#REF!</definedName>
    <definedName name="N3_MM" localSheetId="9">'[47]bdg 159'!#REF!</definedName>
    <definedName name="N3_MM" localSheetId="8">'[47]bdg 159'!#REF!</definedName>
    <definedName name="N3_MM" localSheetId="12">'[47]bdg 159'!#REF!</definedName>
    <definedName name="N3_MM" localSheetId="1">'[47]bdg 159'!#REF!</definedName>
    <definedName name="N3_MM" localSheetId="7">'[47]bdg 159'!#REF!</definedName>
    <definedName name="N3_MM" localSheetId="6">'[47]bdg 159'!#REF!</definedName>
    <definedName name="N3_MM" localSheetId="5">'[47]bdg 159'!#REF!</definedName>
    <definedName name="N3_MM" localSheetId="2">'[47]bdg 159'!#REF!</definedName>
    <definedName name="N3_MM" localSheetId="11">'[47]bdg 159'!#REF!</definedName>
    <definedName name="N3_MM" localSheetId="16">'[47]bdg 159'!#REF!</definedName>
    <definedName name="N3_MM" localSheetId="4">'[47]bdg 159'!#REF!</definedName>
    <definedName name="N3_MM" localSheetId="3">'[47]bdg 159'!#REF!</definedName>
    <definedName name="N3_MM" localSheetId="15">'[47]bdg 159'!#REF!</definedName>
    <definedName name="N3_MM" localSheetId="14">'[47]bdg 159'!#REF!</definedName>
    <definedName name="N3_MM">'[47]bdg 159'!#REF!</definedName>
    <definedName name="N4_AAE" localSheetId="13">'[47]bdg 159'!#REF!</definedName>
    <definedName name="N4_AAE" localSheetId="19">'[47]bdg 159'!#REF!</definedName>
    <definedName name="N4_AAE" localSheetId="17">'[47]bdg 159'!#REF!</definedName>
    <definedName name="N4_AAE" localSheetId="18">'[47]bdg 159'!#REF!</definedName>
    <definedName name="N4_AAE" localSheetId="9">'[47]bdg 159'!#REF!</definedName>
    <definedName name="N4_AAE" localSheetId="8">'[47]bdg 159'!#REF!</definedName>
    <definedName name="N4_AAE" localSheetId="12">'[47]bdg 159'!#REF!</definedName>
    <definedName name="N4_AAE" localSheetId="1">'[47]bdg 159'!#REF!</definedName>
    <definedName name="N4_AAE" localSheetId="7">'[47]bdg 159'!#REF!</definedName>
    <definedName name="N4_AAE" localSheetId="6">'[47]bdg 159'!#REF!</definedName>
    <definedName name="N4_AAE" localSheetId="5">'[47]bdg 159'!#REF!</definedName>
    <definedName name="N4_AAE" localSheetId="2">'[47]bdg 159'!#REF!</definedName>
    <definedName name="N4_AAE" localSheetId="11">'[47]bdg 159'!#REF!</definedName>
    <definedName name="N4_AAE" localSheetId="16">'[47]bdg 159'!#REF!</definedName>
    <definedName name="N4_AAE" localSheetId="4">'[47]bdg 159'!#REF!</definedName>
    <definedName name="N4_AAE" localSheetId="3">'[47]bdg 159'!#REF!</definedName>
    <definedName name="N4_AAE" localSheetId="15">'[47]bdg 159'!#REF!</definedName>
    <definedName name="N4_AAE" localSheetId="14">'[47]bdg 159'!#REF!</definedName>
    <definedName name="N4_AAE">'[47]bdg 159'!#REF!</definedName>
    <definedName name="N4_ALTRI" localSheetId="13">'[47]bdg 159'!#REF!</definedName>
    <definedName name="N4_ALTRI" localSheetId="19">'[47]bdg 159'!#REF!</definedName>
    <definedName name="N4_ALTRI" localSheetId="17">'[47]bdg 159'!#REF!</definedName>
    <definedName name="N4_ALTRI" localSheetId="18">'[47]bdg 159'!#REF!</definedName>
    <definedName name="N4_ALTRI" localSheetId="9">'[47]bdg 159'!#REF!</definedName>
    <definedName name="N4_ALTRI" localSheetId="8">'[47]bdg 159'!#REF!</definedName>
    <definedName name="N4_ALTRI" localSheetId="12">'[47]bdg 159'!#REF!</definedName>
    <definedName name="N4_ALTRI" localSheetId="1">'[47]bdg 159'!#REF!</definedName>
    <definedName name="N4_ALTRI" localSheetId="7">'[47]bdg 159'!#REF!</definedName>
    <definedName name="N4_ALTRI" localSheetId="6">'[47]bdg 159'!#REF!</definedName>
    <definedName name="N4_ALTRI" localSheetId="5">'[47]bdg 159'!#REF!</definedName>
    <definedName name="N4_ALTRI" localSheetId="2">'[47]bdg 159'!#REF!</definedName>
    <definedName name="N4_ALTRI" localSheetId="11">'[47]bdg 159'!#REF!</definedName>
    <definedName name="N4_ALTRI" localSheetId="16">'[47]bdg 159'!#REF!</definedName>
    <definedName name="N4_ALTRI" localSheetId="4">'[47]bdg 159'!#REF!</definedName>
    <definedName name="N4_ALTRI" localSheetId="3">'[47]bdg 159'!#REF!</definedName>
    <definedName name="N4_ALTRI" localSheetId="15">'[47]bdg 159'!#REF!</definedName>
    <definedName name="N4_ALTRI" localSheetId="14">'[47]bdg 159'!#REF!</definedName>
    <definedName name="N4_ALTRI">'[47]bdg 159'!#REF!</definedName>
    <definedName name="N4_IMP" localSheetId="13">'[47]bdg 159'!#REF!</definedName>
    <definedName name="N4_IMP" localSheetId="19">'[47]bdg 159'!#REF!</definedName>
    <definedName name="N4_IMP" localSheetId="17">'[47]bdg 159'!#REF!</definedName>
    <definedName name="N4_IMP" localSheetId="18">'[47]bdg 159'!#REF!</definedName>
    <definedName name="N4_IMP" localSheetId="9">'[47]bdg 159'!#REF!</definedName>
    <definedName name="N4_IMP" localSheetId="8">'[47]bdg 159'!#REF!</definedName>
    <definedName name="N4_IMP" localSheetId="12">'[47]bdg 159'!#REF!</definedName>
    <definedName name="N4_IMP" localSheetId="1">'[47]bdg 159'!#REF!</definedName>
    <definedName name="N4_IMP" localSheetId="7">'[47]bdg 159'!#REF!</definedName>
    <definedName name="N4_IMP" localSheetId="6">'[47]bdg 159'!#REF!</definedName>
    <definedName name="N4_IMP" localSheetId="5">'[47]bdg 159'!#REF!</definedName>
    <definedName name="N4_IMP" localSheetId="2">'[47]bdg 159'!#REF!</definedName>
    <definedName name="N4_IMP" localSheetId="11">'[47]bdg 159'!#REF!</definedName>
    <definedName name="N4_IMP" localSheetId="16">'[47]bdg 159'!#REF!</definedName>
    <definedName name="N4_IMP" localSheetId="4">'[47]bdg 159'!#REF!</definedName>
    <definedName name="N4_IMP" localSheetId="3">'[47]bdg 159'!#REF!</definedName>
    <definedName name="N4_IMP" localSheetId="15">'[47]bdg 159'!#REF!</definedName>
    <definedName name="N4_IMP" localSheetId="14">'[47]bdg 159'!#REF!</definedName>
    <definedName name="N4_IMP">'[47]bdg 159'!#REF!</definedName>
    <definedName name="N4_MM" localSheetId="13">'[47]bdg 159'!#REF!</definedName>
    <definedName name="N4_MM" localSheetId="19">'[47]bdg 159'!#REF!</definedName>
    <definedName name="N4_MM" localSheetId="17">'[47]bdg 159'!#REF!</definedName>
    <definedName name="N4_MM" localSheetId="18">'[47]bdg 159'!#REF!</definedName>
    <definedName name="N4_MM" localSheetId="9">'[47]bdg 159'!#REF!</definedName>
    <definedName name="N4_MM" localSheetId="8">'[47]bdg 159'!#REF!</definedName>
    <definedName name="N4_MM" localSheetId="12">'[47]bdg 159'!#REF!</definedName>
    <definedName name="N4_MM" localSheetId="1">'[47]bdg 159'!#REF!</definedName>
    <definedName name="N4_MM" localSheetId="7">'[47]bdg 159'!#REF!</definedName>
    <definedName name="N4_MM" localSheetId="6">'[47]bdg 159'!#REF!</definedName>
    <definedName name="N4_MM" localSheetId="5">'[47]bdg 159'!#REF!</definedName>
    <definedName name="N4_MM" localSheetId="2">'[47]bdg 159'!#REF!</definedName>
    <definedName name="N4_MM" localSheetId="11">'[47]bdg 159'!#REF!</definedName>
    <definedName name="N4_MM" localSheetId="16">'[47]bdg 159'!#REF!</definedName>
    <definedName name="N4_MM" localSheetId="4">'[47]bdg 159'!#REF!</definedName>
    <definedName name="N4_MM" localSheetId="3">'[47]bdg 159'!#REF!</definedName>
    <definedName name="N4_MM" localSheetId="15">'[47]bdg 159'!#REF!</definedName>
    <definedName name="N4_MM" localSheetId="14">'[47]bdg 159'!#REF!</definedName>
    <definedName name="N4_MM">'[47]bdg 159'!#REF!</definedName>
    <definedName name="N5_IMP" localSheetId="13">'[47]bdg 159'!#REF!</definedName>
    <definedName name="N5_IMP" localSheetId="19">'[47]bdg 159'!#REF!</definedName>
    <definedName name="N5_IMP" localSheetId="17">'[47]bdg 159'!#REF!</definedName>
    <definedName name="N5_IMP" localSheetId="18">'[47]bdg 159'!#REF!</definedName>
    <definedName name="N5_IMP" localSheetId="9">'[47]bdg 159'!#REF!</definedName>
    <definedName name="N5_IMP" localSheetId="8">'[47]bdg 159'!#REF!</definedName>
    <definedName name="N5_IMP" localSheetId="12">'[47]bdg 159'!#REF!</definedName>
    <definedName name="N5_IMP" localSheetId="1">'[47]bdg 159'!#REF!</definedName>
    <definedName name="N5_IMP" localSheetId="7">'[47]bdg 159'!#REF!</definedName>
    <definedName name="N5_IMP" localSheetId="6">'[47]bdg 159'!#REF!</definedName>
    <definedName name="N5_IMP" localSheetId="5">'[47]bdg 159'!#REF!</definedName>
    <definedName name="N5_IMP" localSheetId="2">'[47]bdg 159'!#REF!</definedName>
    <definedName name="N5_IMP" localSheetId="11">'[47]bdg 159'!#REF!</definedName>
    <definedName name="N5_IMP" localSheetId="16">'[47]bdg 159'!#REF!</definedName>
    <definedName name="N5_IMP" localSheetId="4">'[47]bdg 159'!#REF!</definedName>
    <definedName name="N5_IMP" localSheetId="3">'[47]bdg 159'!#REF!</definedName>
    <definedName name="N5_IMP" localSheetId="15">'[47]bdg 159'!#REF!</definedName>
    <definedName name="N5_IMP" localSheetId="14">'[47]bdg 159'!#REF!</definedName>
    <definedName name="N5_IMP">'[47]bdg 159'!#REF!</definedName>
    <definedName name="NA" localSheetId="13">[46]CL2!#REF!</definedName>
    <definedName name="NA" localSheetId="19">[46]CL2!#REF!</definedName>
    <definedName name="NA" localSheetId="17">[46]CL2!#REF!</definedName>
    <definedName name="NA" localSheetId="18">[46]CL2!#REF!</definedName>
    <definedName name="NA" localSheetId="9">[46]CL2!#REF!</definedName>
    <definedName name="NA" localSheetId="8">[46]CL2!#REF!</definedName>
    <definedName name="NA" localSheetId="12">[46]CL2!#REF!</definedName>
    <definedName name="NA" localSheetId="1">[46]CL2!#REF!</definedName>
    <definedName name="NA" localSheetId="7">[46]CL2!#REF!</definedName>
    <definedName name="NA" localSheetId="6">[46]CL2!#REF!</definedName>
    <definedName name="NA" localSheetId="5">[46]CL2!#REF!</definedName>
    <definedName name="NA" localSheetId="2">[46]CL2!#REF!</definedName>
    <definedName name="NA" localSheetId="11">[46]CL2!#REF!</definedName>
    <definedName name="NA" localSheetId="16">[46]CL2!#REF!</definedName>
    <definedName name="NA" localSheetId="4">[46]CL2!#REF!</definedName>
    <definedName name="NA" localSheetId="3">[46]CL2!#REF!</definedName>
    <definedName name="NA" localSheetId="15">[46]CL2!#REF!</definedName>
    <definedName name="NA" localSheetId="14">[46]CL2!#REF!</definedName>
    <definedName name="NA">[46]CL2!#REF!</definedName>
    <definedName name="NascondiConcorrenti">[45]!NascondiConcorrenti</definedName>
    <definedName name="NascondiVisuale">[45]!NascondiVisuale</definedName>
    <definedName name="NB" localSheetId="13">[46]CL2!#REF!</definedName>
    <definedName name="NB" localSheetId="19">[46]CL2!#REF!</definedName>
    <definedName name="NB" localSheetId="17">[46]CL2!#REF!</definedName>
    <definedName name="NB" localSheetId="18">[46]CL2!#REF!</definedName>
    <definedName name="NB" localSheetId="9">[46]CL2!#REF!</definedName>
    <definedName name="NB" localSheetId="8">[46]CL2!#REF!</definedName>
    <definedName name="NB" localSheetId="12">[46]CL2!#REF!</definedName>
    <definedName name="NB" localSheetId="1">[46]CL2!#REF!</definedName>
    <definedName name="NB" localSheetId="7">[46]CL2!#REF!</definedName>
    <definedName name="NB" localSheetId="6">[46]CL2!#REF!</definedName>
    <definedName name="NB" localSheetId="5">[46]CL2!#REF!</definedName>
    <definedName name="NB" localSheetId="2">[46]CL2!#REF!</definedName>
    <definedName name="NB" localSheetId="11">[46]CL2!#REF!</definedName>
    <definedName name="NB" localSheetId="16">[46]CL2!#REF!</definedName>
    <definedName name="NB" localSheetId="4">[46]CL2!#REF!</definedName>
    <definedName name="NB" localSheetId="3">[46]CL2!#REF!</definedName>
    <definedName name="NB" localSheetId="15">[46]CL2!#REF!</definedName>
    <definedName name="NB" localSheetId="14">[46]CL2!#REF!</definedName>
    <definedName name="NB">[46]CL2!#REF!</definedName>
    <definedName name="NC" localSheetId="13">[46]CL2!#REF!</definedName>
    <definedName name="NC" localSheetId="19">[46]CL2!#REF!</definedName>
    <definedName name="NC" localSheetId="17">[46]CL2!#REF!</definedName>
    <definedName name="NC" localSheetId="18">[46]CL2!#REF!</definedName>
    <definedName name="NC" localSheetId="9">[46]CL2!#REF!</definedName>
    <definedName name="NC" localSheetId="8">[46]CL2!#REF!</definedName>
    <definedName name="NC" localSheetId="12">[46]CL2!#REF!</definedName>
    <definedName name="NC" localSheetId="1">[46]CL2!#REF!</definedName>
    <definedName name="NC" localSheetId="7">[46]CL2!#REF!</definedName>
    <definedName name="NC" localSheetId="6">[46]CL2!#REF!</definedName>
    <definedName name="NC" localSheetId="5">[46]CL2!#REF!</definedName>
    <definedName name="NC" localSheetId="2">[46]CL2!#REF!</definedName>
    <definedName name="NC" localSheetId="11">[46]CL2!#REF!</definedName>
    <definedName name="NC" localSheetId="16">[46]CL2!#REF!</definedName>
    <definedName name="NC" localSheetId="4">[46]CL2!#REF!</definedName>
    <definedName name="NC" localSheetId="3">[46]CL2!#REF!</definedName>
    <definedName name="NC" localSheetId="15">[46]CL2!#REF!</definedName>
    <definedName name="NC" localSheetId="14">[46]CL2!#REF!</definedName>
    <definedName name="NC">[46]CL2!#REF!</definedName>
    <definedName name="ND" localSheetId="13">[46]CL2!#REF!</definedName>
    <definedName name="ND" localSheetId="19">[46]CL2!#REF!</definedName>
    <definedName name="ND" localSheetId="17">[46]CL2!#REF!</definedName>
    <definedName name="ND" localSheetId="18">[46]CL2!#REF!</definedName>
    <definedName name="ND" localSheetId="9">[46]CL2!#REF!</definedName>
    <definedName name="ND" localSheetId="8">[46]CL2!#REF!</definedName>
    <definedName name="ND" localSheetId="12">[46]CL2!#REF!</definedName>
    <definedName name="ND" localSheetId="1">[46]CL2!#REF!</definedName>
    <definedName name="ND" localSheetId="7">[46]CL2!#REF!</definedName>
    <definedName name="ND" localSheetId="6">[46]CL2!#REF!</definedName>
    <definedName name="ND" localSheetId="5">[46]CL2!#REF!</definedName>
    <definedName name="ND" localSheetId="2">[46]CL2!#REF!</definedName>
    <definedName name="ND" localSheetId="11">[46]CL2!#REF!</definedName>
    <definedName name="ND" localSheetId="16">[46]CL2!#REF!</definedName>
    <definedName name="ND" localSheetId="4">[46]CL2!#REF!</definedName>
    <definedName name="ND" localSheetId="3">[46]CL2!#REF!</definedName>
    <definedName name="ND" localSheetId="15">[46]CL2!#REF!</definedName>
    <definedName name="ND" localSheetId="14">[46]CL2!#REF!</definedName>
    <definedName name="ND">[46]CL2!#REF!</definedName>
    <definedName name="NE" localSheetId="13">[46]CL2!#REF!</definedName>
    <definedName name="NE" localSheetId="19">[46]CL2!#REF!</definedName>
    <definedName name="NE" localSheetId="17">[46]CL2!#REF!</definedName>
    <definedName name="NE" localSheetId="18">[46]CL2!#REF!</definedName>
    <definedName name="NE" localSheetId="9">[46]CL2!#REF!</definedName>
    <definedName name="NE" localSheetId="8">[46]CL2!#REF!</definedName>
    <definedName name="NE" localSheetId="12">[46]CL2!#REF!</definedName>
    <definedName name="NE" localSheetId="1">[46]CL2!#REF!</definedName>
    <definedName name="NE" localSheetId="7">[46]CL2!#REF!</definedName>
    <definedName name="NE" localSheetId="6">[46]CL2!#REF!</definedName>
    <definedName name="NE" localSheetId="5">[46]CL2!#REF!</definedName>
    <definedName name="NE" localSheetId="2">[46]CL2!#REF!</definedName>
    <definedName name="NE" localSheetId="11">[46]CL2!#REF!</definedName>
    <definedName name="NE" localSheetId="16">[46]CL2!#REF!</definedName>
    <definedName name="NE" localSheetId="4">[46]CL2!#REF!</definedName>
    <definedName name="NE" localSheetId="3">[46]CL2!#REF!</definedName>
    <definedName name="NE" localSheetId="15">[46]CL2!#REF!</definedName>
    <definedName name="NE" localSheetId="14">[46]CL2!#REF!</definedName>
    <definedName name="NE">[46]CL2!#REF!</definedName>
    <definedName name="NK" localSheetId="13">'[8]PO 2002 Dettaglio 843'!#REF!</definedName>
    <definedName name="NK" localSheetId="19">'[8]PO 2002 Dettaglio 843'!#REF!</definedName>
    <definedName name="NK" localSheetId="17">'[8]PO 2002 Dettaglio 843'!#REF!</definedName>
    <definedName name="NK" localSheetId="18">'[8]PO 2002 Dettaglio 843'!#REF!</definedName>
    <definedName name="NK" localSheetId="9">'[8]PO 2002 Dettaglio 843'!#REF!</definedName>
    <definedName name="NK" localSheetId="8">'[8]PO 2002 Dettaglio 843'!#REF!</definedName>
    <definedName name="NK" localSheetId="12">'[8]PO 2002 Dettaglio 843'!#REF!</definedName>
    <definedName name="NK" localSheetId="1">'[8]PO 2002 Dettaglio 843'!#REF!</definedName>
    <definedName name="NK" localSheetId="7">'[8]PO 2002 Dettaglio 843'!#REF!</definedName>
    <definedName name="NK" localSheetId="6">'[8]PO 2002 Dettaglio 843'!#REF!</definedName>
    <definedName name="NK" localSheetId="5">'[8]PO 2002 Dettaglio 843'!#REF!</definedName>
    <definedName name="NK" localSheetId="2">'[8]PO 2002 Dettaglio 843'!#REF!</definedName>
    <definedName name="NK" localSheetId="11">'[8]PO 2002 Dettaglio 843'!#REF!</definedName>
    <definedName name="NK" localSheetId="16">'[8]PO 2002 Dettaglio 843'!#REF!</definedName>
    <definedName name="NK" localSheetId="4">'[8]PO 2002 Dettaglio 843'!#REF!</definedName>
    <definedName name="NK" localSheetId="3">'[8]PO 2002 Dettaglio 843'!#REF!</definedName>
    <definedName name="NK" localSheetId="15">'[8]PO 2002 Dettaglio 843'!#REF!</definedName>
    <definedName name="NK" localSheetId="14">'[8]PO 2002 Dettaglio 843'!#REF!</definedName>
    <definedName name="NK">'[8]PO 2002 Dettaglio 843'!#REF!</definedName>
    <definedName name="nl" localSheetId="13">#REF!</definedName>
    <definedName name="nl" localSheetId="19">#REF!</definedName>
    <definedName name="nl" localSheetId="17">#REF!</definedName>
    <definedName name="nl" localSheetId="18">#REF!</definedName>
    <definedName name="nl" localSheetId="9">#REF!</definedName>
    <definedName name="nl" localSheetId="8">#REF!</definedName>
    <definedName name="nl" localSheetId="12">#REF!</definedName>
    <definedName name="nl" localSheetId="1">#REF!</definedName>
    <definedName name="nl" localSheetId="7">#REF!</definedName>
    <definedName name="nl" localSheetId="6">#REF!</definedName>
    <definedName name="nl" localSheetId="5">#REF!</definedName>
    <definedName name="nl" localSheetId="2">#REF!</definedName>
    <definedName name="nl" localSheetId="11">#REF!</definedName>
    <definedName name="nl" localSheetId="16">#REF!</definedName>
    <definedName name="nl" localSheetId="4">#REF!</definedName>
    <definedName name="nl" localSheetId="3">#REF!</definedName>
    <definedName name="nl" localSheetId="15">#REF!</definedName>
    <definedName name="nl" localSheetId="14">#REF!</definedName>
    <definedName name="nl">#REF!</definedName>
    <definedName name="nome1">[20]Foglio1!$B$6</definedName>
    <definedName name="nome2">[20]Foglio1!$D$6</definedName>
    <definedName name="nome3">[20]Foglio1!$F$6</definedName>
    <definedName name="nome4">[20]Foglio1!$I$6</definedName>
    <definedName name="NomeTabella">"Dummy"</definedName>
    <definedName name="NOV" localSheetId="13">#REF!</definedName>
    <definedName name="NOV" localSheetId="19">#REF!</definedName>
    <definedName name="NOV" localSheetId="17">#REF!</definedName>
    <definedName name="NOV" localSheetId="18">#REF!</definedName>
    <definedName name="NOV" localSheetId="9">#REF!</definedName>
    <definedName name="NOV" localSheetId="8">#REF!</definedName>
    <definedName name="NOV" localSheetId="12">#REF!</definedName>
    <definedName name="NOV" localSheetId="1">#REF!</definedName>
    <definedName name="NOV" localSheetId="7">#REF!</definedName>
    <definedName name="NOV" localSheetId="6">#REF!</definedName>
    <definedName name="NOV" localSheetId="5">#REF!</definedName>
    <definedName name="NOV" localSheetId="2">#REF!</definedName>
    <definedName name="NOV" localSheetId="11">#REF!</definedName>
    <definedName name="NOV" localSheetId="16">#REF!</definedName>
    <definedName name="NOV" localSheetId="4">#REF!</definedName>
    <definedName name="NOV" localSheetId="3">#REF!</definedName>
    <definedName name="NOV" localSheetId="15">#REF!</definedName>
    <definedName name="NOV" localSheetId="14">#REF!</definedName>
    <definedName name="NOV">#REF!</definedName>
    <definedName name="NOVA1" localSheetId="13">#REF!</definedName>
    <definedName name="NOVA1" localSheetId="19">#REF!</definedName>
    <definedName name="NOVA1" localSheetId="17">#REF!</definedName>
    <definedName name="NOVA1" localSheetId="18">#REF!</definedName>
    <definedName name="NOVA1" localSheetId="9">#REF!</definedName>
    <definedName name="NOVA1" localSheetId="8">#REF!</definedName>
    <definedName name="NOVA1" localSheetId="12">#REF!</definedName>
    <definedName name="NOVA1" localSheetId="1">#REF!</definedName>
    <definedName name="NOVA1" localSheetId="7">#REF!</definedName>
    <definedName name="NOVA1" localSheetId="6">#REF!</definedName>
    <definedName name="NOVA1" localSheetId="5">#REF!</definedName>
    <definedName name="NOVA1" localSheetId="2">#REF!</definedName>
    <definedName name="NOVA1" localSheetId="11">#REF!</definedName>
    <definedName name="NOVA1" localSheetId="16">#REF!</definedName>
    <definedName name="NOVA1" localSheetId="4">#REF!</definedName>
    <definedName name="NOVA1" localSheetId="3">#REF!</definedName>
    <definedName name="NOVA1" localSheetId="15">#REF!</definedName>
    <definedName name="NOVA1" localSheetId="14">#REF!</definedName>
    <definedName name="NOVA1">#REF!</definedName>
    <definedName name="NOVA2" localSheetId="13">#REF!</definedName>
    <definedName name="NOVA2" localSheetId="19">#REF!</definedName>
    <definedName name="NOVA2" localSheetId="17">#REF!</definedName>
    <definedName name="NOVA2" localSheetId="18">#REF!</definedName>
    <definedName name="NOVA2" localSheetId="9">#REF!</definedName>
    <definedName name="NOVA2" localSheetId="8">#REF!</definedName>
    <definedName name="NOVA2" localSheetId="12">#REF!</definedName>
    <definedName name="NOVA2" localSheetId="1">#REF!</definedName>
    <definedName name="NOVA2" localSheetId="7">#REF!</definedName>
    <definedName name="NOVA2" localSheetId="6">#REF!</definedName>
    <definedName name="NOVA2" localSheetId="5">#REF!</definedName>
    <definedName name="NOVA2" localSheetId="2">#REF!</definedName>
    <definedName name="NOVA2" localSheetId="11">#REF!</definedName>
    <definedName name="NOVA2" localSheetId="16">#REF!</definedName>
    <definedName name="NOVA2" localSheetId="4">#REF!</definedName>
    <definedName name="NOVA2" localSheetId="3">#REF!</definedName>
    <definedName name="NOVA2" localSheetId="15">#REF!</definedName>
    <definedName name="NOVA2" localSheetId="14">#REF!</definedName>
    <definedName name="NOVA2">#REF!</definedName>
    <definedName name="NP">[7]P.TO!$B$46</definedName>
    <definedName name="Nummer">[20]Foglio1!$R$1</definedName>
    <definedName name="NUOVA_PUNTO_CABRIO" localSheetId="13">#REF!</definedName>
    <definedName name="NUOVA_PUNTO_CABRIO" localSheetId="19">#REF!</definedName>
    <definedName name="NUOVA_PUNTO_CABRIO" localSheetId="17">#REF!</definedName>
    <definedName name="NUOVA_PUNTO_CABRIO" localSheetId="18">#REF!</definedName>
    <definedName name="NUOVA_PUNTO_CABRIO" localSheetId="9">#REF!</definedName>
    <definedName name="NUOVA_PUNTO_CABRIO" localSheetId="8">#REF!</definedName>
    <definedName name="NUOVA_PUNTO_CABRIO" localSheetId="12">#REF!</definedName>
    <definedName name="NUOVA_PUNTO_CABRIO" localSheetId="1">#REF!</definedName>
    <definedName name="NUOVA_PUNTO_CABRIO" localSheetId="7">#REF!</definedName>
    <definedName name="NUOVA_PUNTO_CABRIO" localSheetId="6">#REF!</definedName>
    <definedName name="NUOVA_PUNTO_CABRIO" localSheetId="5">#REF!</definedName>
    <definedName name="NUOVA_PUNTO_CABRIO" localSheetId="2">#REF!</definedName>
    <definedName name="NUOVA_PUNTO_CABRIO" localSheetId="11">#REF!</definedName>
    <definedName name="NUOVA_PUNTO_CABRIO" localSheetId="16">#REF!</definedName>
    <definedName name="NUOVA_PUNTO_CABRIO" localSheetId="4">#REF!</definedName>
    <definedName name="NUOVA_PUNTO_CABRIO" localSheetId="3">#REF!</definedName>
    <definedName name="NUOVA_PUNTO_CABRIO" localSheetId="15">#REF!</definedName>
    <definedName name="NUOVA_PUNTO_CABRIO" localSheetId="14">#REF!</definedName>
    <definedName name="NUOVA_PUNTO_CABRIO">#REF!</definedName>
    <definedName name="nuove_motor" localSheetId="13">#REF!</definedName>
    <definedName name="nuove_motor" localSheetId="19">#REF!</definedName>
    <definedName name="nuove_motor" localSheetId="17">#REF!</definedName>
    <definedName name="nuove_motor" localSheetId="18">#REF!</definedName>
    <definedName name="nuove_motor" localSheetId="9">#REF!</definedName>
    <definedName name="nuove_motor" localSheetId="8">#REF!</definedName>
    <definedName name="nuove_motor" localSheetId="12">#REF!</definedName>
    <definedName name="nuove_motor" localSheetId="1">#REF!</definedName>
    <definedName name="nuove_motor" localSheetId="7">#REF!</definedName>
    <definedName name="nuove_motor" localSheetId="6">#REF!</definedName>
    <definedName name="nuove_motor" localSheetId="5">#REF!</definedName>
    <definedName name="nuove_motor" localSheetId="2">#REF!</definedName>
    <definedName name="nuove_motor" localSheetId="11">#REF!</definedName>
    <definedName name="nuove_motor" localSheetId="16">#REF!</definedName>
    <definedName name="nuove_motor" localSheetId="4">#REF!</definedName>
    <definedName name="nuove_motor" localSheetId="3">#REF!</definedName>
    <definedName name="nuove_motor" localSheetId="15">#REF!</definedName>
    <definedName name="nuove_motor" localSheetId="14">#REF!</definedName>
    <definedName name="nuove_motor">#REF!</definedName>
    <definedName name="O" localSheetId="13">{#N/A,#N/A,FALSE,"Cover Sheet";#N/A,#N/A,FALSE,"BE 13 Fiesta";#N/A,#N/A,FALSE,"New Fiesta";#N/A,#N/A,FALSE,"Escort";#N/A,#N/A,FALSE,"Mondeo";#N/A,#N/A,FALSE,"Scorpio";#N/A,#N/A,FALSE,"Probe";#N/A,#N/A,FALSE,"Maverick";#N/A,#N/A,FALSE,"Galaxy";#N/A,#N/A,FALSE,"Light vans";#N/A,#N/A,FALSE,"Transit"}</definedName>
    <definedName name="O" localSheetId="19">{#N/A,#N/A,FALSE,"Cover Sheet";#N/A,#N/A,FALSE,"BE 13 Fiesta";#N/A,#N/A,FALSE,"New Fiesta";#N/A,#N/A,FALSE,"Escort";#N/A,#N/A,FALSE,"Mondeo";#N/A,#N/A,FALSE,"Scorpio";#N/A,#N/A,FALSE,"Probe";#N/A,#N/A,FALSE,"Maverick";#N/A,#N/A,FALSE,"Galaxy";#N/A,#N/A,FALSE,"Light vans";#N/A,#N/A,FALSE,"Transit"}</definedName>
    <definedName name="O" localSheetId="17">{#N/A,#N/A,FALSE,"Cover Sheet";#N/A,#N/A,FALSE,"BE 13 Fiesta";#N/A,#N/A,FALSE,"New Fiesta";#N/A,#N/A,FALSE,"Escort";#N/A,#N/A,FALSE,"Mondeo";#N/A,#N/A,FALSE,"Scorpio";#N/A,#N/A,FALSE,"Probe";#N/A,#N/A,FALSE,"Maverick";#N/A,#N/A,FALSE,"Galaxy";#N/A,#N/A,FALSE,"Light vans";#N/A,#N/A,FALSE,"Transit"}</definedName>
    <definedName name="O" localSheetId="18">{#N/A,#N/A,FALSE,"Cover Sheet";#N/A,#N/A,FALSE,"BE 13 Fiesta";#N/A,#N/A,FALSE,"New Fiesta";#N/A,#N/A,FALSE,"Escort";#N/A,#N/A,FALSE,"Mondeo";#N/A,#N/A,FALSE,"Scorpio";#N/A,#N/A,FALSE,"Probe";#N/A,#N/A,FALSE,"Maverick";#N/A,#N/A,FALSE,"Galaxy";#N/A,#N/A,FALSE,"Light vans";#N/A,#N/A,FALSE,"Transit"}</definedName>
    <definedName name="O" localSheetId="9">{#N/A,#N/A,FALSE,"Cover Sheet";#N/A,#N/A,FALSE,"BE 13 Fiesta";#N/A,#N/A,FALSE,"New Fiesta";#N/A,#N/A,FALSE,"Escort";#N/A,#N/A,FALSE,"Mondeo";#N/A,#N/A,FALSE,"Scorpio";#N/A,#N/A,FALSE,"Probe";#N/A,#N/A,FALSE,"Maverick";#N/A,#N/A,FALSE,"Galaxy";#N/A,#N/A,FALSE,"Light vans";#N/A,#N/A,FALSE,"Transit"}</definedName>
    <definedName name="O" localSheetId="8">{#N/A,#N/A,FALSE,"Cover Sheet";#N/A,#N/A,FALSE,"BE 13 Fiesta";#N/A,#N/A,FALSE,"New Fiesta";#N/A,#N/A,FALSE,"Escort";#N/A,#N/A,FALSE,"Mondeo";#N/A,#N/A,FALSE,"Scorpio";#N/A,#N/A,FALSE,"Probe";#N/A,#N/A,FALSE,"Maverick";#N/A,#N/A,FALSE,"Galaxy";#N/A,#N/A,FALSE,"Light vans";#N/A,#N/A,FALSE,"Transit"}</definedName>
    <definedName name="O" localSheetId="1">{#N/A,#N/A,FALSE,"Cover Sheet";#N/A,#N/A,FALSE,"BE 13 Fiesta";#N/A,#N/A,FALSE,"New Fiesta";#N/A,#N/A,FALSE,"Escort";#N/A,#N/A,FALSE,"Mondeo";#N/A,#N/A,FALSE,"Scorpio";#N/A,#N/A,FALSE,"Probe";#N/A,#N/A,FALSE,"Maverick";#N/A,#N/A,FALSE,"Galaxy";#N/A,#N/A,FALSE,"Light vans";#N/A,#N/A,FALSE,"Transit"}</definedName>
    <definedName name="O" localSheetId="7">{#N/A,#N/A,FALSE,"Cover Sheet";#N/A,#N/A,FALSE,"BE 13 Fiesta";#N/A,#N/A,FALSE,"New Fiesta";#N/A,#N/A,FALSE,"Escort";#N/A,#N/A,FALSE,"Mondeo";#N/A,#N/A,FALSE,"Scorpio";#N/A,#N/A,FALSE,"Probe";#N/A,#N/A,FALSE,"Maverick";#N/A,#N/A,FALSE,"Galaxy";#N/A,#N/A,FALSE,"Light vans";#N/A,#N/A,FALSE,"Transit"}</definedName>
    <definedName name="O" localSheetId="6">{#N/A,#N/A,FALSE,"Cover Sheet";#N/A,#N/A,FALSE,"BE 13 Fiesta";#N/A,#N/A,FALSE,"New Fiesta";#N/A,#N/A,FALSE,"Escort";#N/A,#N/A,FALSE,"Mondeo";#N/A,#N/A,FALSE,"Scorpio";#N/A,#N/A,FALSE,"Probe";#N/A,#N/A,FALSE,"Maverick";#N/A,#N/A,FALSE,"Galaxy";#N/A,#N/A,FALSE,"Light vans";#N/A,#N/A,FALSE,"Transit"}</definedName>
    <definedName name="O" localSheetId="5">{#N/A,#N/A,FALSE,"Cover Sheet";#N/A,#N/A,FALSE,"BE 13 Fiesta";#N/A,#N/A,FALSE,"New Fiesta";#N/A,#N/A,FALSE,"Escort";#N/A,#N/A,FALSE,"Mondeo";#N/A,#N/A,FALSE,"Scorpio";#N/A,#N/A,FALSE,"Probe";#N/A,#N/A,FALSE,"Maverick";#N/A,#N/A,FALSE,"Galaxy";#N/A,#N/A,FALSE,"Light vans";#N/A,#N/A,FALSE,"Transit"}</definedName>
    <definedName name="O" localSheetId="2">{#N/A,#N/A,FALSE,"Cover Sheet";#N/A,#N/A,FALSE,"BE 13 Fiesta";#N/A,#N/A,FALSE,"New Fiesta";#N/A,#N/A,FALSE,"Escort";#N/A,#N/A,FALSE,"Mondeo";#N/A,#N/A,FALSE,"Scorpio";#N/A,#N/A,FALSE,"Probe";#N/A,#N/A,FALSE,"Maverick";#N/A,#N/A,FALSE,"Galaxy";#N/A,#N/A,FALSE,"Light vans";#N/A,#N/A,FALSE,"Transit"}</definedName>
    <definedName name="O" localSheetId="11">{#N/A,#N/A,FALSE,"Cover Sheet";#N/A,#N/A,FALSE,"BE 13 Fiesta";#N/A,#N/A,FALSE,"New Fiesta";#N/A,#N/A,FALSE,"Escort";#N/A,#N/A,FALSE,"Mondeo";#N/A,#N/A,FALSE,"Scorpio";#N/A,#N/A,FALSE,"Probe";#N/A,#N/A,FALSE,"Maverick";#N/A,#N/A,FALSE,"Galaxy";#N/A,#N/A,FALSE,"Light vans";#N/A,#N/A,FALSE,"Transit"}</definedName>
    <definedName name="O" localSheetId="16">{#N/A,#N/A,FALSE,"Cover Sheet";#N/A,#N/A,FALSE,"BE 13 Fiesta";#N/A,#N/A,FALSE,"New Fiesta";#N/A,#N/A,FALSE,"Escort";#N/A,#N/A,FALSE,"Mondeo";#N/A,#N/A,FALSE,"Scorpio";#N/A,#N/A,FALSE,"Probe";#N/A,#N/A,FALSE,"Maverick";#N/A,#N/A,FALSE,"Galaxy";#N/A,#N/A,FALSE,"Light vans";#N/A,#N/A,FALSE,"Transit"}</definedName>
    <definedName name="O" localSheetId="4">{#N/A,#N/A,FALSE,"Cover Sheet";#N/A,#N/A,FALSE,"BE 13 Fiesta";#N/A,#N/A,FALSE,"New Fiesta";#N/A,#N/A,FALSE,"Escort";#N/A,#N/A,FALSE,"Mondeo";#N/A,#N/A,FALSE,"Scorpio";#N/A,#N/A,FALSE,"Probe";#N/A,#N/A,FALSE,"Maverick";#N/A,#N/A,FALSE,"Galaxy";#N/A,#N/A,FALSE,"Light vans";#N/A,#N/A,FALSE,"Transit"}</definedName>
    <definedName name="O" localSheetId="3">{#N/A,#N/A,FALSE,"Cover Sheet";#N/A,#N/A,FALSE,"BE 13 Fiesta";#N/A,#N/A,FALSE,"New Fiesta";#N/A,#N/A,FALSE,"Escort";#N/A,#N/A,FALSE,"Mondeo";#N/A,#N/A,FALSE,"Scorpio";#N/A,#N/A,FALSE,"Probe";#N/A,#N/A,FALSE,"Maverick";#N/A,#N/A,FALSE,"Galaxy";#N/A,#N/A,FALSE,"Light vans";#N/A,#N/A,FALSE,"Transit"}</definedName>
    <definedName name="O" localSheetId="15">{#N/A,#N/A,FALSE,"Cover Sheet";#N/A,#N/A,FALSE,"BE 13 Fiesta";#N/A,#N/A,FALSE,"New Fiesta";#N/A,#N/A,FALSE,"Escort";#N/A,#N/A,FALSE,"Mondeo";#N/A,#N/A,FALSE,"Scorpio";#N/A,#N/A,FALSE,"Probe";#N/A,#N/A,FALSE,"Maverick";#N/A,#N/A,FALSE,"Galaxy";#N/A,#N/A,FALSE,"Light vans";#N/A,#N/A,FALSE,"Transit"}</definedName>
    <definedName name="O" localSheetId="14">{#N/A,#N/A,FALSE,"Cover Sheet";#N/A,#N/A,FALSE,"BE 13 Fiesta";#N/A,#N/A,FALSE,"New Fiesta";#N/A,#N/A,FALSE,"Escort";#N/A,#N/A,FALSE,"Mondeo";#N/A,#N/A,FALSE,"Scorpio";#N/A,#N/A,FALSE,"Probe";#N/A,#N/A,FALSE,"Maverick";#N/A,#N/A,FALSE,"Galaxy";#N/A,#N/A,FALSE,"Light vans";#N/A,#N/A,FALSE,"Transit"}</definedName>
    <definedName name="O">{#N/A,#N/A,FALSE,"Cover Sheet";#N/A,#N/A,FALSE,"BE 13 Fiesta";#N/A,#N/A,FALSE,"New Fiesta";#N/A,#N/A,FALSE,"Escort";#N/A,#N/A,FALSE,"Mondeo";#N/A,#N/A,FALSE,"Scorpio";#N/A,#N/A,FALSE,"Probe";#N/A,#N/A,FALSE,"Maverick";#N/A,#N/A,FALSE,"Galaxy";#N/A,#N/A,FALSE,"Light vans";#N/A,#N/A,FALSE,"Transit"}</definedName>
    <definedName name="odm" localSheetId="13">#REF!</definedName>
    <definedName name="odm" localSheetId="19">#REF!</definedName>
    <definedName name="odm" localSheetId="17">#REF!</definedName>
    <definedName name="odm" localSheetId="18">#REF!</definedName>
    <definedName name="odm" localSheetId="9">#REF!</definedName>
    <definedName name="odm" localSheetId="8">#REF!</definedName>
    <definedName name="odm" localSheetId="12">#REF!</definedName>
    <definedName name="odm" localSheetId="1">#REF!</definedName>
    <definedName name="odm" localSheetId="7">#REF!</definedName>
    <definedName name="odm" localSheetId="6">#REF!</definedName>
    <definedName name="odm" localSheetId="5">#REF!</definedName>
    <definedName name="odm" localSheetId="2">#REF!</definedName>
    <definedName name="odm" localSheetId="11">#REF!</definedName>
    <definedName name="odm" localSheetId="16">#REF!</definedName>
    <definedName name="odm" localSheetId="4">#REF!</definedName>
    <definedName name="odm" localSheetId="3">#REF!</definedName>
    <definedName name="odm" localSheetId="15">#REF!</definedName>
    <definedName name="odm" localSheetId="14">#REF!</definedName>
    <definedName name="odm">#REF!</definedName>
    <definedName name="OF" localSheetId="13">[46]CL2!#REF!</definedName>
    <definedName name="OF" localSheetId="19">[46]CL2!#REF!</definedName>
    <definedName name="OF" localSheetId="17">[46]CL2!#REF!</definedName>
    <definedName name="OF" localSheetId="18">[46]CL2!#REF!</definedName>
    <definedName name="OF" localSheetId="9">[46]CL2!#REF!</definedName>
    <definedName name="OF" localSheetId="8">[46]CL2!#REF!</definedName>
    <definedName name="OF" localSheetId="12">[46]CL2!#REF!</definedName>
    <definedName name="OF" localSheetId="1">[46]CL2!#REF!</definedName>
    <definedName name="OF" localSheetId="7">[46]CL2!#REF!</definedName>
    <definedName name="OF" localSheetId="6">[46]CL2!#REF!</definedName>
    <definedName name="OF" localSheetId="5">[46]CL2!#REF!</definedName>
    <definedName name="OF" localSheetId="2">[46]CL2!#REF!</definedName>
    <definedName name="OF" localSheetId="11">[46]CL2!#REF!</definedName>
    <definedName name="OF" localSheetId="16">[46]CL2!#REF!</definedName>
    <definedName name="OF" localSheetId="4">[46]CL2!#REF!</definedName>
    <definedName name="OF" localSheetId="3">[46]CL2!#REF!</definedName>
    <definedName name="OF" localSheetId="15">[46]CL2!#REF!</definedName>
    <definedName name="OF" localSheetId="14">[46]CL2!#REF!</definedName>
    <definedName name="OF">[46]CL2!#REF!</definedName>
    <definedName name="ONE" localSheetId="13">#REF!</definedName>
    <definedName name="ONE" localSheetId="19">#REF!</definedName>
    <definedName name="ONE" localSheetId="17">#REF!</definedName>
    <definedName name="ONE" localSheetId="18">#REF!</definedName>
    <definedName name="ONE" localSheetId="9">#REF!</definedName>
    <definedName name="ONE" localSheetId="8">#REF!</definedName>
    <definedName name="ONE" localSheetId="12">#REF!</definedName>
    <definedName name="ONE" localSheetId="1">#REF!</definedName>
    <definedName name="ONE" localSheetId="7">#REF!</definedName>
    <definedName name="ONE" localSheetId="6">#REF!</definedName>
    <definedName name="ONE" localSheetId="5">#REF!</definedName>
    <definedName name="ONE" localSheetId="2">#REF!</definedName>
    <definedName name="ONE" localSheetId="11">#REF!</definedName>
    <definedName name="ONE" localSheetId="16">#REF!</definedName>
    <definedName name="ONE" localSheetId="4">#REF!</definedName>
    <definedName name="ONE" localSheetId="3">#REF!</definedName>
    <definedName name="ONE" localSheetId="15">#REF!</definedName>
    <definedName name="ONE" localSheetId="14">#REF!</definedName>
    <definedName name="ONE">#REF!</definedName>
    <definedName name="OPC" localSheetId="13">#REF!</definedName>
    <definedName name="OPC" localSheetId="19">#REF!</definedName>
    <definedName name="OPC" localSheetId="17">#REF!</definedName>
    <definedName name="OPC" localSheetId="18">#REF!</definedName>
    <definedName name="OPC" localSheetId="9">#REF!</definedName>
    <definedName name="OPC" localSheetId="8">#REF!</definedName>
    <definedName name="OPC" localSheetId="12">#REF!</definedName>
    <definedName name="OPC" localSheetId="1">#REF!</definedName>
    <definedName name="OPC" localSheetId="7">#REF!</definedName>
    <definedName name="OPC" localSheetId="6">#REF!</definedName>
    <definedName name="OPC" localSheetId="5">#REF!</definedName>
    <definedName name="OPC" localSheetId="2">#REF!</definedName>
    <definedName name="OPC" localSheetId="11">#REF!</definedName>
    <definedName name="OPC" localSheetId="16">#REF!</definedName>
    <definedName name="OPC" localSheetId="4">#REF!</definedName>
    <definedName name="OPC" localSheetId="3">#REF!</definedName>
    <definedName name="OPC" localSheetId="15">#REF!</definedName>
    <definedName name="OPC" localSheetId="14">#REF!</definedName>
    <definedName name="OPC">#REF!</definedName>
    <definedName name="Opel_CKDCost" localSheetId="13">#REF!</definedName>
    <definedName name="Opel_CKDCost" localSheetId="19">#REF!</definedName>
    <definedName name="Opel_CKDCost" localSheetId="17">#REF!</definedName>
    <definedName name="Opel_CKDCost" localSheetId="18">#REF!</definedName>
    <definedName name="Opel_CKDCost" localSheetId="9">#REF!</definedName>
    <definedName name="Opel_CKDCost" localSheetId="8">#REF!</definedName>
    <definedName name="Opel_CKDCost" localSheetId="12">#REF!</definedName>
    <definedName name="Opel_CKDCost" localSheetId="1">#REF!</definedName>
    <definedName name="Opel_CKDCost" localSheetId="7">#REF!</definedName>
    <definedName name="Opel_CKDCost" localSheetId="6">#REF!</definedName>
    <definedName name="Opel_CKDCost" localSheetId="5">#REF!</definedName>
    <definedName name="Opel_CKDCost" localSheetId="2">#REF!</definedName>
    <definedName name="Opel_CKDCost" localSheetId="11">#REF!</definedName>
    <definedName name="Opel_CKDCost" localSheetId="16">#REF!</definedName>
    <definedName name="Opel_CKDCost" localSheetId="4">#REF!</definedName>
    <definedName name="Opel_CKDCost" localSheetId="3">#REF!</definedName>
    <definedName name="Opel_CKDCost" localSheetId="15">#REF!</definedName>
    <definedName name="Opel_CKDCost" localSheetId="14">#REF!</definedName>
    <definedName name="Opel_CKDCost">#REF!</definedName>
    <definedName name="Opel_CKDCost_BigFourAvg" localSheetId="13">'[15]Allied Profits'!#REF!</definedName>
    <definedName name="Opel_CKDCost_BigFourAvg" localSheetId="19">'[15]Allied Profits'!#REF!</definedName>
    <definedName name="Opel_CKDCost_BigFourAvg" localSheetId="17">'[15]Allied Profits'!#REF!</definedName>
    <definedName name="Opel_CKDCost_BigFourAvg" localSheetId="18">'[15]Allied Profits'!#REF!</definedName>
    <definedName name="Opel_CKDCost_BigFourAvg" localSheetId="9">'[15]Allied Profits'!#REF!</definedName>
    <definedName name="Opel_CKDCost_BigFourAvg" localSheetId="8">'[15]Allied Profits'!#REF!</definedName>
    <definedName name="Opel_CKDCost_BigFourAvg" localSheetId="12">'[15]Allied Profits'!#REF!</definedName>
    <definedName name="Opel_CKDCost_BigFourAvg" localSheetId="1">'[15]Allied Profits'!#REF!</definedName>
    <definedName name="Opel_CKDCost_BigFourAvg" localSheetId="7">'[15]Allied Profits'!#REF!</definedName>
    <definedName name="Opel_CKDCost_BigFourAvg" localSheetId="6">'[15]Allied Profits'!#REF!</definedName>
    <definedName name="Opel_CKDCost_BigFourAvg" localSheetId="5">'[15]Allied Profits'!#REF!</definedName>
    <definedName name="Opel_CKDCost_BigFourAvg" localSheetId="2">'[15]Allied Profits'!#REF!</definedName>
    <definedName name="Opel_CKDCost_BigFourAvg" localSheetId="11">'[15]Allied Profits'!#REF!</definedName>
    <definedName name="Opel_CKDCost_BigFourAvg" localSheetId="16">'[15]Allied Profits'!#REF!</definedName>
    <definedName name="Opel_CKDCost_BigFourAvg" localSheetId="4">'[15]Allied Profits'!#REF!</definedName>
    <definedName name="Opel_CKDCost_BigFourAvg" localSheetId="3">'[15]Allied Profits'!#REF!</definedName>
    <definedName name="Opel_CKDCost_BigFourAvg" localSheetId="15">'[15]Allied Profits'!#REF!</definedName>
    <definedName name="Opel_CKDCost_BigFourAvg" localSheetId="14">'[15]Allied Profits'!#REF!</definedName>
    <definedName name="Opel_CKDCost_BigFourAvg">'[15]Allied Profits'!#REF!</definedName>
    <definedName name="Opel_KitCost_BigFiveAvg" localSheetId="13">'[15]Allied Profits'!#REF!</definedName>
    <definedName name="Opel_KitCost_BigFiveAvg" localSheetId="19">'[15]Allied Profits'!#REF!</definedName>
    <definedName name="Opel_KitCost_BigFiveAvg" localSheetId="17">'[15]Allied Profits'!#REF!</definedName>
    <definedName name="Opel_KitCost_BigFiveAvg" localSheetId="18">'[15]Allied Profits'!#REF!</definedName>
    <definedName name="Opel_KitCost_BigFiveAvg" localSheetId="9">'[15]Allied Profits'!#REF!</definedName>
    <definedName name="Opel_KitCost_BigFiveAvg" localSheetId="8">'[15]Allied Profits'!#REF!</definedName>
    <definedName name="Opel_KitCost_BigFiveAvg" localSheetId="12">'[15]Allied Profits'!#REF!</definedName>
    <definedName name="Opel_KitCost_BigFiveAvg" localSheetId="1">'[15]Allied Profits'!#REF!</definedName>
    <definedName name="Opel_KitCost_BigFiveAvg" localSheetId="7">'[15]Allied Profits'!#REF!</definedName>
    <definedName name="Opel_KitCost_BigFiveAvg" localSheetId="6">'[15]Allied Profits'!#REF!</definedName>
    <definedName name="Opel_KitCost_BigFiveAvg" localSheetId="5">'[15]Allied Profits'!#REF!</definedName>
    <definedName name="Opel_KitCost_BigFiveAvg" localSheetId="2">'[15]Allied Profits'!#REF!</definedName>
    <definedName name="Opel_KitCost_BigFiveAvg" localSheetId="11">'[15]Allied Profits'!#REF!</definedName>
    <definedName name="Opel_KitCost_BigFiveAvg" localSheetId="16">'[15]Allied Profits'!#REF!</definedName>
    <definedName name="Opel_KitCost_BigFiveAvg" localSheetId="4">'[15]Allied Profits'!#REF!</definedName>
    <definedName name="Opel_KitCost_BigFiveAvg" localSheetId="3">'[15]Allied Profits'!#REF!</definedName>
    <definedName name="Opel_KitCost_BigFiveAvg" localSheetId="15">'[15]Allied Profits'!#REF!</definedName>
    <definedName name="Opel_KitCost_BigFiveAvg" localSheetId="14">'[15]Allied Profits'!#REF!</definedName>
    <definedName name="Opel_KitCost_BigFiveAvg">'[15]Allied Profits'!#REF!</definedName>
    <definedName name="Opel_KitCost_BigFourAvg" localSheetId="13">'[15]Allied Profits'!#REF!</definedName>
    <definedName name="Opel_KitCost_BigFourAvg" localSheetId="19">'[15]Allied Profits'!#REF!</definedName>
    <definedName name="Opel_KitCost_BigFourAvg" localSheetId="17">'[15]Allied Profits'!#REF!</definedName>
    <definedName name="Opel_KitCost_BigFourAvg" localSheetId="18">'[15]Allied Profits'!#REF!</definedName>
    <definedName name="Opel_KitCost_BigFourAvg" localSheetId="9">'[15]Allied Profits'!#REF!</definedName>
    <definedName name="Opel_KitCost_BigFourAvg" localSheetId="8">'[15]Allied Profits'!#REF!</definedName>
    <definedName name="Opel_KitCost_BigFourAvg" localSheetId="12">'[15]Allied Profits'!#REF!</definedName>
    <definedName name="Opel_KitCost_BigFourAvg" localSheetId="1">'[15]Allied Profits'!#REF!</definedName>
    <definedName name="Opel_KitCost_BigFourAvg" localSheetId="7">'[15]Allied Profits'!#REF!</definedName>
    <definedName name="Opel_KitCost_BigFourAvg" localSheetId="6">'[15]Allied Profits'!#REF!</definedName>
    <definedName name="Opel_KitCost_BigFourAvg" localSheetId="5">'[15]Allied Profits'!#REF!</definedName>
    <definedName name="Opel_KitCost_BigFourAvg" localSheetId="2">'[15]Allied Profits'!#REF!</definedName>
    <definedName name="Opel_KitCost_BigFourAvg" localSheetId="11">'[15]Allied Profits'!#REF!</definedName>
    <definedName name="Opel_KitCost_BigFourAvg" localSheetId="16">'[15]Allied Profits'!#REF!</definedName>
    <definedName name="Opel_KitCost_BigFourAvg" localSheetId="4">'[15]Allied Profits'!#REF!</definedName>
    <definedName name="Opel_KitCost_BigFourAvg" localSheetId="3">'[15]Allied Profits'!#REF!</definedName>
    <definedName name="Opel_KitCost_BigFourAvg" localSheetId="15">'[15]Allied Profits'!#REF!</definedName>
    <definedName name="Opel_KitCost_BigFourAvg" localSheetId="14">'[15]Allied Profits'!#REF!</definedName>
    <definedName name="Opel_KitCost_BigFourAvg">'[15]Allied Profits'!#REF!</definedName>
    <definedName name="OPT" localSheetId="13">#REF!</definedName>
    <definedName name="OPT" localSheetId="19">#REF!</definedName>
    <definedName name="OPT" localSheetId="17">#REF!</definedName>
    <definedName name="OPT" localSheetId="18">#REF!</definedName>
    <definedName name="OPT" localSheetId="9">#REF!</definedName>
    <definedName name="OPT" localSheetId="8">#REF!</definedName>
    <definedName name="OPT" localSheetId="12">#REF!</definedName>
    <definedName name="OPT" localSheetId="1">#REF!</definedName>
    <definedName name="OPT" localSheetId="7">#REF!</definedName>
    <definedName name="OPT" localSheetId="6">#REF!</definedName>
    <definedName name="OPT" localSheetId="5">#REF!</definedName>
    <definedName name="OPT" localSheetId="2">#REF!</definedName>
    <definedName name="OPT" localSheetId="11">#REF!</definedName>
    <definedName name="OPT" localSheetId="16">#REF!</definedName>
    <definedName name="OPT" localSheetId="4">#REF!</definedName>
    <definedName name="OPT" localSheetId="3">#REF!</definedName>
    <definedName name="OPT" localSheetId="15">#REF!</definedName>
    <definedName name="OPT" localSheetId="14">#REF!</definedName>
    <definedName name="OPT">#REF!</definedName>
    <definedName name="OPTB" localSheetId="13">#REF!</definedName>
    <definedName name="OPTB" localSheetId="19">#REF!</definedName>
    <definedName name="OPTB" localSheetId="17">#REF!</definedName>
    <definedName name="OPTB" localSheetId="18">#REF!</definedName>
    <definedName name="OPTB" localSheetId="9">#REF!</definedName>
    <definedName name="OPTB" localSheetId="8">#REF!</definedName>
    <definedName name="OPTB" localSheetId="12">#REF!</definedName>
    <definedName name="OPTB" localSheetId="1">#REF!</definedName>
    <definedName name="OPTB" localSheetId="7">#REF!</definedName>
    <definedName name="OPTB" localSheetId="6">#REF!</definedName>
    <definedName name="OPTB" localSheetId="5">#REF!</definedName>
    <definedName name="OPTB" localSheetId="2">#REF!</definedName>
    <definedName name="OPTB" localSheetId="11">#REF!</definedName>
    <definedName name="OPTB" localSheetId="16">#REF!</definedName>
    <definedName name="OPTB" localSheetId="4">#REF!</definedName>
    <definedName name="OPTB" localSheetId="3">#REF!</definedName>
    <definedName name="OPTB" localSheetId="15">#REF!</definedName>
    <definedName name="OPTB" localSheetId="14">#REF!</definedName>
    <definedName name="OPTB">#REF!</definedName>
    <definedName name="OPTCH" localSheetId="13">#REF!</definedName>
    <definedName name="OPTCH" localSheetId="19">#REF!</definedName>
    <definedName name="OPTCH" localSheetId="17">#REF!</definedName>
    <definedName name="OPTCH" localSheetId="18">#REF!</definedName>
    <definedName name="OPTCH" localSheetId="9">#REF!</definedName>
    <definedName name="OPTCH" localSheetId="8">#REF!</definedName>
    <definedName name="OPTCH" localSheetId="12">#REF!</definedName>
    <definedName name="OPTCH" localSheetId="1">#REF!</definedName>
    <definedName name="OPTCH" localSheetId="7">#REF!</definedName>
    <definedName name="OPTCH" localSheetId="6">#REF!</definedName>
    <definedName name="OPTCH" localSheetId="5">#REF!</definedName>
    <definedName name="OPTCH" localSheetId="2">#REF!</definedName>
    <definedName name="OPTCH" localSheetId="11">#REF!</definedName>
    <definedName name="OPTCH" localSheetId="16">#REF!</definedName>
    <definedName name="OPTCH" localSheetId="4">#REF!</definedName>
    <definedName name="OPTCH" localSheetId="3">#REF!</definedName>
    <definedName name="OPTCH" localSheetId="15">#REF!</definedName>
    <definedName name="OPTCH" localSheetId="14">#REF!</definedName>
    <definedName name="OPTCH">#REF!</definedName>
    <definedName name="OPTD" localSheetId="13">#REF!</definedName>
    <definedName name="OPTD" localSheetId="19">#REF!</definedName>
    <definedName name="OPTD" localSheetId="17">#REF!</definedName>
    <definedName name="OPTD" localSheetId="18">#REF!</definedName>
    <definedName name="OPTD" localSheetId="9">#REF!</definedName>
    <definedName name="OPTD" localSheetId="8">#REF!</definedName>
    <definedName name="OPTD" localSheetId="12">#REF!</definedName>
    <definedName name="OPTD" localSheetId="1">#REF!</definedName>
    <definedName name="OPTD" localSheetId="7">#REF!</definedName>
    <definedName name="OPTD" localSheetId="6">#REF!</definedName>
    <definedName name="OPTD" localSheetId="5">#REF!</definedName>
    <definedName name="OPTD" localSheetId="2">#REF!</definedName>
    <definedName name="OPTD" localSheetId="11">#REF!</definedName>
    <definedName name="OPTD" localSheetId="16">#REF!</definedName>
    <definedName name="OPTD" localSheetId="4">#REF!</definedName>
    <definedName name="OPTD" localSheetId="3">#REF!</definedName>
    <definedName name="OPTD" localSheetId="15">#REF!</definedName>
    <definedName name="OPTD" localSheetId="14">#REF!</definedName>
    <definedName name="OPTD">#REF!</definedName>
    <definedName name="OPTE" localSheetId="13">#REF!</definedName>
    <definedName name="OPTE" localSheetId="19">#REF!</definedName>
    <definedName name="OPTE" localSheetId="17">#REF!</definedName>
    <definedName name="OPTE" localSheetId="18">#REF!</definedName>
    <definedName name="OPTE" localSheetId="9">#REF!</definedName>
    <definedName name="OPTE" localSheetId="8">#REF!</definedName>
    <definedName name="OPTE" localSheetId="12">#REF!</definedName>
    <definedName name="OPTE" localSheetId="1">#REF!</definedName>
    <definedName name="OPTE" localSheetId="7">#REF!</definedName>
    <definedName name="OPTE" localSheetId="6">#REF!</definedName>
    <definedName name="OPTE" localSheetId="5">#REF!</definedName>
    <definedName name="OPTE" localSheetId="2">#REF!</definedName>
    <definedName name="OPTE" localSheetId="11">#REF!</definedName>
    <definedName name="OPTE" localSheetId="16">#REF!</definedName>
    <definedName name="OPTE" localSheetId="4">#REF!</definedName>
    <definedName name="OPTE" localSheetId="3">#REF!</definedName>
    <definedName name="OPTE" localSheetId="15">#REF!</definedName>
    <definedName name="OPTE" localSheetId="14">#REF!</definedName>
    <definedName name="OPTE">#REF!</definedName>
    <definedName name="optf" localSheetId="13">#REF!</definedName>
    <definedName name="optf" localSheetId="19">#REF!</definedName>
    <definedName name="optf" localSheetId="17">#REF!</definedName>
    <definedName name="optf" localSheetId="18">#REF!</definedName>
    <definedName name="optf" localSheetId="9">#REF!</definedName>
    <definedName name="optf" localSheetId="8">#REF!</definedName>
    <definedName name="optf" localSheetId="12">#REF!</definedName>
    <definedName name="optf" localSheetId="1">#REF!</definedName>
    <definedName name="optf" localSheetId="7">#REF!</definedName>
    <definedName name="optf" localSheetId="6">#REF!</definedName>
    <definedName name="optf" localSheetId="5">#REF!</definedName>
    <definedName name="optf" localSheetId="2">#REF!</definedName>
    <definedName name="optf" localSheetId="11">#REF!</definedName>
    <definedName name="optf" localSheetId="16">#REF!</definedName>
    <definedName name="optf" localSheetId="4">#REF!</definedName>
    <definedName name="optf" localSheetId="3">#REF!</definedName>
    <definedName name="optf" localSheetId="15">#REF!</definedName>
    <definedName name="optf" localSheetId="14">#REF!</definedName>
    <definedName name="optf">#REF!</definedName>
    <definedName name="Optional_268_motorizzazioni_1.2" localSheetId="13">#REF!</definedName>
    <definedName name="Optional_268_motorizzazioni_1.2" localSheetId="19">#REF!</definedName>
    <definedName name="Optional_268_motorizzazioni_1.2" localSheetId="17">#REF!</definedName>
    <definedName name="Optional_268_motorizzazioni_1.2" localSheetId="18">#REF!</definedName>
    <definedName name="Optional_268_motorizzazioni_1.2" localSheetId="9">#REF!</definedName>
    <definedName name="Optional_268_motorizzazioni_1.2" localSheetId="8">#REF!</definedName>
    <definedName name="Optional_268_motorizzazioni_1.2" localSheetId="12">#REF!</definedName>
    <definedName name="Optional_268_motorizzazioni_1.2" localSheetId="1">#REF!</definedName>
    <definedName name="Optional_268_motorizzazioni_1.2" localSheetId="7">#REF!</definedName>
    <definedName name="Optional_268_motorizzazioni_1.2" localSheetId="6">#REF!</definedName>
    <definedName name="Optional_268_motorizzazioni_1.2" localSheetId="5">#REF!</definedName>
    <definedName name="Optional_268_motorizzazioni_1.2" localSheetId="2">#REF!</definedName>
    <definedName name="Optional_268_motorizzazioni_1.2" localSheetId="11">#REF!</definedName>
    <definedName name="Optional_268_motorizzazioni_1.2" localSheetId="16">#REF!</definedName>
    <definedName name="Optional_268_motorizzazioni_1.2" localSheetId="4">#REF!</definedName>
    <definedName name="Optional_268_motorizzazioni_1.2" localSheetId="3">#REF!</definedName>
    <definedName name="Optional_268_motorizzazioni_1.2" localSheetId="15">#REF!</definedName>
    <definedName name="Optional_268_motorizzazioni_1.2" localSheetId="14">#REF!</definedName>
    <definedName name="Optional_268_motorizzazioni_1.2">#REF!</definedName>
    <definedName name="OPTNL" localSheetId="13">#REF!</definedName>
    <definedName name="OPTNL" localSheetId="19">#REF!</definedName>
    <definedName name="OPTNL" localSheetId="17">#REF!</definedName>
    <definedName name="OPTNL" localSheetId="18">#REF!</definedName>
    <definedName name="OPTNL" localSheetId="9">#REF!</definedName>
    <definedName name="OPTNL" localSheetId="8">#REF!</definedName>
    <definedName name="OPTNL" localSheetId="12">#REF!</definedName>
    <definedName name="OPTNL" localSheetId="1">#REF!</definedName>
    <definedName name="OPTNL" localSheetId="7">#REF!</definedName>
    <definedName name="OPTNL" localSheetId="6">#REF!</definedName>
    <definedName name="OPTNL" localSheetId="5">#REF!</definedName>
    <definedName name="OPTNL" localSheetId="2">#REF!</definedName>
    <definedName name="OPTNL" localSheetId="11">#REF!</definedName>
    <definedName name="OPTNL" localSheetId="16">#REF!</definedName>
    <definedName name="OPTNL" localSheetId="4">#REF!</definedName>
    <definedName name="OPTNL" localSheetId="3">#REF!</definedName>
    <definedName name="OPTNL" localSheetId="15">#REF!</definedName>
    <definedName name="OPTNL" localSheetId="14">#REF!</definedName>
    <definedName name="OPTNL">#REF!</definedName>
    <definedName name="OPTP" localSheetId="13">#REF!</definedName>
    <definedName name="OPTP" localSheetId="19">#REF!</definedName>
    <definedName name="OPTP" localSheetId="17">#REF!</definedName>
    <definedName name="OPTP" localSheetId="18">#REF!</definedName>
    <definedName name="OPTP" localSheetId="9">#REF!</definedName>
    <definedName name="OPTP" localSheetId="8">#REF!</definedName>
    <definedName name="OPTP" localSheetId="12">#REF!</definedName>
    <definedName name="OPTP" localSheetId="1">#REF!</definedName>
    <definedName name="OPTP" localSheetId="7">#REF!</definedName>
    <definedName name="OPTP" localSheetId="6">#REF!</definedName>
    <definedName name="OPTP" localSheetId="5">#REF!</definedName>
    <definedName name="OPTP" localSheetId="2">#REF!</definedName>
    <definedName name="OPTP" localSheetId="11">#REF!</definedName>
    <definedName name="OPTP" localSheetId="16">#REF!</definedName>
    <definedName name="OPTP" localSheetId="4">#REF!</definedName>
    <definedName name="OPTP" localSheetId="3">#REF!</definedName>
    <definedName name="OPTP" localSheetId="15">#REF!</definedName>
    <definedName name="OPTP" localSheetId="14">#REF!</definedName>
    <definedName name="OPTP">#REF!</definedName>
    <definedName name="ORE" localSheetId="13">#REF!</definedName>
    <definedName name="ORE" localSheetId="19">#REF!</definedName>
    <definedName name="ORE" localSheetId="17">#REF!</definedName>
    <definedName name="ORE" localSheetId="18">#REF!</definedName>
    <definedName name="ORE" localSheetId="9">#REF!</definedName>
    <definedName name="ORE" localSheetId="8">#REF!</definedName>
    <definedName name="ORE" localSheetId="12">#REF!</definedName>
    <definedName name="ORE" localSheetId="1">#REF!</definedName>
    <definedName name="ORE" localSheetId="7">#REF!</definedName>
    <definedName name="ORE" localSheetId="6">#REF!</definedName>
    <definedName name="ORE" localSheetId="5">#REF!</definedName>
    <definedName name="ORE" localSheetId="2">#REF!</definedName>
    <definedName name="ORE" localSheetId="11">#REF!</definedName>
    <definedName name="ORE" localSheetId="16">#REF!</definedName>
    <definedName name="ORE" localSheetId="4">#REF!</definedName>
    <definedName name="ORE" localSheetId="3">#REF!</definedName>
    <definedName name="ORE" localSheetId="15">#REF!</definedName>
    <definedName name="ORE" localSheetId="14">#REF!</definedName>
    <definedName name="ORE">#REF!</definedName>
    <definedName name="OTT" localSheetId="13">#REF!</definedName>
    <definedName name="OTT" localSheetId="19">#REF!</definedName>
    <definedName name="OTT" localSheetId="17">#REF!</definedName>
    <definedName name="OTT" localSheetId="18">#REF!</definedName>
    <definedName name="OTT" localSheetId="9">#REF!</definedName>
    <definedName name="OTT" localSheetId="8">#REF!</definedName>
    <definedName name="OTT" localSheetId="12">#REF!</definedName>
    <definedName name="OTT" localSheetId="1">#REF!</definedName>
    <definedName name="OTT" localSheetId="7">#REF!</definedName>
    <definedName name="OTT" localSheetId="6">#REF!</definedName>
    <definedName name="OTT" localSheetId="5">#REF!</definedName>
    <definedName name="OTT" localSheetId="2">#REF!</definedName>
    <definedName name="OTT" localSheetId="11">#REF!</definedName>
    <definedName name="OTT" localSheetId="16">#REF!</definedName>
    <definedName name="OTT" localSheetId="4">#REF!</definedName>
    <definedName name="OTT" localSheetId="3">#REF!</definedName>
    <definedName name="OTT" localSheetId="15">#REF!</definedName>
    <definedName name="OTT" localSheetId="14">#REF!</definedName>
    <definedName name="OTT">#REF!</definedName>
    <definedName name="OTTM" localSheetId="13">#REF!</definedName>
    <definedName name="OTTM" localSheetId="19">#REF!</definedName>
    <definedName name="OTTM" localSheetId="17">#REF!</definedName>
    <definedName name="OTTM" localSheetId="18">#REF!</definedName>
    <definedName name="OTTM" localSheetId="9">#REF!</definedName>
    <definedName name="OTTM" localSheetId="8">#REF!</definedName>
    <definedName name="OTTM" localSheetId="12">#REF!</definedName>
    <definedName name="OTTM" localSheetId="1">#REF!</definedName>
    <definedName name="OTTM" localSheetId="7">#REF!</definedName>
    <definedName name="OTTM" localSheetId="6">#REF!</definedName>
    <definedName name="OTTM" localSheetId="5">#REF!</definedName>
    <definedName name="OTTM" localSheetId="2">#REF!</definedName>
    <definedName name="OTTM" localSheetId="11">#REF!</definedName>
    <definedName name="OTTM" localSheetId="16">#REF!</definedName>
    <definedName name="OTTM" localSheetId="4">#REF!</definedName>
    <definedName name="OTTM" localSheetId="3">#REF!</definedName>
    <definedName name="OTTM" localSheetId="15">#REF!</definedName>
    <definedName name="OTTM" localSheetId="14">#REF!</definedName>
    <definedName name="OTTM">#REF!</definedName>
    <definedName name="otto" localSheetId="13">#REF!</definedName>
    <definedName name="otto" localSheetId="19">#REF!</definedName>
    <definedName name="otto" localSheetId="17">#REF!</definedName>
    <definedName name="otto" localSheetId="18">#REF!</definedName>
    <definedName name="otto" localSheetId="9">#REF!</definedName>
    <definedName name="otto" localSheetId="8">#REF!</definedName>
    <definedName name="otto" localSheetId="12">#REF!</definedName>
    <definedName name="otto" localSheetId="1">#REF!</definedName>
    <definedName name="otto" localSheetId="7">#REF!</definedName>
    <definedName name="otto" localSheetId="6">#REF!</definedName>
    <definedName name="otto" localSheetId="5">#REF!</definedName>
    <definedName name="otto" localSheetId="2">#REF!</definedName>
    <definedName name="otto" localSheetId="11">#REF!</definedName>
    <definedName name="otto" localSheetId="16">#REF!</definedName>
    <definedName name="otto" localSheetId="4">#REF!</definedName>
    <definedName name="otto" localSheetId="3">#REF!</definedName>
    <definedName name="otto" localSheetId="15">#REF!</definedName>
    <definedName name="otto" localSheetId="14">#REF!</definedName>
    <definedName name="otto">#REF!</definedName>
    <definedName name="OVEMBRE" localSheetId="13">#REF!</definedName>
    <definedName name="OVEMBRE" localSheetId="19">#REF!</definedName>
    <definedName name="OVEMBRE" localSheetId="17">#REF!</definedName>
    <definedName name="OVEMBRE" localSheetId="18">#REF!</definedName>
    <definedName name="OVEMBRE" localSheetId="9">#REF!</definedName>
    <definedName name="OVEMBRE" localSheetId="8">#REF!</definedName>
    <definedName name="OVEMBRE" localSheetId="12">#REF!</definedName>
    <definedName name="OVEMBRE" localSheetId="1">#REF!</definedName>
    <definedName name="OVEMBRE" localSheetId="7">#REF!</definedName>
    <definedName name="OVEMBRE" localSheetId="6">#REF!</definedName>
    <definedName name="OVEMBRE" localSheetId="5">#REF!</definedName>
    <definedName name="OVEMBRE" localSheetId="2">#REF!</definedName>
    <definedName name="OVEMBRE" localSheetId="11">#REF!</definedName>
    <definedName name="OVEMBRE" localSheetId="16">#REF!</definedName>
    <definedName name="OVEMBRE" localSheetId="4">#REF!</definedName>
    <definedName name="OVEMBRE" localSheetId="3">#REF!</definedName>
    <definedName name="OVEMBRE" localSheetId="15">#REF!</definedName>
    <definedName name="OVEMBRE" localSheetId="14">#REF!</definedName>
    <definedName name="OVEMBRE">#REF!</definedName>
    <definedName name="ÖZET1" localSheetId="13">#REF!</definedName>
    <definedName name="ÖZET1" localSheetId="19">#REF!</definedName>
    <definedName name="ÖZET1" localSheetId="17">#REF!</definedName>
    <definedName name="ÖZET1" localSheetId="18">#REF!</definedName>
    <definedName name="ÖZET1" localSheetId="9">#REF!</definedName>
    <definedName name="ÖZET1" localSheetId="8">#REF!</definedName>
    <definedName name="ÖZET1" localSheetId="12">#REF!</definedName>
    <definedName name="ÖZET1" localSheetId="1">#REF!</definedName>
    <definedName name="ÖZET1" localSheetId="7">#REF!</definedName>
    <definedName name="ÖZET1" localSheetId="6">#REF!</definedName>
    <definedName name="ÖZET1" localSheetId="5">#REF!</definedName>
    <definedName name="ÖZET1" localSheetId="2">#REF!</definedName>
    <definedName name="ÖZET1" localSheetId="11">#REF!</definedName>
    <definedName name="ÖZET1" localSheetId="16">#REF!</definedName>
    <definedName name="ÖZET1" localSheetId="4">#REF!</definedName>
    <definedName name="ÖZET1" localSheetId="3">#REF!</definedName>
    <definedName name="ÖZET1" localSheetId="15">#REF!</definedName>
    <definedName name="ÖZET1" localSheetId="14">#REF!</definedName>
    <definedName name="ÖZET1">#REF!</definedName>
    <definedName name="ÖZET2" localSheetId="13">#REF!</definedName>
    <definedName name="ÖZET2" localSheetId="19">#REF!</definedName>
    <definedName name="ÖZET2" localSheetId="17">#REF!</definedName>
    <definedName name="ÖZET2" localSheetId="18">#REF!</definedName>
    <definedName name="ÖZET2" localSheetId="9">#REF!</definedName>
    <definedName name="ÖZET2" localSheetId="8">#REF!</definedName>
    <definedName name="ÖZET2" localSheetId="12">#REF!</definedName>
    <definedName name="ÖZET2" localSheetId="1">#REF!</definedName>
    <definedName name="ÖZET2" localSheetId="7">#REF!</definedName>
    <definedName name="ÖZET2" localSheetId="6">#REF!</definedName>
    <definedName name="ÖZET2" localSheetId="5">#REF!</definedName>
    <definedName name="ÖZET2" localSheetId="2">#REF!</definedName>
    <definedName name="ÖZET2" localSheetId="11">#REF!</definedName>
    <definedName name="ÖZET2" localSheetId="16">#REF!</definedName>
    <definedName name="ÖZET2" localSheetId="4">#REF!</definedName>
    <definedName name="ÖZET2" localSheetId="3">#REF!</definedName>
    <definedName name="ÖZET2" localSheetId="15">#REF!</definedName>
    <definedName name="ÖZET2" localSheetId="14">#REF!</definedName>
    <definedName name="ÖZET2">#REF!</definedName>
    <definedName name="p" localSheetId="13">#REF!</definedName>
    <definedName name="p" localSheetId="19">#REF!</definedName>
    <definedName name="p" localSheetId="17">#REF!</definedName>
    <definedName name="p" localSheetId="18">#REF!</definedName>
    <definedName name="p" localSheetId="9">#REF!</definedName>
    <definedName name="p" localSheetId="8">#REF!</definedName>
    <definedName name="p" localSheetId="12">#REF!</definedName>
    <definedName name="p" localSheetId="1">#REF!</definedName>
    <definedName name="p" localSheetId="7">#REF!</definedName>
    <definedName name="p" localSheetId="6">#REF!</definedName>
    <definedName name="p" localSheetId="5">#REF!</definedName>
    <definedName name="p" localSheetId="2">#REF!</definedName>
    <definedName name="p" localSheetId="11">#REF!</definedName>
    <definedName name="p" localSheetId="16">#REF!</definedName>
    <definedName name="p" localSheetId="4">#REF!</definedName>
    <definedName name="p" localSheetId="3">#REF!</definedName>
    <definedName name="p" localSheetId="15">#REF!</definedName>
    <definedName name="p" localSheetId="14">#REF!</definedName>
    <definedName name="p">#REF!</definedName>
    <definedName name="P3_01">[18]Punto!$AG$256</definedName>
    <definedName name="P3_02">[18]Punto!$AH$256</definedName>
    <definedName name="P3_03">[18]Punto!$AI$256</definedName>
    <definedName name="P3_04">[18]Punto!$AJ$256</definedName>
    <definedName name="P3_05">[18]Punto!$AK$256</definedName>
    <definedName name="p3_06">[18]Punto!$AL$256</definedName>
    <definedName name="p3_07">[18]Punto!$AM$256</definedName>
    <definedName name="p5_01">[18]Punto!$AG$260</definedName>
    <definedName name="p5_02">[18]Punto!$AH$260</definedName>
    <definedName name="p5_03">[18]Punto!$AI$260</definedName>
    <definedName name="p5_04">[18]Punto!$AJ$260</definedName>
    <definedName name="p5_05">[18]Punto!$AK$260</definedName>
    <definedName name="p5_06">[18]Punto!$AL$260</definedName>
    <definedName name="p5_07">[18]Punto!$AM$260</definedName>
    <definedName name="Page1" localSheetId="13">#REF!</definedName>
    <definedName name="Page1" localSheetId="19">#REF!</definedName>
    <definedName name="Page1" localSheetId="17">#REF!</definedName>
    <definedName name="Page1" localSheetId="18">#REF!</definedName>
    <definedName name="Page1" localSheetId="9">#REF!</definedName>
    <definedName name="Page1" localSheetId="8">#REF!</definedName>
    <definedName name="Page1" localSheetId="12">#REF!</definedName>
    <definedName name="Page1" localSheetId="1">#REF!</definedName>
    <definedName name="Page1" localSheetId="7">#REF!</definedName>
    <definedName name="Page1" localSheetId="6">#REF!</definedName>
    <definedName name="Page1" localSheetId="5">#REF!</definedName>
    <definedName name="Page1" localSheetId="2">#REF!</definedName>
    <definedName name="Page1" localSheetId="11">#REF!</definedName>
    <definedName name="Page1" localSheetId="16">#REF!</definedName>
    <definedName name="Page1" localSheetId="4">#REF!</definedName>
    <definedName name="Page1" localSheetId="3">#REF!</definedName>
    <definedName name="Page1" localSheetId="15">#REF!</definedName>
    <definedName name="Page1" localSheetId="14">#REF!</definedName>
    <definedName name="Page1">#REF!</definedName>
    <definedName name="PAGE2" localSheetId="13">#REF!</definedName>
    <definedName name="PAGE2" localSheetId="19">#REF!</definedName>
    <definedName name="PAGE2" localSheetId="17">#REF!</definedName>
    <definedName name="PAGE2" localSheetId="18">#REF!</definedName>
    <definedName name="PAGE2" localSheetId="9">#REF!</definedName>
    <definedName name="PAGE2" localSheetId="8">#REF!</definedName>
    <definedName name="PAGE2" localSheetId="12">#REF!</definedName>
    <definedName name="PAGE2" localSheetId="1">#REF!</definedName>
    <definedName name="PAGE2" localSheetId="7">#REF!</definedName>
    <definedName name="PAGE2" localSheetId="6">#REF!</definedName>
    <definedName name="PAGE2" localSheetId="5">#REF!</definedName>
    <definedName name="PAGE2" localSheetId="2">#REF!</definedName>
    <definedName name="PAGE2" localSheetId="11">#REF!</definedName>
    <definedName name="PAGE2" localSheetId="16">#REF!</definedName>
    <definedName name="PAGE2" localSheetId="4">#REF!</definedName>
    <definedName name="PAGE2" localSheetId="3">#REF!</definedName>
    <definedName name="PAGE2" localSheetId="15">#REF!</definedName>
    <definedName name="PAGE2" localSheetId="14">#REF!</definedName>
    <definedName name="PAGE2">#REF!</definedName>
    <definedName name="Page4" localSheetId="13">#REF!</definedName>
    <definedName name="Page4" localSheetId="19">#REF!</definedName>
    <definedName name="Page4" localSheetId="17">#REF!</definedName>
    <definedName name="Page4" localSheetId="18">#REF!</definedName>
    <definedName name="Page4" localSheetId="9">#REF!</definedName>
    <definedName name="Page4" localSheetId="8">#REF!</definedName>
    <definedName name="Page4" localSheetId="12">#REF!</definedName>
    <definedName name="Page4" localSheetId="1">#REF!</definedName>
    <definedName name="Page4" localSheetId="7">#REF!</definedName>
    <definedName name="Page4" localSheetId="6">#REF!</definedName>
    <definedName name="Page4" localSheetId="5">#REF!</definedName>
    <definedName name="Page4" localSheetId="2">#REF!</definedName>
    <definedName name="Page4" localSheetId="11">#REF!</definedName>
    <definedName name="Page4" localSheetId="16">#REF!</definedName>
    <definedName name="Page4" localSheetId="4">#REF!</definedName>
    <definedName name="Page4" localSheetId="3">#REF!</definedName>
    <definedName name="Page4" localSheetId="15">#REF!</definedName>
    <definedName name="Page4" localSheetId="14">#REF!</definedName>
    <definedName name="Page4">#REF!</definedName>
    <definedName name="Pallinogramma" localSheetId="13">#REF!</definedName>
    <definedName name="Pallinogramma" localSheetId="19">#REF!</definedName>
    <definedName name="Pallinogramma" localSheetId="17">#REF!</definedName>
    <definedName name="Pallinogramma" localSheetId="18">#REF!</definedName>
    <definedName name="Pallinogramma" localSheetId="9">#REF!</definedName>
    <definedName name="Pallinogramma" localSheetId="8">#REF!</definedName>
    <definedName name="Pallinogramma" localSheetId="12">#REF!</definedName>
    <definedName name="Pallinogramma" localSheetId="1">#REF!</definedName>
    <definedName name="Pallinogramma" localSheetId="7">#REF!</definedName>
    <definedName name="Pallinogramma" localSheetId="6">#REF!</definedName>
    <definedName name="Pallinogramma" localSheetId="5">#REF!</definedName>
    <definedName name="Pallinogramma" localSheetId="2">#REF!</definedName>
    <definedName name="Pallinogramma" localSheetId="11">#REF!</definedName>
    <definedName name="Pallinogramma" localSheetId="16">#REF!</definedName>
    <definedName name="Pallinogramma" localSheetId="4">#REF!</definedName>
    <definedName name="Pallinogramma" localSheetId="3">#REF!</definedName>
    <definedName name="Pallinogramma" localSheetId="15">#REF!</definedName>
    <definedName name="Pallinogramma" localSheetId="14">#REF!</definedName>
    <definedName name="Pallinogramma">#REF!</definedName>
    <definedName name="PANDA" localSheetId="13">'[8]PO 2002 Dettaglio 843'!#REF!</definedName>
    <definedName name="PANDA" localSheetId="19">'[8]PO 2002 Dettaglio 843'!#REF!</definedName>
    <definedName name="PANDA" localSheetId="17">'[8]PO 2002 Dettaglio 843'!#REF!</definedName>
    <definedName name="PANDA" localSheetId="18">'[8]PO 2002 Dettaglio 843'!#REF!</definedName>
    <definedName name="PANDA" localSheetId="9">'[8]PO 2002 Dettaglio 843'!#REF!</definedName>
    <definedName name="PANDA" localSheetId="8">'[8]PO 2002 Dettaglio 843'!#REF!</definedName>
    <definedName name="PANDA" localSheetId="12">'[8]PO 2002 Dettaglio 843'!#REF!</definedName>
    <definedName name="PANDA" localSheetId="1">'[8]PO 2002 Dettaglio 843'!#REF!</definedName>
    <definedName name="PANDA" localSheetId="7">'[8]PO 2002 Dettaglio 843'!#REF!</definedName>
    <definedName name="PANDA" localSheetId="6">'[8]PO 2002 Dettaglio 843'!#REF!</definedName>
    <definedName name="PANDA" localSheetId="5">'[8]PO 2002 Dettaglio 843'!#REF!</definedName>
    <definedName name="PANDA" localSheetId="2">'[8]PO 2002 Dettaglio 843'!#REF!</definedName>
    <definedName name="PANDA" localSheetId="11">'[8]PO 2002 Dettaglio 843'!#REF!</definedName>
    <definedName name="PANDA" localSheetId="16">'[8]PO 2002 Dettaglio 843'!#REF!</definedName>
    <definedName name="PANDA" localSheetId="4">'[8]PO 2002 Dettaglio 843'!#REF!</definedName>
    <definedName name="PANDA" localSheetId="3">'[8]PO 2002 Dettaglio 843'!#REF!</definedName>
    <definedName name="PANDA" localSheetId="15">'[8]PO 2002 Dettaglio 843'!#REF!</definedName>
    <definedName name="PANDA" localSheetId="14">'[8]PO 2002 Dettaglio 843'!#REF!</definedName>
    <definedName name="PANDA">'[8]PO 2002 Dettaglio 843'!#REF!</definedName>
    <definedName name="PANDA2001" localSheetId="13">'[8]PO 2002 Dettaglio 843'!#REF!</definedName>
    <definedName name="PANDA2001" localSheetId="19">'[8]PO 2002 Dettaglio 843'!#REF!</definedName>
    <definedName name="PANDA2001" localSheetId="17">'[8]PO 2002 Dettaglio 843'!#REF!</definedName>
    <definedName name="PANDA2001" localSheetId="18">'[8]PO 2002 Dettaglio 843'!#REF!</definedName>
    <definedName name="PANDA2001" localSheetId="9">'[8]PO 2002 Dettaglio 843'!#REF!</definedName>
    <definedName name="PANDA2001" localSheetId="8">'[8]PO 2002 Dettaglio 843'!#REF!</definedName>
    <definedName name="PANDA2001" localSheetId="12">'[8]PO 2002 Dettaglio 843'!#REF!</definedName>
    <definedName name="PANDA2001" localSheetId="1">'[8]PO 2002 Dettaglio 843'!#REF!</definedName>
    <definedName name="PANDA2001" localSheetId="7">'[8]PO 2002 Dettaglio 843'!#REF!</definedName>
    <definedName name="PANDA2001" localSheetId="6">'[8]PO 2002 Dettaglio 843'!#REF!</definedName>
    <definedName name="PANDA2001" localSheetId="5">'[8]PO 2002 Dettaglio 843'!#REF!</definedName>
    <definedName name="PANDA2001" localSheetId="2">'[8]PO 2002 Dettaglio 843'!#REF!</definedName>
    <definedName name="PANDA2001" localSheetId="11">'[8]PO 2002 Dettaglio 843'!#REF!</definedName>
    <definedName name="PANDA2001" localSheetId="16">'[8]PO 2002 Dettaglio 843'!#REF!</definedName>
    <definedName name="PANDA2001" localSheetId="4">'[8]PO 2002 Dettaglio 843'!#REF!</definedName>
    <definedName name="PANDA2001" localSheetId="3">'[8]PO 2002 Dettaglio 843'!#REF!</definedName>
    <definedName name="PANDA2001" localSheetId="15">'[8]PO 2002 Dettaglio 843'!#REF!</definedName>
    <definedName name="PANDA2001" localSheetId="14">'[8]PO 2002 Dettaglio 843'!#REF!</definedName>
    <definedName name="PANDA2001">'[8]PO 2002 Dettaglio 843'!#REF!</definedName>
    <definedName name="PANDA3" localSheetId="13">'[8]PO 2002 Dettaglio 843'!#REF!</definedName>
    <definedName name="PANDA3" localSheetId="19">'[8]PO 2002 Dettaglio 843'!#REF!</definedName>
    <definedName name="PANDA3" localSheetId="17">'[8]PO 2002 Dettaglio 843'!#REF!</definedName>
    <definedName name="PANDA3" localSheetId="18">'[8]PO 2002 Dettaglio 843'!#REF!</definedName>
    <definedName name="PANDA3" localSheetId="9">'[8]PO 2002 Dettaglio 843'!#REF!</definedName>
    <definedName name="PANDA3" localSheetId="8">'[8]PO 2002 Dettaglio 843'!#REF!</definedName>
    <definedName name="PANDA3" localSheetId="12">'[8]PO 2002 Dettaglio 843'!#REF!</definedName>
    <definedName name="PANDA3" localSheetId="1">'[8]PO 2002 Dettaglio 843'!#REF!</definedName>
    <definedName name="PANDA3" localSheetId="7">'[8]PO 2002 Dettaglio 843'!#REF!</definedName>
    <definedName name="PANDA3" localSheetId="6">'[8]PO 2002 Dettaglio 843'!#REF!</definedName>
    <definedName name="PANDA3" localSheetId="5">'[8]PO 2002 Dettaglio 843'!#REF!</definedName>
    <definedName name="PANDA3" localSheetId="2">'[8]PO 2002 Dettaglio 843'!#REF!</definedName>
    <definedName name="PANDA3" localSheetId="11">'[8]PO 2002 Dettaglio 843'!#REF!</definedName>
    <definedName name="PANDA3" localSheetId="16">'[8]PO 2002 Dettaglio 843'!#REF!</definedName>
    <definedName name="PANDA3" localSheetId="4">'[8]PO 2002 Dettaglio 843'!#REF!</definedName>
    <definedName name="PANDA3" localSheetId="3">'[8]PO 2002 Dettaglio 843'!#REF!</definedName>
    <definedName name="PANDA3" localSheetId="15">'[8]PO 2002 Dettaglio 843'!#REF!</definedName>
    <definedName name="PANDA3" localSheetId="14">'[8]PO 2002 Dettaglio 843'!#REF!</definedName>
    <definedName name="PANDA3">'[8]PO 2002 Dettaglio 843'!#REF!</definedName>
    <definedName name="Passat">'[29]Spider Preiseingabe'!$H$4:$H$23</definedName>
    <definedName name="PassatPre">'[29]Spider Preiseingabe'!$I$4:$I$23</definedName>
    <definedName name="PD">[7]PANDA!$B$46</definedName>
    <definedName name="PERC_601" localSheetId="13">#REF!</definedName>
    <definedName name="PERC_601" localSheetId="19">#REF!</definedName>
    <definedName name="PERC_601" localSheetId="17">#REF!</definedName>
    <definedName name="PERC_601" localSheetId="18">#REF!</definedName>
    <definedName name="PERC_601" localSheetId="9">#REF!</definedName>
    <definedName name="PERC_601" localSheetId="8">#REF!</definedName>
    <definedName name="PERC_601" localSheetId="12">#REF!</definedName>
    <definedName name="PERC_601" localSheetId="1">#REF!</definedName>
    <definedName name="PERC_601" localSheetId="7">#REF!</definedName>
    <definedName name="PERC_601" localSheetId="6">#REF!</definedName>
    <definedName name="PERC_601" localSheetId="5">#REF!</definedName>
    <definedName name="PERC_601" localSheetId="2">#REF!</definedName>
    <definedName name="PERC_601" localSheetId="11">#REF!</definedName>
    <definedName name="PERC_601" localSheetId="16">#REF!</definedName>
    <definedName name="PERC_601" localSheetId="4">#REF!</definedName>
    <definedName name="PERC_601" localSheetId="3">#REF!</definedName>
    <definedName name="PERC_601" localSheetId="15">#REF!</definedName>
    <definedName name="PERC_601" localSheetId="14">#REF!</definedName>
    <definedName name="PERC_601">#REF!</definedName>
    <definedName name="PIPPO" localSheetId="13">#REF!</definedName>
    <definedName name="PIPPO" localSheetId="19">#REF!</definedName>
    <definedName name="PIPPO" localSheetId="17">#REF!</definedName>
    <definedName name="PIPPO" localSheetId="18">#REF!</definedName>
    <definedName name="PIPPO" localSheetId="9">#REF!</definedName>
    <definedName name="PIPPO" localSheetId="8">#REF!</definedName>
    <definedName name="PIPPO" localSheetId="12">#REF!</definedName>
    <definedName name="PIPPO" localSheetId="1">#REF!</definedName>
    <definedName name="PIPPO" localSheetId="7">#REF!</definedName>
    <definedName name="PIPPO" localSheetId="6">#REF!</definedName>
    <definedName name="PIPPO" localSheetId="5">#REF!</definedName>
    <definedName name="PIPPO" localSheetId="2">#REF!</definedName>
    <definedName name="PIPPO" localSheetId="11">#REF!</definedName>
    <definedName name="PIPPO" localSheetId="16">#REF!</definedName>
    <definedName name="PIPPO" localSheetId="4">#REF!</definedName>
    <definedName name="PIPPO" localSheetId="3">#REF!</definedName>
    <definedName name="PIPPO" localSheetId="15">#REF!</definedName>
    <definedName name="PIPPO" localSheetId="14">#REF!</definedName>
    <definedName name="PIPPO">#REF!</definedName>
    <definedName name="pluto" localSheetId="13">#REF!</definedName>
    <definedName name="pluto" localSheetId="19">#REF!</definedName>
    <definedName name="pluto" localSheetId="17">#REF!</definedName>
    <definedName name="pluto" localSheetId="18">#REF!</definedName>
    <definedName name="pluto" localSheetId="9">#REF!</definedName>
    <definedName name="pluto" localSheetId="8">#REF!</definedName>
    <definedName name="pluto" localSheetId="12">#REF!</definedName>
    <definedName name="pluto" localSheetId="1">#REF!</definedName>
    <definedName name="pluto" localSheetId="7">#REF!</definedName>
    <definedName name="pluto" localSheetId="6">#REF!</definedName>
    <definedName name="pluto" localSheetId="5">#REF!</definedName>
    <definedName name="pluto" localSheetId="2">#REF!</definedName>
    <definedName name="pluto" localSheetId="11">#REF!</definedName>
    <definedName name="pluto" localSheetId="16">#REF!</definedName>
    <definedName name="pluto" localSheetId="4">#REF!</definedName>
    <definedName name="pluto" localSheetId="3">#REF!</definedName>
    <definedName name="pluto" localSheetId="15">#REF!</definedName>
    <definedName name="pluto" localSheetId="14">#REF!</definedName>
    <definedName name="pluto">#REF!</definedName>
    <definedName name="PO_ANNO" localSheetId="13">#REF!</definedName>
    <definedName name="PO_ANNO" localSheetId="19">#REF!</definedName>
    <definedName name="PO_ANNO" localSheetId="17">#REF!</definedName>
    <definedName name="PO_ANNO" localSheetId="18">#REF!</definedName>
    <definedName name="PO_ANNO" localSheetId="9">#REF!</definedName>
    <definedName name="PO_ANNO" localSheetId="8">#REF!</definedName>
    <definedName name="PO_ANNO" localSheetId="12">#REF!</definedName>
    <definedName name="PO_ANNO" localSheetId="1">#REF!</definedName>
    <definedName name="PO_ANNO" localSheetId="7">#REF!</definedName>
    <definedName name="PO_ANNO" localSheetId="6">#REF!</definedName>
    <definedName name="PO_ANNO" localSheetId="5">#REF!</definedName>
    <definedName name="PO_ANNO" localSheetId="2">#REF!</definedName>
    <definedName name="PO_ANNO" localSheetId="11">#REF!</definedName>
    <definedName name="PO_ANNO" localSheetId="16">#REF!</definedName>
    <definedName name="PO_ANNO" localSheetId="4">#REF!</definedName>
    <definedName name="PO_ANNO" localSheetId="3">#REF!</definedName>
    <definedName name="PO_ANNO" localSheetId="15">#REF!</definedName>
    <definedName name="PO_ANNO" localSheetId="14">#REF!</definedName>
    <definedName name="PO_ANNO">#REF!</definedName>
    <definedName name="PO_DATA" localSheetId="13">#REF!</definedName>
    <definedName name="PO_DATA" localSheetId="19">#REF!</definedName>
    <definedName name="PO_DATA" localSheetId="17">#REF!</definedName>
    <definedName name="PO_DATA" localSheetId="18">#REF!</definedName>
    <definedName name="PO_DATA" localSheetId="9">#REF!</definedName>
    <definedName name="PO_DATA" localSheetId="8">#REF!</definedName>
    <definedName name="PO_DATA" localSheetId="12">#REF!</definedName>
    <definedName name="PO_DATA" localSheetId="1">#REF!</definedName>
    <definedName name="PO_DATA" localSheetId="7">#REF!</definedName>
    <definedName name="PO_DATA" localSheetId="6">#REF!</definedName>
    <definedName name="PO_DATA" localSheetId="5">#REF!</definedName>
    <definedName name="PO_DATA" localSheetId="2">#REF!</definedName>
    <definedName name="PO_DATA" localSheetId="11">#REF!</definedName>
    <definedName name="PO_DATA" localSheetId="16">#REF!</definedName>
    <definedName name="PO_DATA" localSheetId="4">#REF!</definedName>
    <definedName name="PO_DATA" localSheetId="3">#REF!</definedName>
    <definedName name="PO_DATA" localSheetId="15">#REF!</definedName>
    <definedName name="PO_DATA" localSheetId="14">#REF!</definedName>
    <definedName name="PO_DATA">#REF!</definedName>
    <definedName name="PO_DESCRIZIONE" localSheetId="13">#REF!</definedName>
    <definedName name="PO_DESCRIZIONE" localSheetId="19">#REF!</definedName>
    <definedName name="PO_DESCRIZIONE" localSheetId="17">#REF!</definedName>
    <definedName name="PO_DESCRIZIONE" localSheetId="18">#REF!</definedName>
    <definedName name="PO_DESCRIZIONE" localSheetId="9">#REF!</definedName>
    <definedName name="PO_DESCRIZIONE" localSheetId="8">#REF!</definedName>
    <definedName name="PO_DESCRIZIONE" localSheetId="12">#REF!</definedName>
    <definedName name="PO_DESCRIZIONE" localSheetId="1">#REF!</definedName>
    <definedName name="PO_DESCRIZIONE" localSheetId="7">#REF!</definedName>
    <definedName name="PO_DESCRIZIONE" localSheetId="6">#REF!</definedName>
    <definedName name="PO_DESCRIZIONE" localSheetId="5">#REF!</definedName>
    <definedName name="PO_DESCRIZIONE" localSheetId="2">#REF!</definedName>
    <definedName name="PO_DESCRIZIONE" localSheetId="11">#REF!</definedName>
    <definedName name="PO_DESCRIZIONE" localSheetId="16">#REF!</definedName>
    <definedName name="PO_DESCRIZIONE" localSheetId="4">#REF!</definedName>
    <definedName name="PO_DESCRIZIONE" localSheetId="3">#REF!</definedName>
    <definedName name="PO_DESCRIZIONE" localSheetId="15">#REF!</definedName>
    <definedName name="PO_DESCRIZIONE" localSheetId="14">#REF!</definedName>
    <definedName name="PO_DESCRIZIONE">#REF!</definedName>
    <definedName name="PO_MODELLO" localSheetId="13">#REF!</definedName>
    <definedName name="PO_MODELLO" localSheetId="19">#REF!</definedName>
    <definedName name="PO_MODELLO" localSheetId="17">#REF!</definedName>
    <definedName name="PO_MODELLO" localSheetId="18">#REF!</definedName>
    <definedName name="PO_MODELLO" localSheetId="9">#REF!</definedName>
    <definedName name="PO_MODELLO" localSheetId="8">#REF!</definedName>
    <definedName name="PO_MODELLO" localSheetId="12">#REF!</definedName>
    <definedName name="PO_MODELLO" localSheetId="1">#REF!</definedName>
    <definedName name="PO_MODELLO" localSheetId="7">#REF!</definedName>
    <definedName name="PO_MODELLO" localSheetId="6">#REF!</definedName>
    <definedName name="PO_MODELLO" localSheetId="5">#REF!</definedName>
    <definedName name="PO_MODELLO" localSheetId="2">#REF!</definedName>
    <definedName name="PO_MODELLO" localSheetId="11">#REF!</definedName>
    <definedName name="PO_MODELLO" localSheetId="16">#REF!</definedName>
    <definedName name="PO_MODELLO" localSheetId="4">#REF!</definedName>
    <definedName name="PO_MODELLO" localSheetId="3">#REF!</definedName>
    <definedName name="PO_MODELLO" localSheetId="15">#REF!</definedName>
    <definedName name="PO_MODELLO" localSheetId="14">#REF!</definedName>
    <definedName name="PO_MODELLO">#REF!</definedName>
    <definedName name="PO_NUMERO" localSheetId="13">#REF!</definedName>
    <definedName name="PO_NUMERO" localSheetId="19">#REF!</definedName>
    <definedName name="PO_NUMERO" localSheetId="17">#REF!</definedName>
    <definedName name="PO_NUMERO" localSheetId="18">#REF!</definedName>
    <definedName name="PO_NUMERO" localSheetId="9">#REF!</definedName>
    <definedName name="PO_NUMERO" localSheetId="8">#REF!</definedName>
    <definedName name="PO_NUMERO" localSheetId="12">#REF!</definedName>
    <definedName name="PO_NUMERO" localSheetId="1">#REF!</definedName>
    <definedName name="PO_NUMERO" localSheetId="7">#REF!</definedName>
    <definedName name="PO_NUMERO" localSheetId="6">#REF!</definedName>
    <definedName name="PO_NUMERO" localSheetId="5">#REF!</definedName>
    <definedName name="PO_NUMERO" localSheetId="2">#REF!</definedName>
    <definedName name="PO_NUMERO" localSheetId="11">#REF!</definedName>
    <definedName name="PO_NUMERO" localSheetId="16">#REF!</definedName>
    <definedName name="PO_NUMERO" localSheetId="4">#REF!</definedName>
    <definedName name="PO_NUMERO" localSheetId="3">#REF!</definedName>
    <definedName name="PO_NUMERO" localSheetId="15">#REF!</definedName>
    <definedName name="PO_NUMERO" localSheetId="14">#REF!</definedName>
    <definedName name="PO_NUMERO">#REF!</definedName>
    <definedName name="PO_STABILIMENTO" localSheetId="13">#REF!</definedName>
    <definedName name="PO_STABILIMENTO" localSheetId="19">#REF!</definedName>
    <definedName name="PO_STABILIMENTO" localSheetId="17">#REF!</definedName>
    <definedName name="PO_STABILIMENTO" localSheetId="18">#REF!</definedName>
    <definedName name="PO_STABILIMENTO" localSheetId="9">#REF!</definedName>
    <definedName name="PO_STABILIMENTO" localSheetId="8">#REF!</definedName>
    <definedName name="PO_STABILIMENTO" localSheetId="12">#REF!</definedName>
    <definedName name="PO_STABILIMENTO" localSheetId="1">#REF!</definedName>
    <definedName name="PO_STABILIMENTO" localSheetId="7">#REF!</definedName>
    <definedName name="PO_STABILIMENTO" localSheetId="6">#REF!</definedName>
    <definedName name="PO_STABILIMENTO" localSheetId="5">#REF!</definedName>
    <definedName name="PO_STABILIMENTO" localSheetId="2">#REF!</definedName>
    <definedName name="PO_STABILIMENTO" localSheetId="11">#REF!</definedName>
    <definedName name="PO_STABILIMENTO" localSheetId="16">#REF!</definedName>
    <definedName name="PO_STABILIMENTO" localSheetId="4">#REF!</definedName>
    <definedName name="PO_STABILIMENTO" localSheetId="3">#REF!</definedName>
    <definedName name="PO_STABILIMENTO" localSheetId="15">#REF!</definedName>
    <definedName name="PO_STABILIMENTO" localSheetId="14">#REF!</definedName>
    <definedName name="PO_STABILIMENTO">#REF!</definedName>
    <definedName name="POM1ASS" localSheetId="13">#REF!</definedName>
    <definedName name="POM1ASS" localSheetId="19">#REF!</definedName>
    <definedName name="POM1ASS" localSheetId="17">#REF!</definedName>
    <definedName name="POM1ASS" localSheetId="18">#REF!</definedName>
    <definedName name="POM1ASS" localSheetId="9">#REF!</definedName>
    <definedName name="POM1ASS" localSheetId="8">#REF!</definedName>
    <definedName name="POM1ASS" localSheetId="12">#REF!</definedName>
    <definedName name="POM1ASS" localSheetId="1">#REF!</definedName>
    <definedName name="POM1ASS" localSheetId="7">#REF!</definedName>
    <definedName name="POM1ASS" localSheetId="6">#REF!</definedName>
    <definedName name="POM1ASS" localSheetId="5">#REF!</definedName>
    <definedName name="POM1ASS" localSheetId="2">#REF!</definedName>
    <definedName name="POM1ASS" localSheetId="11">#REF!</definedName>
    <definedName name="POM1ASS" localSheetId="16">#REF!</definedName>
    <definedName name="POM1ASS" localSheetId="4">#REF!</definedName>
    <definedName name="POM1ASS" localSheetId="3">#REF!</definedName>
    <definedName name="POM1ASS" localSheetId="15">#REF!</definedName>
    <definedName name="POM1ASS" localSheetId="14">#REF!</definedName>
    <definedName name="POM1ASS">#REF!</definedName>
    <definedName name="POM1GG" localSheetId="13">#REF!</definedName>
    <definedName name="POM1GG" localSheetId="19">#REF!</definedName>
    <definedName name="POM1GG" localSheetId="17">#REF!</definedName>
    <definedName name="POM1GG" localSheetId="18">#REF!</definedName>
    <definedName name="POM1GG" localSheetId="9">#REF!</definedName>
    <definedName name="POM1GG" localSheetId="8">#REF!</definedName>
    <definedName name="POM1GG" localSheetId="12">#REF!</definedName>
    <definedName name="POM1GG" localSheetId="1">#REF!</definedName>
    <definedName name="POM1GG" localSheetId="7">#REF!</definedName>
    <definedName name="POM1GG" localSheetId="6">#REF!</definedName>
    <definedName name="POM1GG" localSheetId="5">#REF!</definedName>
    <definedName name="POM1GG" localSheetId="2">#REF!</definedName>
    <definedName name="POM1GG" localSheetId="11">#REF!</definedName>
    <definedName name="POM1GG" localSheetId="16">#REF!</definedName>
    <definedName name="POM1GG" localSheetId="4">#REF!</definedName>
    <definedName name="POM1GG" localSheetId="3">#REF!</definedName>
    <definedName name="POM1GG" localSheetId="15">#REF!</definedName>
    <definedName name="POM1GG" localSheetId="14">#REF!</definedName>
    <definedName name="POM1GG">#REF!</definedName>
    <definedName name="POM1PROD" localSheetId="13">#REF!</definedName>
    <definedName name="POM1PROD" localSheetId="19">#REF!</definedName>
    <definedName name="POM1PROD" localSheetId="17">#REF!</definedName>
    <definedName name="POM1PROD" localSheetId="18">#REF!</definedName>
    <definedName name="POM1PROD" localSheetId="9">#REF!</definedName>
    <definedName name="POM1PROD" localSheetId="8">#REF!</definedName>
    <definedName name="POM1PROD" localSheetId="12">#REF!</definedName>
    <definedName name="POM1PROD" localSheetId="1">#REF!</definedName>
    <definedName name="POM1PROD" localSheetId="7">#REF!</definedName>
    <definedName name="POM1PROD" localSheetId="6">#REF!</definedName>
    <definedName name="POM1PROD" localSheetId="5">#REF!</definedName>
    <definedName name="POM1PROD" localSheetId="2">#REF!</definedName>
    <definedName name="POM1PROD" localSheetId="11">#REF!</definedName>
    <definedName name="POM1PROD" localSheetId="16">#REF!</definedName>
    <definedName name="POM1PROD" localSheetId="4">#REF!</definedName>
    <definedName name="POM1PROD" localSheetId="3">#REF!</definedName>
    <definedName name="POM1PROD" localSheetId="15">#REF!</definedName>
    <definedName name="POM1PROD" localSheetId="14">#REF!</definedName>
    <definedName name="POM1PROD">#REF!</definedName>
    <definedName name="POM1STOCK" localSheetId="13">#REF!</definedName>
    <definedName name="POM1STOCK" localSheetId="19">#REF!</definedName>
    <definedName name="POM1STOCK" localSheetId="17">#REF!</definedName>
    <definedName name="POM1STOCK" localSheetId="18">#REF!</definedName>
    <definedName name="POM1STOCK" localSheetId="9">#REF!</definedName>
    <definedName name="POM1STOCK" localSheetId="8">#REF!</definedName>
    <definedName name="POM1STOCK" localSheetId="12">#REF!</definedName>
    <definedName name="POM1STOCK" localSheetId="1">#REF!</definedName>
    <definedName name="POM1STOCK" localSheetId="7">#REF!</definedName>
    <definedName name="POM1STOCK" localSheetId="6">#REF!</definedName>
    <definedName name="POM1STOCK" localSheetId="5">#REF!</definedName>
    <definedName name="POM1STOCK" localSheetId="2">#REF!</definedName>
    <definedName name="POM1STOCK" localSheetId="11">#REF!</definedName>
    <definedName name="POM1STOCK" localSheetId="16">#REF!</definedName>
    <definedName name="POM1STOCK" localSheetId="4">#REF!</definedName>
    <definedName name="POM1STOCK" localSheetId="3">#REF!</definedName>
    <definedName name="POM1STOCK" localSheetId="15">#REF!</definedName>
    <definedName name="POM1STOCK" localSheetId="14">#REF!</definedName>
    <definedName name="POM1STOCK">#REF!</definedName>
    <definedName name="POMESE1" localSheetId="13">#REF!</definedName>
    <definedName name="POMESE1" localSheetId="19">#REF!</definedName>
    <definedName name="POMESE1" localSheetId="17">#REF!</definedName>
    <definedName name="POMESE1" localSheetId="18">#REF!</definedName>
    <definedName name="POMESE1" localSheetId="9">#REF!</definedName>
    <definedName name="POMESE1" localSheetId="8">#REF!</definedName>
    <definedName name="POMESE1" localSheetId="12">#REF!</definedName>
    <definedName name="POMESE1" localSheetId="1">#REF!</definedName>
    <definedName name="POMESE1" localSheetId="7">#REF!</definedName>
    <definedName name="POMESE1" localSheetId="6">#REF!</definedName>
    <definedName name="POMESE1" localSheetId="5">#REF!</definedName>
    <definedName name="POMESE1" localSheetId="2">#REF!</definedName>
    <definedName name="POMESE1" localSheetId="11">#REF!</definedName>
    <definedName name="POMESE1" localSheetId="16">#REF!</definedName>
    <definedName name="POMESE1" localSheetId="4">#REF!</definedName>
    <definedName name="POMESE1" localSheetId="3">#REF!</definedName>
    <definedName name="POMESE1" localSheetId="15">#REF!</definedName>
    <definedName name="POMESE1" localSheetId="14">#REF!</definedName>
    <definedName name="POMESE1">#REF!</definedName>
    <definedName name="POMESE2" localSheetId="13">#REF!</definedName>
    <definedName name="POMESE2" localSheetId="19">#REF!</definedName>
    <definedName name="POMESE2" localSheetId="17">#REF!</definedName>
    <definedName name="POMESE2" localSheetId="18">#REF!</definedName>
    <definedName name="POMESE2" localSheetId="9">#REF!</definedName>
    <definedName name="POMESE2" localSheetId="8">#REF!</definedName>
    <definedName name="POMESE2" localSheetId="12">#REF!</definedName>
    <definedName name="POMESE2" localSheetId="1">#REF!</definedName>
    <definedName name="POMESE2" localSheetId="7">#REF!</definedName>
    <definedName name="POMESE2" localSheetId="6">#REF!</definedName>
    <definedName name="POMESE2" localSheetId="5">#REF!</definedName>
    <definedName name="POMESE2" localSheetId="2">#REF!</definedName>
    <definedName name="POMESE2" localSheetId="11">#REF!</definedName>
    <definedName name="POMESE2" localSheetId="16">#REF!</definedName>
    <definedName name="POMESE2" localSheetId="4">#REF!</definedName>
    <definedName name="POMESE2" localSheetId="3">#REF!</definedName>
    <definedName name="POMESE2" localSheetId="15">#REF!</definedName>
    <definedName name="POMESE2" localSheetId="14">#REF!</definedName>
    <definedName name="POMESE2">#REF!</definedName>
    <definedName name="PosMercato" localSheetId="13">[45]Base!#REF!</definedName>
    <definedName name="PosMercato" localSheetId="19">[45]Base!#REF!</definedName>
    <definedName name="PosMercato" localSheetId="17">[45]Base!#REF!</definedName>
    <definedName name="PosMercato" localSheetId="18">[45]Base!#REF!</definedName>
    <definedName name="PosMercato" localSheetId="9">[45]Base!#REF!</definedName>
    <definedName name="PosMercato" localSheetId="8">[45]Base!#REF!</definedName>
    <definedName name="PosMercato" localSheetId="12">[45]Base!#REF!</definedName>
    <definedName name="PosMercato" localSheetId="1">[45]Base!#REF!</definedName>
    <definedName name="PosMercato" localSheetId="7">[45]Base!#REF!</definedName>
    <definedName name="PosMercato" localSheetId="6">[45]Base!#REF!</definedName>
    <definedName name="PosMercato" localSheetId="5">[45]Base!#REF!</definedName>
    <definedName name="PosMercato" localSheetId="2">[45]Base!#REF!</definedName>
    <definedName name="PosMercato" localSheetId="11">[45]Base!#REF!</definedName>
    <definedName name="PosMercato" localSheetId="16">[45]Base!#REF!</definedName>
    <definedName name="PosMercato" localSheetId="4">[45]Base!#REF!</definedName>
    <definedName name="PosMercato" localSheetId="3">[45]Base!#REF!</definedName>
    <definedName name="PosMercato" localSheetId="15">[45]Base!#REF!</definedName>
    <definedName name="PosMercato" localSheetId="14">[45]Base!#REF!</definedName>
    <definedName name="PosMercato">[45]Base!#REF!</definedName>
    <definedName name="PosMercatoMercato" localSheetId="13">[48]Base!#REF!</definedName>
    <definedName name="PosMercatoMercato" localSheetId="19">[48]Base!#REF!</definedName>
    <definedName name="PosMercatoMercato" localSheetId="17">[48]Base!#REF!</definedName>
    <definedName name="PosMercatoMercato" localSheetId="18">[48]Base!#REF!</definedName>
    <definedName name="PosMercatoMercato" localSheetId="9">[48]Base!#REF!</definedName>
    <definedName name="PosMercatoMercato" localSheetId="8">[48]Base!#REF!</definedName>
    <definedName name="PosMercatoMercato" localSheetId="12">[48]Base!#REF!</definedName>
    <definedName name="PosMercatoMercato" localSheetId="1">[48]Base!#REF!</definedName>
    <definedName name="PosMercatoMercato" localSheetId="7">[48]Base!#REF!</definedName>
    <definedName name="PosMercatoMercato" localSheetId="6">[48]Base!#REF!</definedName>
    <definedName name="PosMercatoMercato" localSheetId="5">[48]Base!#REF!</definedName>
    <definedName name="PosMercatoMercato" localSheetId="2">[48]Base!#REF!</definedName>
    <definedName name="PosMercatoMercato" localSheetId="11">[48]Base!#REF!</definedName>
    <definedName name="PosMercatoMercato" localSheetId="16">[48]Base!#REF!</definedName>
    <definedName name="PosMercatoMercato" localSheetId="4">[48]Base!#REF!</definedName>
    <definedName name="PosMercatoMercato" localSheetId="3">[48]Base!#REF!</definedName>
    <definedName name="PosMercatoMercato" localSheetId="15">[48]Base!#REF!</definedName>
    <definedName name="PosMercatoMercato" localSheetId="14">[48]Base!#REF!</definedName>
    <definedName name="PosMercatoMercato">[48]Base!#REF!</definedName>
    <definedName name="PP" localSheetId="13">#REF!</definedName>
    <definedName name="PP" localSheetId="19">#REF!</definedName>
    <definedName name="PP" localSheetId="17">#REF!</definedName>
    <definedName name="PP" localSheetId="18">#REF!</definedName>
    <definedName name="PP" localSheetId="9">#REF!</definedName>
    <definedName name="PP" localSheetId="8">#REF!</definedName>
    <definedName name="PP" localSheetId="12">#REF!</definedName>
    <definedName name="PP" localSheetId="1">#REF!</definedName>
    <definedName name="PP" localSheetId="7">#REF!</definedName>
    <definedName name="PP" localSheetId="6">#REF!</definedName>
    <definedName name="PP" localSheetId="5">#REF!</definedName>
    <definedName name="PP" localSheetId="2">#REF!</definedName>
    <definedName name="PP" localSheetId="11">#REF!</definedName>
    <definedName name="PP" localSheetId="16">#REF!</definedName>
    <definedName name="PP" localSheetId="4">#REF!</definedName>
    <definedName name="PP" localSheetId="3">#REF!</definedName>
    <definedName name="PP" localSheetId="15">#REF!</definedName>
    <definedName name="PP" localSheetId="14">#REF!</definedName>
    <definedName name="PP">#REF!</definedName>
    <definedName name="ppp" localSheetId="13">"AL  "&amp;INDEX([14]Ref!Mesi,MONTH([14]!Data),2)&amp;"/"&amp;MONTH([14]!Data)&amp;"/"&amp;[14]!Anno</definedName>
    <definedName name="ppp" localSheetId="19">"AL  "&amp;INDEX([14]Ref!Mesi,MONTH([14]!Data),2)&amp;"/"&amp;MONTH([14]!Data)&amp;"/"&amp;[14]!Anno</definedName>
    <definedName name="ppp" localSheetId="17">"AL  "&amp;INDEX([14]Ref!Mesi,MONTH([14]!Data),2)&amp;"/"&amp;MONTH([14]!Data)&amp;"/"&amp;[14]!Anno</definedName>
    <definedName name="ppp" localSheetId="18">"AL  "&amp;INDEX([14]Ref!Mesi,MONTH([14]!Data),2)&amp;"/"&amp;MONTH([14]!Data)&amp;"/"&amp;[14]!Anno</definedName>
    <definedName name="ppp" localSheetId="9">"AL  "&amp;INDEX([14]Ref!Mesi,MONTH([14]!Data),2)&amp;"/"&amp;MONTH([14]!Data)&amp;"/"&amp;[14]!Anno</definedName>
    <definedName name="ppp" localSheetId="8">"AL  "&amp;INDEX([14]Ref!Mesi,MONTH([14]!Data),2)&amp;"/"&amp;MONTH([14]!Data)&amp;"/"&amp;[14]!Anno</definedName>
    <definedName name="ppp" localSheetId="12">"AL  "&amp;INDEX([14]Ref!Mesi,MONTH([14]!Data),2)&amp;"/"&amp;MONTH([14]!Data)&amp;"/"&amp;[14]!Anno</definedName>
    <definedName name="ppp" localSheetId="1">"AL  "&amp;INDEX([14]Ref!Mesi,MONTH([14]!Data),2)&amp;"/"&amp;MONTH([14]!Data)&amp;"/"&amp;[14]!Anno</definedName>
    <definedName name="ppp" localSheetId="7">"AL  "&amp;INDEX([14]Ref!Mesi,MONTH([14]!Data),2)&amp;"/"&amp;MONTH([14]!Data)&amp;"/"&amp;[14]!Anno</definedName>
    <definedName name="ppp" localSheetId="6">"AL  "&amp;INDEX([14]Ref!Mesi,MONTH([14]!Data),2)&amp;"/"&amp;MONTH([14]!Data)&amp;"/"&amp;[14]!Anno</definedName>
    <definedName name="ppp" localSheetId="5">"AL  "&amp;INDEX([14]Ref!Mesi,MONTH([14]!Data),2)&amp;"/"&amp;MONTH([14]!Data)&amp;"/"&amp;[14]!Anno</definedName>
    <definedName name="ppp" localSheetId="2">"AL  "&amp;INDEX([14]Ref!Mesi,MONTH([14]!Data),2)&amp;"/"&amp;MONTH([14]!Data)&amp;"/"&amp;[14]!Anno</definedName>
    <definedName name="ppp" localSheetId="11">"AL  "&amp;INDEX([14]Ref!Mesi,MONTH([14]!Data),2)&amp;"/"&amp;MONTH([14]!Data)&amp;"/"&amp;[14]!Anno</definedName>
    <definedName name="ppp" localSheetId="16">"AL  "&amp;INDEX([14]Ref!Mesi,MONTH([14]!Data),2)&amp;"/"&amp;MONTH([14]!Data)&amp;"/"&amp;[14]!Anno</definedName>
    <definedName name="ppp" localSheetId="4">"AL  "&amp;INDEX([14]Ref!Mesi,MONTH([14]!Data),2)&amp;"/"&amp;MONTH([14]!Data)&amp;"/"&amp;[14]!Anno</definedName>
    <definedName name="ppp" localSheetId="3">"AL  "&amp;INDEX([14]Ref!Mesi,MONTH([14]!Data),2)&amp;"/"&amp;MONTH([14]!Data)&amp;"/"&amp;[14]!Anno</definedName>
    <definedName name="ppp" localSheetId="15">"AL  "&amp;INDEX([14]Ref!Mesi,MONTH([14]!Data),2)&amp;"/"&amp;MONTH([14]!Data)&amp;"/"&amp;[14]!Anno</definedName>
    <definedName name="ppp" localSheetId="14">"AL  "&amp;INDEX([14]Ref!Mesi,MONTH([14]!Data),2)&amp;"/"&amp;MONTH([14]!Data)&amp;"/"&amp;[14]!Anno</definedName>
    <definedName name="ppp">"AL  "&amp;INDEX([14]Ref!Mesi,MONTH([14]!Data),2)&amp;"/"&amp;MONTH([14]!Data)&amp;"/"&amp;[14]!Anno</definedName>
    <definedName name="PREB" localSheetId="13">#REF!</definedName>
    <definedName name="PREB" localSheetId="19">#REF!</definedName>
    <definedName name="PREB" localSheetId="17">#REF!</definedName>
    <definedName name="PREB" localSheetId="18">#REF!</definedName>
    <definedName name="PREB" localSheetId="9">#REF!</definedName>
    <definedName name="PREB" localSheetId="8">#REF!</definedName>
    <definedName name="PREB" localSheetId="12">#REF!</definedName>
    <definedName name="PREB" localSheetId="1">#REF!</definedName>
    <definedName name="PREB" localSheetId="7">#REF!</definedName>
    <definedName name="PREB" localSheetId="6">#REF!</definedName>
    <definedName name="PREB" localSheetId="5">#REF!</definedName>
    <definedName name="PREB" localSheetId="2">#REF!</definedName>
    <definedName name="PREB" localSheetId="11">#REF!</definedName>
    <definedName name="PREB" localSheetId="16">#REF!</definedName>
    <definedName name="PREB" localSheetId="4">#REF!</definedName>
    <definedName name="PREB" localSheetId="3">#REF!</definedName>
    <definedName name="PREB" localSheetId="15">#REF!</definedName>
    <definedName name="PREB" localSheetId="14">#REF!</definedName>
    <definedName name="PREB">#REF!</definedName>
    <definedName name="PREC" localSheetId="13">#REF!</definedName>
    <definedName name="PREC" localSheetId="19">#REF!</definedName>
    <definedName name="PREC" localSheetId="17">#REF!</definedName>
    <definedName name="PREC" localSheetId="18">#REF!</definedName>
    <definedName name="PREC" localSheetId="9">#REF!</definedName>
    <definedName name="PREC" localSheetId="8">#REF!</definedName>
    <definedName name="PREC" localSheetId="12">#REF!</definedName>
    <definedName name="PREC" localSheetId="1">#REF!</definedName>
    <definedName name="PREC" localSheetId="7">#REF!</definedName>
    <definedName name="PREC" localSheetId="6">#REF!</definedName>
    <definedName name="PREC" localSheetId="5">#REF!</definedName>
    <definedName name="PREC" localSheetId="2">#REF!</definedName>
    <definedName name="PREC" localSheetId="11">#REF!</definedName>
    <definedName name="PREC" localSheetId="16">#REF!</definedName>
    <definedName name="PREC" localSheetId="4">#REF!</definedName>
    <definedName name="PREC" localSheetId="3">#REF!</definedName>
    <definedName name="PREC" localSheetId="15">#REF!</definedName>
    <definedName name="PREC" localSheetId="14">#REF!</definedName>
    <definedName name="PREC">#REF!</definedName>
    <definedName name="prezzi">[24]MacroSheet!$A$16:$AG$127</definedName>
    <definedName name="prima" localSheetId="13">[27]!prima</definedName>
    <definedName name="prima" localSheetId="19">[27]!prima</definedName>
    <definedName name="prima" localSheetId="17">[27]!prima</definedName>
    <definedName name="prima" localSheetId="18">[27]!prima</definedName>
    <definedName name="prima" localSheetId="9">[27]!prima</definedName>
    <definedName name="prima" localSheetId="8">[27]!prima</definedName>
    <definedName name="prima" localSheetId="12">[27]!prima</definedName>
    <definedName name="prima" localSheetId="1">[27]!prima</definedName>
    <definedName name="prima" localSheetId="7">[27]!prima</definedName>
    <definedName name="prima" localSheetId="6">[27]!prima</definedName>
    <definedName name="prima" localSheetId="5">[27]!prima</definedName>
    <definedName name="prima" localSheetId="2">[27]!prima</definedName>
    <definedName name="prima" localSheetId="11">[27]!prima</definedName>
    <definedName name="prima" localSheetId="16">[27]!prima</definedName>
    <definedName name="prima" localSheetId="4">[27]!prima</definedName>
    <definedName name="prima" localSheetId="3">[27]!prima</definedName>
    <definedName name="prima" localSheetId="15">[27]!prima</definedName>
    <definedName name="prima" localSheetId="14">[27]!prima</definedName>
    <definedName name="prima">[27]!prima</definedName>
    <definedName name="_xlnm.Print_Area" localSheetId="13">'DOBLO CARGO S2'!$A$1:$I$99</definedName>
    <definedName name="_xlnm.Print_Area" localSheetId="19">'DUCATO DROPSIDE CHASSIS S8'!$A$1:$M$93</definedName>
    <definedName name="_xlnm.Print_Area" localSheetId="17">'DUCATO VAN S8'!$A$1:$N$97</definedName>
    <definedName name="_xlnm.Print_Area" localSheetId="18">#REF!</definedName>
    <definedName name="_xlnm.Print_Area" localSheetId="9">'e-DUCATO CHASSIS'!$A$1:$M$94</definedName>
    <definedName name="_xlnm.Print_Area" localSheetId="8">'e-DUCATO VAN'!$A$1:$O$104</definedName>
    <definedName name="_xlnm.Print_Area" localSheetId="12">'FIORINO S2'!$A$1:$G$85</definedName>
    <definedName name="_xlnm.Print_Area" localSheetId="1">'NEW DOBLO VAN S0 ICE'!$A$1:$J$56</definedName>
    <definedName name="_xlnm.Print_Area" localSheetId="7">'NEW DUCATO CHASSIS S9'!$A$1:$K$68</definedName>
    <definedName name="_xlnm.Print_Area" localSheetId="6">'NEW DUCATO DROPSIDE S9'!$A$1:$K$78</definedName>
    <definedName name="_xlnm.Print_Area" localSheetId="5">'NEW DUCATO VAN S9'!$A$1:$M$86</definedName>
    <definedName name="_xlnm.Print_Area" localSheetId="2">'NEW E-DOBLO VAN S0 BEV'!$A$1:$H$63</definedName>
    <definedName name="_xlnm.Print_Area" localSheetId="16">'SCUDO COMBI S0 BEV'!$A$1:$G$69</definedName>
    <definedName name="_xlnm.Print_Area" localSheetId="3">'SCUDO S1 ICE'!$A$1:$K$63</definedName>
    <definedName name="_xlnm.Print_Area" localSheetId="15">'SCUDO VAN S0 BEV'!$A$1:$G$55</definedName>
    <definedName name="_xlnm.Print_Area" localSheetId="14">'SCUDO VAN S0 ICE'!$A$1:$J$82</definedName>
    <definedName name="_xlnm.Print_Area" localSheetId="0">ΤΙΜΟΚΑΤΑΛΟΓΟΣ!$A$1:$G$106</definedName>
    <definedName name="_xlnm.Print_Area">#REF!</definedName>
    <definedName name="Print_Area_MI">[49]CKD!$B$1:$Y$25</definedName>
    <definedName name="_xlnm.Print_Titles" localSheetId="13">'DOBLO CARGO S2'!$1:$8</definedName>
    <definedName name="_xlnm.Print_Titles" localSheetId="19">'DUCATO DROPSIDE CHASSIS S8'!$1:$8</definedName>
    <definedName name="_xlnm.Print_Titles" localSheetId="17">'DUCATO VAN S8'!$1:$8</definedName>
    <definedName name="_xlnm.Print_Titles" localSheetId="18">'DUCATO VAN S8 AT9'!$1:$8</definedName>
    <definedName name="_xlnm.Print_Titles" localSheetId="9">'e-DUCATO CHASSIS'!$1:$6</definedName>
    <definedName name="_xlnm.Print_Titles" localSheetId="8">'e-DUCATO VAN'!$1:$6</definedName>
    <definedName name="_xlnm.Print_Titles" localSheetId="12">'FIORINO S2'!$1:$8</definedName>
    <definedName name="_xlnm.Print_Titles" localSheetId="1">'NEW DOBLO VAN S0 ICE'!$1:$7</definedName>
    <definedName name="_xlnm.Print_Titles" localSheetId="7">'NEW DUCATO CHASSIS S9'!$1:$7</definedName>
    <definedName name="_xlnm.Print_Titles" localSheetId="6">'NEW DUCATO DROPSIDE S9'!$1:$7</definedName>
    <definedName name="_xlnm.Print_Titles" localSheetId="5">'NEW DUCATO VAN S9'!$1:$7</definedName>
    <definedName name="_xlnm.Print_Titles" localSheetId="2">'NEW E-DOBLO VAN S0 BEV'!$1:$7</definedName>
    <definedName name="_xlnm.Print_Titles" localSheetId="11">'PANDA VAN S4'!$1:$8</definedName>
    <definedName name="_xlnm.Print_Titles" localSheetId="16">'SCUDO COMBI S0 BEV'!$1:$8</definedName>
    <definedName name="_xlnm.Print_Titles" localSheetId="4">'SCUDO S1 BEV'!$1:$7</definedName>
    <definedName name="_xlnm.Print_Titles" localSheetId="3">'SCUDO S1 ICE'!$1:$7</definedName>
    <definedName name="_xlnm.Print_Titles" localSheetId="15">'SCUDO VAN S0 BEV'!$1:$8</definedName>
    <definedName name="_xlnm.Print_Titles" localSheetId="14">'SCUDO VAN S0 ICE'!$1:$8</definedName>
    <definedName name="_xlnm.Print_Titles" localSheetId="0">ΤΙΜΟΚΑΤΑΛΟΓΟΣ!$2:$3</definedName>
    <definedName name="PRO" localSheetId="13">#N/A</definedName>
    <definedName name="PRO" localSheetId="19">#N/A</definedName>
    <definedName name="PRO" localSheetId="17">#N/A</definedName>
    <definedName name="PRO" localSheetId="18">#N/A</definedName>
    <definedName name="PRO" localSheetId="9">#N/A</definedName>
    <definedName name="PRO" localSheetId="8">#N/A</definedName>
    <definedName name="PRO" localSheetId="1">#N/A</definedName>
    <definedName name="PRO" localSheetId="7">#N/A</definedName>
    <definedName name="PRO" localSheetId="6">#N/A</definedName>
    <definedName name="PRO" localSheetId="5">#N/A</definedName>
    <definedName name="PRO" localSheetId="2">#N/A</definedName>
    <definedName name="PRO" localSheetId="11">'PANDA VAN S4'!PRO</definedName>
    <definedName name="PRO" localSheetId="16">#N/A</definedName>
    <definedName name="PRO" localSheetId="4">#N/A</definedName>
    <definedName name="PRO" localSheetId="3">#N/A</definedName>
    <definedName name="PRO" localSheetId="15">#N/A</definedName>
    <definedName name="PRO" localSheetId="14">#N/A</definedName>
    <definedName name="PRO">[6]!PRO</definedName>
    <definedName name="PRODM1" localSheetId="13">#REF!</definedName>
    <definedName name="PRODM1" localSheetId="19">#REF!</definedName>
    <definedName name="PRODM1" localSheetId="17">#REF!</definedName>
    <definedName name="PRODM1" localSheetId="18">#REF!</definedName>
    <definedName name="PRODM1" localSheetId="9">#REF!</definedName>
    <definedName name="PRODM1" localSheetId="8">#REF!</definedName>
    <definedName name="PRODM1" localSheetId="12">#REF!</definedName>
    <definedName name="PRODM1" localSheetId="1">#REF!</definedName>
    <definedName name="PRODM1" localSheetId="7">#REF!</definedName>
    <definedName name="PRODM1" localSheetId="6">#REF!</definedName>
    <definedName name="PRODM1" localSheetId="5">#REF!</definedName>
    <definedName name="PRODM1" localSheetId="2">#REF!</definedName>
    <definedName name="PRODM1" localSheetId="11">#REF!</definedName>
    <definedName name="PRODM1" localSheetId="16">#REF!</definedName>
    <definedName name="PRODM1" localSheetId="4">#REF!</definedName>
    <definedName name="PRODM1" localSheetId="3">#REF!</definedName>
    <definedName name="PRODM1" localSheetId="15">#REF!</definedName>
    <definedName name="PRODM1" localSheetId="14">#REF!</definedName>
    <definedName name="PRODM1">#REF!</definedName>
    <definedName name="PRODUZIONI" localSheetId="13">#REF!</definedName>
    <definedName name="PRODUZIONI" localSheetId="19">#REF!</definedName>
    <definedName name="PRODUZIONI" localSheetId="17">#REF!</definedName>
    <definedName name="PRODUZIONI" localSheetId="18">#REF!</definedName>
    <definedName name="PRODUZIONI" localSheetId="9">#REF!</definedName>
    <definedName name="PRODUZIONI" localSheetId="8">#REF!</definedName>
    <definedName name="PRODUZIONI" localSheetId="12">#REF!</definedName>
    <definedName name="PRODUZIONI" localSheetId="1">#REF!</definedName>
    <definedName name="PRODUZIONI" localSheetId="7">#REF!</definedName>
    <definedName name="PRODUZIONI" localSheetId="6">#REF!</definedName>
    <definedName name="PRODUZIONI" localSheetId="5">#REF!</definedName>
    <definedName name="PRODUZIONI" localSheetId="2">#REF!</definedName>
    <definedName name="PRODUZIONI" localSheetId="11">#REF!</definedName>
    <definedName name="PRODUZIONI" localSheetId="16">#REF!</definedName>
    <definedName name="PRODUZIONI" localSheetId="4">#REF!</definedName>
    <definedName name="PRODUZIONI" localSheetId="3">#REF!</definedName>
    <definedName name="PRODUZIONI" localSheetId="15">#REF!</definedName>
    <definedName name="PRODUZIONI" localSheetId="14">#REF!</definedName>
    <definedName name="PRODUZIONI">#REF!</definedName>
    <definedName name="PROF2" localSheetId="13">#REF!</definedName>
    <definedName name="PROF2" localSheetId="19">#REF!</definedName>
    <definedName name="PROF2" localSheetId="17">#REF!</definedName>
    <definedName name="PROF2" localSheetId="18">#REF!</definedName>
    <definedName name="PROF2" localSheetId="9">#REF!</definedName>
    <definedName name="PROF2" localSheetId="8">#REF!</definedName>
    <definedName name="PROF2" localSheetId="12">#REF!</definedName>
    <definedName name="PROF2" localSheetId="1">#REF!</definedName>
    <definedName name="PROF2" localSheetId="7">#REF!</definedName>
    <definedName name="PROF2" localSheetId="6">#REF!</definedName>
    <definedName name="PROF2" localSheetId="5">#REF!</definedName>
    <definedName name="PROF2" localSheetId="2">#REF!</definedName>
    <definedName name="PROF2" localSheetId="11">#REF!</definedName>
    <definedName name="PROF2" localSheetId="16">#REF!</definedName>
    <definedName name="PROF2" localSheetId="4">#REF!</definedName>
    <definedName name="PROF2" localSheetId="3">#REF!</definedName>
    <definedName name="PROF2" localSheetId="15">#REF!</definedName>
    <definedName name="PROF2" localSheetId="14">#REF!</definedName>
    <definedName name="PROF2">#REF!</definedName>
    <definedName name="PROVENTI" localSheetId="13">#REF!</definedName>
    <definedName name="PROVENTI" localSheetId="19">#REF!</definedName>
    <definedName name="PROVENTI" localSheetId="17">#REF!</definedName>
    <definedName name="PROVENTI" localSheetId="18">#REF!</definedName>
    <definedName name="PROVENTI" localSheetId="9">#REF!</definedName>
    <definedName name="PROVENTI" localSheetId="8">#REF!</definedName>
    <definedName name="PROVENTI" localSheetId="12">#REF!</definedName>
    <definedName name="PROVENTI" localSheetId="1">#REF!</definedName>
    <definedName name="PROVENTI" localSheetId="7">#REF!</definedName>
    <definedName name="PROVENTI" localSheetId="6">#REF!</definedName>
    <definedName name="PROVENTI" localSheetId="5">#REF!</definedName>
    <definedName name="PROVENTI" localSheetId="2">#REF!</definedName>
    <definedName name="PROVENTI" localSheetId="11">#REF!</definedName>
    <definedName name="PROVENTI" localSheetId="16">#REF!</definedName>
    <definedName name="PROVENTI" localSheetId="4">#REF!</definedName>
    <definedName name="PROVENTI" localSheetId="3">#REF!</definedName>
    <definedName name="PROVENTI" localSheetId="15">#REF!</definedName>
    <definedName name="PROVENTI" localSheetId="14">#REF!</definedName>
    <definedName name="PROVENTI">#REF!</definedName>
    <definedName name="PT" localSheetId="13">#REF!</definedName>
    <definedName name="PT" localSheetId="19">#REF!</definedName>
    <definedName name="PT" localSheetId="17">#REF!</definedName>
    <definedName name="PT" localSheetId="18">#REF!</definedName>
    <definedName name="PT" localSheetId="9">#REF!</definedName>
    <definedName name="PT" localSheetId="8">#REF!</definedName>
    <definedName name="PT" localSheetId="12">#REF!</definedName>
    <definedName name="PT" localSheetId="1">#REF!</definedName>
    <definedName name="PT" localSheetId="7">#REF!</definedName>
    <definedName name="PT" localSheetId="6">#REF!</definedName>
    <definedName name="PT" localSheetId="5">#REF!</definedName>
    <definedName name="PT" localSheetId="2">#REF!</definedName>
    <definedName name="PT" localSheetId="11">#REF!</definedName>
    <definedName name="PT" localSheetId="16">#REF!</definedName>
    <definedName name="PT" localSheetId="4">#REF!</definedName>
    <definedName name="PT" localSheetId="3">#REF!</definedName>
    <definedName name="PT" localSheetId="15">#REF!</definedName>
    <definedName name="PT" localSheetId="14">#REF!</definedName>
    <definedName name="PT">#REF!</definedName>
    <definedName name="PUNTO" localSheetId="13">'[8]PO 2002 Dettaglio 843'!#REF!</definedName>
    <definedName name="PUNTO" localSheetId="19">'[8]PO 2002 Dettaglio 843'!#REF!</definedName>
    <definedName name="PUNTO" localSheetId="17">'[8]PO 2002 Dettaglio 843'!#REF!</definedName>
    <definedName name="PUNTO" localSheetId="18">'[8]PO 2002 Dettaglio 843'!#REF!</definedName>
    <definedName name="PUNTO" localSheetId="9">'[8]PO 2002 Dettaglio 843'!#REF!</definedName>
    <definedName name="PUNTO" localSheetId="8">'[8]PO 2002 Dettaglio 843'!#REF!</definedName>
    <definedName name="PUNTO" localSheetId="12">'[8]PO 2002 Dettaglio 843'!#REF!</definedName>
    <definedName name="PUNTO" localSheetId="1">'[8]PO 2002 Dettaglio 843'!#REF!</definedName>
    <definedName name="PUNTO" localSheetId="7">'[8]PO 2002 Dettaglio 843'!#REF!</definedName>
    <definedName name="PUNTO" localSheetId="6">'[8]PO 2002 Dettaglio 843'!#REF!</definedName>
    <definedName name="PUNTO" localSheetId="5">'[8]PO 2002 Dettaglio 843'!#REF!</definedName>
    <definedName name="PUNTO" localSheetId="2">'[8]PO 2002 Dettaglio 843'!#REF!</definedName>
    <definedName name="PUNTO" localSheetId="11">'[8]PO 2002 Dettaglio 843'!#REF!</definedName>
    <definedName name="PUNTO" localSheetId="16">'[8]PO 2002 Dettaglio 843'!#REF!</definedName>
    <definedName name="PUNTO" localSheetId="4">'[8]PO 2002 Dettaglio 843'!#REF!</definedName>
    <definedName name="PUNTO" localSheetId="3">'[8]PO 2002 Dettaglio 843'!#REF!</definedName>
    <definedName name="PUNTO" localSheetId="15">'[8]PO 2002 Dettaglio 843'!#REF!</definedName>
    <definedName name="PUNTO" localSheetId="14">'[8]PO 2002 Dettaglio 843'!#REF!</definedName>
    <definedName name="PUNTO">'[8]PO 2002 Dettaglio 843'!#REF!</definedName>
    <definedName name="PUNTO_CABRIO" localSheetId="13">#REF!</definedName>
    <definedName name="PUNTO_CABRIO" localSheetId="19">#REF!</definedName>
    <definedName name="PUNTO_CABRIO" localSheetId="17">#REF!</definedName>
    <definedName name="PUNTO_CABRIO" localSheetId="18">#REF!</definedName>
    <definedName name="PUNTO_CABRIO" localSheetId="9">#REF!</definedName>
    <definedName name="PUNTO_CABRIO" localSheetId="8">#REF!</definedName>
    <definedName name="PUNTO_CABRIO" localSheetId="12">#REF!</definedName>
    <definedName name="PUNTO_CABRIO" localSheetId="1">#REF!</definedName>
    <definedName name="PUNTO_CABRIO" localSheetId="7">#REF!</definedName>
    <definedName name="PUNTO_CABRIO" localSheetId="6">#REF!</definedName>
    <definedName name="PUNTO_CABRIO" localSheetId="5">#REF!</definedName>
    <definedName name="PUNTO_CABRIO" localSheetId="2">#REF!</definedName>
    <definedName name="PUNTO_CABRIO" localSheetId="11">#REF!</definedName>
    <definedName name="PUNTO_CABRIO" localSheetId="16">#REF!</definedName>
    <definedName name="PUNTO_CABRIO" localSheetId="4">#REF!</definedName>
    <definedName name="PUNTO_CABRIO" localSheetId="3">#REF!</definedName>
    <definedName name="PUNTO_CABRIO" localSheetId="15">#REF!</definedName>
    <definedName name="PUNTO_CABRIO" localSheetId="14">#REF!</definedName>
    <definedName name="PUNTO_CABRIO">#REF!</definedName>
    <definedName name="Punto_cabrio_MY_97" localSheetId="13">#REF!</definedName>
    <definedName name="Punto_cabrio_MY_97" localSheetId="19">#REF!</definedName>
    <definedName name="Punto_cabrio_MY_97" localSheetId="17">#REF!</definedName>
    <definedName name="Punto_cabrio_MY_97" localSheetId="18">#REF!</definedName>
    <definedName name="Punto_cabrio_MY_97" localSheetId="9">#REF!</definedName>
    <definedName name="Punto_cabrio_MY_97" localSheetId="8">#REF!</definedName>
    <definedName name="Punto_cabrio_MY_97" localSheetId="12">#REF!</definedName>
    <definedName name="Punto_cabrio_MY_97" localSheetId="1">#REF!</definedName>
    <definedName name="Punto_cabrio_MY_97" localSheetId="7">#REF!</definedName>
    <definedName name="Punto_cabrio_MY_97" localSheetId="6">#REF!</definedName>
    <definedName name="Punto_cabrio_MY_97" localSheetId="5">#REF!</definedName>
    <definedName name="Punto_cabrio_MY_97" localSheetId="2">#REF!</definedName>
    <definedName name="Punto_cabrio_MY_97" localSheetId="11">#REF!</definedName>
    <definedName name="Punto_cabrio_MY_97" localSheetId="16">#REF!</definedName>
    <definedName name="Punto_cabrio_MY_97" localSheetId="4">#REF!</definedName>
    <definedName name="Punto_cabrio_MY_97" localSheetId="3">#REF!</definedName>
    <definedName name="Punto_cabrio_MY_97" localSheetId="15">#REF!</definedName>
    <definedName name="Punto_cabrio_MY_97" localSheetId="14">#REF!</definedName>
    <definedName name="Punto_cabrio_MY_97">#REF!</definedName>
    <definedName name="PUNTO2001" localSheetId="13">'[8]PO 2002 Dettaglio 843'!#REF!</definedName>
    <definedName name="PUNTO2001" localSheetId="19">'[8]PO 2002 Dettaglio 843'!#REF!</definedName>
    <definedName name="PUNTO2001" localSheetId="17">'[8]PO 2002 Dettaglio 843'!#REF!</definedName>
    <definedName name="PUNTO2001" localSheetId="18">'[8]PO 2002 Dettaglio 843'!#REF!</definedName>
    <definedName name="PUNTO2001" localSheetId="9">'[8]PO 2002 Dettaglio 843'!#REF!</definedName>
    <definedName name="PUNTO2001" localSheetId="8">'[8]PO 2002 Dettaglio 843'!#REF!</definedName>
    <definedName name="PUNTO2001" localSheetId="12">'[8]PO 2002 Dettaglio 843'!#REF!</definedName>
    <definedName name="PUNTO2001" localSheetId="1">'[8]PO 2002 Dettaglio 843'!#REF!</definedName>
    <definedName name="PUNTO2001" localSheetId="7">'[8]PO 2002 Dettaglio 843'!#REF!</definedName>
    <definedName name="PUNTO2001" localSheetId="6">'[8]PO 2002 Dettaglio 843'!#REF!</definedName>
    <definedName name="PUNTO2001" localSheetId="5">'[8]PO 2002 Dettaglio 843'!#REF!</definedName>
    <definedName name="PUNTO2001" localSheetId="2">'[8]PO 2002 Dettaglio 843'!#REF!</definedName>
    <definedName name="PUNTO2001" localSheetId="11">'[8]PO 2002 Dettaglio 843'!#REF!</definedName>
    <definedName name="PUNTO2001" localSheetId="16">'[8]PO 2002 Dettaglio 843'!#REF!</definedName>
    <definedName name="PUNTO2001" localSheetId="4">'[8]PO 2002 Dettaglio 843'!#REF!</definedName>
    <definedName name="PUNTO2001" localSheetId="3">'[8]PO 2002 Dettaglio 843'!#REF!</definedName>
    <definedName name="PUNTO2001" localSheetId="15">'[8]PO 2002 Dettaglio 843'!#REF!</definedName>
    <definedName name="PUNTO2001" localSheetId="14">'[8]PO 2002 Dettaglio 843'!#REF!</definedName>
    <definedName name="PUNTO2001">'[8]PO 2002 Dettaglio 843'!#REF!</definedName>
    <definedName name="PUNTO3" localSheetId="13">'[8]PO 2002 Dettaglio 843'!#REF!</definedName>
    <definedName name="PUNTO3" localSheetId="19">'[8]PO 2002 Dettaglio 843'!#REF!</definedName>
    <definedName name="PUNTO3" localSheetId="17">'[8]PO 2002 Dettaglio 843'!#REF!</definedName>
    <definedName name="PUNTO3" localSheetId="18">'[8]PO 2002 Dettaglio 843'!#REF!</definedName>
    <definedName name="PUNTO3" localSheetId="9">'[8]PO 2002 Dettaglio 843'!#REF!</definedName>
    <definedName name="PUNTO3" localSheetId="8">'[8]PO 2002 Dettaglio 843'!#REF!</definedName>
    <definedName name="PUNTO3" localSheetId="12">'[8]PO 2002 Dettaglio 843'!#REF!</definedName>
    <definedName name="PUNTO3" localSheetId="1">'[8]PO 2002 Dettaglio 843'!#REF!</definedName>
    <definedName name="PUNTO3" localSheetId="7">'[8]PO 2002 Dettaglio 843'!#REF!</definedName>
    <definedName name="PUNTO3" localSheetId="6">'[8]PO 2002 Dettaglio 843'!#REF!</definedName>
    <definedName name="PUNTO3" localSheetId="5">'[8]PO 2002 Dettaglio 843'!#REF!</definedName>
    <definedName name="PUNTO3" localSheetId="2">'[8]PO 2002 Dettaglio 843'!#REF!</definedName>
    <definedName name="PUNTO3" localSheetId="11">'[8]PO 2002 Dettaglio 843'!#REF!</definedName>
    <definedName name="PUNTO3" localSheetId="16">'[8]PO 2002 Dettaglio 843'!#REF!</definedName>
    <definedName name="PUNTO3" localSheetId="4">'[8]PO 2002 Dettaglio 843'!#REF!</definedName>
    <definedName name="PUNTO3" localSheetId="3">'[8]PO 2002 Dettaglio 843'!#REF!</definedName>
    <definedName name="PUNTO3" localSheetId="15">'[8]PO 2002 Dettaglio 843'!#REF!</definedName>
    <definedName name="PUNTO3" localSheetId="14">'[8]PO 2002 Dettaglio 843'!#REF!</definedName>
    <definedName name="PUNTO3">'[8]PO 2002 Dettaglio 843'!#REF!</definedName>
    <definedName name="PVECON" localSheetId="13">#REF!</definedName>
    <definedName name="PVECON" localSheetId="19">#REF!</definedName>
    <definedName name="PVECON" localSheetId="17">#REF!</definedName>
    <definedName name="PVECON" localSheetId="18">#REF!</definedName>
    <definedName name="PVECON" localSheetId="9">#REF!</definedName>
    <definedName name="PVECON" localSheetId="8">#REF!</definedName>
    <definedName name="PVECON" localSheetId="12">#REF!</definedName>
    <definedName name="PVECON" localSheetId="1">#REF!</definedName>
    <definedName name="PVECON" localSheetId="7">#REF!</definedName>
    <definedName name="PVECON" localSheetId="6">#REF!</definedName>
    <definedName name="PVECON" localSheetId="5">#REF!</definedName>
    <definedName name="PVECON" localSheetId="2">#REF!</definedName>
    <definedName name="PVECON" localSheetId="11">#REF!</definedName>
    <definedName name="PVECON" localSheetId="16">#REF!</definedName>
    <definedName name="PVECON" localSheetId="4">#REF!</definedName>
    <definedName name="PVECON" localSheetId="3">#REF!</definedName>
    <definedName name="PVECON" localSheetId="15">#REF!</definedName>
    <definedName name="PVECON" localSheetId="14">#REF!</definedName>
    <definedName name="PVECON">#REF!</definedName>
    <definedName name="PVEFECH" localSheetId="13">#REF!</definedName>
    <definedName name="PVEFECH" localSheetId="19">#REF!</definedName>
    <definedName name="PVEFECH" localSheetId="17">#REF!</definedName>
    <definedName name="PVEFECH" localSheetId="18">#REF!</definedName>
    <definedName name="PVEFECH" localSheetId="9">#REF!</definedName>
    <definedName name="PVEFECH" localSheetId="8">#REF!</definedName>
    <definedName name="PVEFECH" localSheetId="12">#REF!</definedName>
    <definedName name="PVEFECH" localSheetId="1">#REF!</definedName>
    <definedName name="PVEFECH" localSheetId="7">#REF!</definedName>
    <definedName name="PVEFECH" localSheetId="6">#REF!</definedName>
    <definedName name="PVEFECH" localSheetId="5">#REF!</definedName>
    <definedName name="PVEFECH" localSheetId="2">#REF!</definedName>
    <definedName name="PVEFECH" localSheetId="11">#REF!</definedName>
    <definedName name="PVEFECH" localSheetId="16">#REF!</definedName>
    <definedName name="PVEFECH" localSheetId="4">#REF!</definedName>
    <definedName name="PVEFECH" localSheetId="3">#REF!</definedName>
    <definedName name="PVEFECH" localSheetId="15">#REF!</definedName>
    <definedName name="PVEFECH" localSheetId="14">#REF!</definedName>
    <definedName name="PVEFECH">#REF!</definedName>
    <definedName name="PVER" localSheetId="13">#REF!</definedName>
    <definedName name="PVER" localSheetId="19">#REF!</definedName>
    <definedName name="PVER" localSheetId="17">#REF!</definedName>
    <definedName name="PVER" localSheetId="18">#REF!</definedName>
    <definedName name="PVER" localSheetId="9">#REF!</definedName>
    <definedName name="PVER" localSheetId="8">#REF!</definedName>
    <definedName name="PVER" localSheetId="12">#REF!</definedName>
    <definedName name="PVER" localSheetId="1">#REF!</definedName>
    <definedName name="PVER" localSheetId="7">#REF!</definedName>
    <definedName name="PVER" localSheetId="6">#REF!</definedName>
    <definedName name="PVER" localSheetId="5">#REF!</definedName>
    <definedName name="PVER" localSheetId="2">#REF!</definedName>
    <definedName name="PVER" localSheetId="11">#REF!</definedName>
    <definedName name="PVER" localSheetId="16">#REF!</definedName>
    <definedName name="PVER" localSheetId="4">#REF!</definedName>
    <definedName name="PVER" localSheetId="3">#REF!</definedName>
    <definedName name="PVER" localSheetId="15">#REF!</definedName>
    <definedName name="PVER" localSheetId="14">#REF!</definedName>
    <definedName name="PVER">#REF!</definedName>
    <definedName name="PVEROG" localSheetId="13">#REF!</definedName>
    <definedName name="PVEROG" localSheetId="19">#REF!</definedName>
    <definedName name="PVEROG" localSheetId="17">#REF!</definedName>
    <definedName name="PVEROG" localSheetId="18">#REF!</definedName>
    <definedName name="PVEROG" localSheetId="9">#REF!</definedName>
    <definedName name="PVEROG" localSheetId="8">#REF!</definedName>
    <definedName name="PVEROG" localSheetId="12">#REF!</definedName>
    <definedName name="PVEROG" localSheetId="1">#REF!</definedName>
    <definedName name="PVEROG" localSheetId="7">#REF!</definedName>
    <definedName name="PVEROG" localSheetId="6">#REF!</definedName>
    <definedName name="PVEROG" localSheetId="5">#REF!</definedName>
    <definedName name="PVEROG" localSheetId="2">#REF!</definedName>
    <definedName name="PVEROG" localSheetId="11">#REF!</definedName>
    <definedName name="PVEROG" localSheetId="16">#REF!</definedName>
    <definedName name="PVEROG" localSheetId="4">#REF!</definedName>
    <definedName name="PVEROG" localSheetId="3">#REF!</definedName>
    <definedName name="PVEROG" localSheetId="15">#REF!</definedName>
    <definedName name="PVEROG" localSheetId="14">#REF!</definedName>
    <definedName name="PVEROG">#REF!</definedName>
    <definedName name="PVESILVIO" localSheetId="13">#REF!</definedName>
    <definedName name="PVESILVIO" localSheetId="19">#REF!</definedName>
    <definedName name="PVESILVIO" localSheetId="17">#REF!</definedName>
    <definedName name="PVESILVIO" localSheetId="18">#REF!</definedName>
    <definedName name="PVESILVIO" localSheetId="9">#REF!</definedName>
    <definedName name="PVESILVIO" localSheetId="8">#REF!</definedName>
    <definedName name="PVESILVIO" localSheetId="12">#REF!</definedName>
    <definedName name="PVESILVIO" localSheetId="1">#REF!</definedName>
    <definedName name="PVESILVIO" localSheetId="7">#REF!</definedName>
    <definedName name="PVESILVIO" localSheetId="6">#REF!</definedName>
    <definedName name="PVESILVIO" localSheetId="5">#REF!</definedName>
    <definedName name="PVESILVIO" localSheetId="2">#REF!</definedName>
    <definedName name="PVESILVIO" localSheetId="11">#REF!</definedName>
    <definedName name="PVESILVIO" localSheetId="16">#REF!</definedName>
    <definedName name="PVESILVIO" localSheetId="4">#REF!</definedName>
    <definedName name="PVESILVIO" localSheetId="3">#REF!</definedName>
    <definedName name="PVESILVIO" localSheetId="15">#REF!</definedName>
    <definedName name="PVESILVIO" localSheetId="14">#REF!</definedName>
    <definedName name="PVESILVIO">#REF!</definedName>
    <definedName name="PVETB" localSheetId="13">#REF!</definedName>
    <definedName name="PVETB" localSheetId="19">#REF!</definedName>
    <definedName name="PVETB" localSheetId="17">#REF!</definedName>
    <definedName name="PVETB" localSheetId="18">#REF!</definedName>
    <definedName name="PVETB" localSheetId="9">#REF!</definedName>
    <definedName name="PVETB" localSheetId="8">#REF!</definedName>
    <definedName name="PVETB" localSheetId="12">#REF!</definedName>
    <definedName name="PVETB" localSheetId="1">#REF!</definedName>
    <definedName name="PVETB" localSheetId="7">#REF!</definedName>
    <definedName name="PVETB" localSheetId="6">#REF!</definedName>
    <definedName name="PVETB" localSheetId="5">#REF!</definedName>
    <definedName name="PVETB" localSheetId="2">#REF!</definedName>
    <definedName name="PVETB" localSheetId="11">#REF!</definedName>
    <definedName name="PVETB" localSheetId="16">#REF!</definedName>
    <definedName name="PVETB" localSheetId="4">#REF!</definedName>
    <definedName name="PVETB" localSheetId="3">#REF!</definedName>
    <definedName name="PVETB" localSheetId="15">#REF!</definedName>
    <definedName name="PVETB" localSheetId="14">#REF!</definedName>
    <definedName name="PVETB">#REF!</definedName>
    <definedName name="PVETR" localSheetId="13">#REF!</definedName>
    <definedName name="PVETR" localSheetId="19">#REF!</definedName>
    <definedName name="PVETR" localSheetId="17">#REF!</definedName>
    <definedName name="PVETR" localSheetId="18">#REF!</definedName>
    <definedName name="PVETR" localSheetId="9">#REF!</definedName>
    <definedName name="PVETR" localSheetId="8">#REF!</definedName>
    <definedName name="PVETR" localSheetId="12">#REF!</definedName>
    <definedName name="PVETR" localSheetId="1">#REF!</definedName>
    <definedName name="PVETR" localSheetId="7">#REF!</definedName>
    <definedName name="PVETR" localSheetId="6">#REF!</definedName>
    <definedName name="PVETR" localSheetId="5">#REF!</definedName>
    <definedName name="PVETR" localSheetId="2">#REF!</definedName>
    <definedName name="PVETR" localSheetId="11">#REF!</definedName>
    <definedName name="PVETR" localSheetId="16">#REF!</definedName>
    <definedName name="PVETR" localSheetId="4">#REF!</definedName>
    <definedName name="PVETR" localSheetId="3">#REF!</definedName>
    <definedName name="PVETR" localSheetId="15">#REF!</definedName>
    <definedName name="PVETR" localSheetId="14">#REF!</definedName>
    <definedName name="PVETR">#REF!</definedName>
    <definedName name="q" localSheetId="13" hidden="1">{"'OBT_6M_30_6'!$S$1:$AE$53"}</definedName>
    <definedName name="q" localSheetId="19" hidden="1">{"'OBT_6M_30_6'!$S$1:$AE$53"}</definedName>
    <definedName name="q" localSheetId="17" hidden="1">{"'OBT_6M_30_6'!$S$1:$AE$53"}</definedName>
    <definedName name="q" localSheetId="18" hidden="1">{"'OBT_6M_30_6'!$S$1:$AE$53"}</definedName>
    <definedName name="q" localSheetId="9" hidden="1">{"'OBT_6M_30_6'!$S$1:$AE$53"}</definedName>
    <definedName name="q" localSheetId="8" hidden="1">{"'OBT_6M_30_6'!$S$1:$AE$53"}</definedName>
    <definedName name="q" localSheetId="1" hidden="1">{"'OBT_6M_30_6'!$S$1:$AE$53"}</definedName>
    <definedName name="q" localSheetId="7" hidden="1">{"'OBT_6M_30_6'!$S$1:$AE$53"}</definedName>
    <definedName name="q" localSheetId="6" hidden="1">{"'OBT_6M_30_6'!$S$1:$AE$53"}</definedName>
    <definedName name="q" localSheetId="5" hidden="1">{"'OBT_6M_30_6'!$S$1:$AE$53"}</definedName>
    <definedName name="q" localSheetId="2" hidden="1">{"'OBT_6M_30_6'!$S$1:$AE$53"}</definedName>
    <definedName name="q" localSheetId="11" hidden="1">{"'OBT_6M_30_6'!$S$1:$AE$53"}</definedName>
    <definedName name="q" localSheetId="16" hidden="1">{"'OBT_6M_30_6'!$S$1:$AE$53"}</definedName>
    <definedName name="q" localSheetId="4" hidden="1">{"'OBT_6M_30_6'!$S$1:$AE$53"}</definedName>
    <definedName name="q" localSheetId="3" hidden="1">{"'OBT_6M_30_6'!$S$1:$AE$53"}</definedName>
    <definedName name="q" localSheetId="15" hidden="1">{"'OBT_6M_30_6'!$S$1:$AE$53"}</definedName>
    <definedName name="q" localSheetId="14" hidden="1">{"'OBT_6M_30_6'!$S$1:$AE$53"}</definedName>
    <definedName name="q" hidden="1">{"'OBT_6M_30_6'!$S$1:$AE$53"}</definedName>
    <definedName name="Q_Fede_prova_2" localSheetId="13">#REF!</definedName>
    <definedName name="Q_Fede_prova_2" localSheetId="19">#REF!</definedName>
    <definedName name="Q_Fede_prova_2" localSheetId="17">#REF!</definedName>
    <definedName name="Q_Fede_prova_2" localSheetId="18">#REF!</definedName>
    <definedName name="Q_Fede_prova_2" localSheetId="9">#REF!</definedName>
    <definedName name="Q_Fede_prova_2" localSheetId="8">#REF!</definedName>
    <definedName name="Q_Fede_prova_2" localSheetId="12">#REF!</definedName>
    <definedName name="Q_Fede_prova_2" localSheetId="1">#REF!</definedName>
    <definedName name="Q_Fede_prova_2" localSheetId="7">#REF!</definedName>
    <definedName name="Q_Fede_prova_2" localSheetId="6">#REF!</definedName>
    <definedName name="Q_Fede_prova_2" localSheetId="5">#REF!</definedName>
    <definedName name="Q_Fede_prova_2" localSheetId="2">#REF!</definedName>
    <definedName name="Q_Fede_prova_2" localSheetId="11">#REF!</definedName>
    <definedName name="Q_Fede_prova_2" localSheetId="16">#REF!</definedName>
    <definedName name="Q_Fede_prova_2" localSheetId="4">#REF!</definedName>
    <definedName name="Q_Fede_prova_2" localSheetId="3">#REF!</definedName>
    <definedName name="Q_Fede_prova_2" localSheetId="15">#REF!</definedName>
    <definedName name="Q_Fede_prova_2" localSheetId="14">#REF!</definedName>
    <definedName name="Q_Fede_prova_2">#REF!</definedName>
    <definedName name="QDMAR98" localSheetId="13">#REF!</definedName>
    <definedName name="QDMAR98" localSheetId="19">#REF!</definedName>
    <definedName name="QDMAR98" localSheetId="17">#REF!</definedName>
    <definedName name="QDMAR98" localSheetId="18">#REF!</definedName>
    <definedName name="QDMAR98" localSheetId="9">#REF!</definedName>
    <definedName name="QDMAR98" localSheetId="8">#REF!</definedName>
    <definedName name="QDMAR98" localSheetId="12">#REF!</definedName>
    <definedName name="QDMAR98" localSheetId="1">#REF!</definedName>
    <definedName name="QDMAR98" localSheetId="7">#REF!</definedName>
    <definedName name="QDMAR98" localSheetId="6">#REF!</definedName>
    <definedName name="QDMAR98" localSheetId="5">#REF!</definedName>
    <definedName name="QDMAR98" localSheetId="2">#REF!</definedName>
    <definedName name="QDMAR98" localSheetId="11">#REF!</definedName>
    <definedName name="QDMAR98" localSheetId="16">#REF!</definedName>
    <definedName name="QDMAR98" localSheetId="4">#REF!</definedName>
    <definedName name="QDMAR98" localSheetId="3">#REF!</definedName>
    <definedName name="QDMAR98" localSheetId="15">#REF!</definedName>
    <definedName name="QDMAR98" localSheetId="14">#REF!</definedName>
    <definedName name="QDMAR98">#REF!</definedName>
    <definedName name="QDMAUTO98" localSheetId="13">#REF!</definedName>
    <definedName name="QDMAUTO98" localSheetId="19">#REF!</definedName>
    <definedName name="QDMAUTO98" localSheetId="17">#REF!</definedName>
    <definedName name="QDMAUTO98" localSheetId="18">#REF!</definedName>
    <definedName name="QDMAUTO98" localSheetId="9">#REF!</definedName>
    <definedName name="QDMAUTO98" localSheetId="8">#REF!</definedName>
    <definedName name="QDMAUTO98" localSheetId="12">#REF!</definedName>
    <definedName name="QDMAUTO98" localSheetId="1">#REF!</definedName>
    <definedName name="QDMAUTO98" localSheetId="7">#REF!</definedName>
    <definedName name="QDMAUTO98" localSheetId="6">#REF!</definedName>
    <definedName name="QDMAUTO98" localSheetId="5">#REF!</definedName>
    <definedName name="QDMAUTO98" localSheetId="2">#REF!</definedName>
    <definedName name="QDMAUTO98" localSheetId="11">#REF!</definedName>
    <definedName name="QDMAUTO98" localSheetId="16">#REF!</definedName>
    <definedName name="QDMAUTO98" localSheetId="4">#REF!</definedName>
    <definedName name="QDMAUTO98" localSheetId="3">#REF!</definedName>
    <definedName name="QDMAUTO98" localSheetId="15">#REF!</definedName>
    <definedName name="QDMAUTO98" localSheetId="14">#REF!</definedName>
    <definedName name="QDMAUTO98">#REF!</definedName>
    <definedName name="QDMFIAT98" localSheetId="13">#REF!</definedName>
    <definedName name="QDMFIAT98" localSheetId="19">#REF!</definedName>
    <definedName name="QDMFIAT98" localSheetId="17">#REF!</definedName>
    <definedName name="QDMFIAT98" localSheetId="18">#REF!</definedName>
    <definedName name="QDMFIAT98" localSheetId="9">#REF!</definedName>
    <definedName name="QDMFIAT98" localSheetId="8">#REF!</definedName>
    <definedName name="QDMFIAT98" localSheetId="12">#REF!</definedName>
    <definedName name="QDMFIAT98" localSheetId="1">#REF!</definedName>
    <definedName name="QDMFIAT98" localSheetId="7">#REF!</definedName>
    <definedName name="QDMFIAT98" localSheetId="6">#REF!</definedName>
    <definedName name="QDMFIAT98" localSheetId="5">#REF!</definedName>
    <definedName name="QDMFIAT98" localSheetId="2">#REF!</definedName>
    <definedName name="QDMFIAT98" localSheetId="11">#REF!</definedName>
    <definedName name="QDMFIAT98" localSheetId="16">#REF!</definedName>
    <definedName name="QDMFIAT98" localSheetId="4">#REF!</definedName>
    <definedName name="QDMFIAT98" localSheetId="3">#REF!</definedName>
    <definedName name="QDMFIAT98" localSheetId="15">#REF!</definedName>
    <definedName name="QDMFIAT98" localSheetId="14">#REF!</definedName>
    <definedName name="QDMFIAT98">#REF!</definedName>
    <definedName name="qq">[17]ItaliaPolonia!$A$1:$N$98,[17]ItaliaPolonia!$A$99:$N$170,[17]ItaliaPolonia!$A$171:$N$308,[17]ItaliaPolonia!$A$309:$N$406,[17]ItaliaPolonia!$A$429:$N$541,[17]ItaliaPolonia!$A$542:$N$620,[17]ItaliaPolonia!$A$621:$N$717,[17]ItaliaPolonia!$A$718:$N$799</definedName>
    <definedName name="QQQQ" localSheetId="13">#REF!</definedName>
    <definedName name="QQQQ" localSheetId="19">#REF!</definedName>
    <definedName name="QQQQ" localSheetId="17">#REF!</definedName>
    <definedName name="QQQQ" localSheetId="18">#REF!</definedName>
    <definedName name="QQQQ" localSheetId="9">#REF!</definedName>
    <definedName name="QQQQ" localSheetId="8">#REF!</definedName>
    <definedName name="QQQQ" localSheetId="12">#REF!</definedName>
    <definedName name="QQQQ" localSheetId="1">#REF!</definedName>
    <definedName name="QQQQ" localSheetId="7">#REF!</definedName>
    <definedName name="QQQQ" localSheetId="6">#REF!</definedName>
    <definedName name="QQQQ" localSheetId="5">#REF!</definedName>
    <definedName name="QQQQ" localSheetId="2">#REF!</definedName>
    <definedName name="QQQQ" localSheetId="11">#REF!</definedName>
    <definedName name="QQQQ" localSheetId="16">#REF!</definedName>
    <definedName name="QQQQ" localSheetId="4">#REF!</definedName>
    <definedName name="QQQQ" localSheetId="3">#REF!</definedName>
    <definedName name="QQQQ" localSheetId="15">#REF!</definedName>
    <definedName name="QQQQ" localSheetId="14">#REF!</definedName>
    <definedName name="QQQQ">#REF!</definedName>
    <definedName name="qqqqqqqqqqq">"Anno  "&amp;[9]!Anno</definedName>
    <definedName name="qqqqqqqqqqqqqq" localSheetId="13">"AL  "&amp;INDEX([9]Ref!Mesi,MONTH([9]!Data),2)&amp;"/"&amp;MONTH([9]!Data)&amp;"/"&amp;[9]!Anno-1</definedName>
    <definedName name="qqqqqqqqqqqqqq" localSheetId="19">"AL  "&amp;INDEX([9]Ref!Mesi,MONTH([9]!Data),2)&amp;"/"&amp;MONTH([9]!Data)&amp;"/"&amp;[9]!Anno-1</definedName>
    <definedName name="qqqqqqqqqqqqqq" localSheetId="17">"AL  "&amp;INDEX([9]Ref!Mesi,MONTH([9]!Data),2)&amp;"/"&amp;MONTH([9]!Data)&amp;"/"&amp;[9]!Anno-1</definedName>
    <definedName name="qqqqqqqqqqqqqq" localSheetId="18">"AL  "&amp;INDEX([9]Ref!Mesi,MONTH([9]!Data),2)&amp;"/"&amp;MONTH([9]!Data)&amp;"/"&amp;[9]!Anno-1</definedName>
    <definedName name="qqqqqqqqqqqqqq" localSheetId="9">"AL  "&amp;INDEX([9]Ref!Mesi,MONTH([9]!Data),2)&amp;"/"&amp;MONTH([9]!Data)&amp;"/"&amp;[9]!Anno-1</definedName>
    <definedName name="qqqqqqqqqqqqqq" localSheetId="8">"AL  "&amp;INDEX([9]Ref!Mesi,MONTH([9]!Data),2)&amp;"/"&amp;MONTH([9]!Data)&amp;"/"&amp;[9]!Anno-1</definedName>
    <definedName name="qqqqqqqqqqqqqq" localSheetId="12">"AL  "&amp;INDEX([9]Ref!Mesi,MONTH([9]!Data),2)&amp;"/"&amp;MONTH([9]!Data)&amp;"/"&amp;[9]!Anno-1</definedName>
    <definedName name="qqqqqqqqqqqqqq" localSheetId="1">"AL  "&amp;INDEX([9]Ref!Mesi,MONTH([9]!Data),2)&amp;"/"&amp;MONTH([9]!Data)&amp;"/"&amp;[9]!Anno-1</definedName>
    <definedName name="qqqqqqqqqqqqqq" localSheetId="7">"AL  "&amp;INDEX([9]Ref!Mesi,MONTH([9]!Data),2)&amp;"/"&amp;MONTH([9]!Data)&amp;"/"&amp;[9]!Anno-1</definedName>
    <definedName name="qqqqqqqqqqqqqq" localSheetId="6">"AL  "&amp;INDEX([9]Ref!Mesi,MONTH([9]!Data),2)&amp;"/"&amp;MONTH([9]!Data)&amp;"/"&amp;[9]!Anno-1</definedName>
    <definedName name="qqqqqqqqqqqqqq" localSheetId="5">"AL  "&amp;INDEX([9]Ref!Mesi,MONTH([9]!Data),2)&amp;"/"&amp;MONTH([9]!Data)&amp;"/"&amp;[9]!Anno-1</definedName>
    <definedName name="qqqqqqqqqqqqqq" localSheetId="2">"AL  "&amp;INDEX([9]Ref!Mesi,MONTH([9]!Data),2)&amp;"/"&amp;MONTH([9]!Data)&amp;"/"&amp;[9]!Anno-1</definedName>
    <definedName name="qqqqqqqqqqqqqq" localSheetId="11">"AL  "&amp;INDEX([9]Ref!Mesi,MONTH([9]!Data),2)&amp;"/"&amp;MONTH([9]!Data)&amp;"/"&amp;[9]!Anno-1</definedName>
    <definedName name="qqqqqqqqqqqqqq" localSheetId="16">"AL  "&amp;INDEX([9]Ref!Mesi,MONTH([9]!Data),2)&amp;"/"&amp;MONTH([9]!Data)&amp;"/"&amp;[9]!Anno-1</definedName>
    <definedName name="qqqqqqqqqqqqqq" localSheetId="4">"AL  "&amp;INDEX([9]Ref!Mesi,MONTH([9]!Data),2)&amp;"/"&amp;MONTH([9]!Data)&amp;"/"&amp;[9]!Anno-1</definedName>
    <definedName name="qqqqqqqqqqqqqq" localSheetId="3">"AL  "&amp;INDEX([9]Ref!Mesi,MONTH([9]!Data),2)&amp;"/"&amp;MONTH([9]!Data)&amp;"/"&amp;[9]!Anno-1</definedName>
    <definedName name="qqqqqqqqqqqqqq" localSheetId="15">"AL  "&amp;INDEX([9]Ref!Mesi,MONTH([9]!Data),2)&amp;"/"&amp;MONTH([9]!Data)&amp;"/"&amp;[9]!Anno-1</definedName>
    <definedName name="qqqqqqqqqqqqqq" localSheetId="14">"AL  "&amp;INDEX([9]Ref!Mesi,MONTH([9]!Data),2)&amp;"/"&amp;MONTH([9]!Data)&amp;"/"&amp;[9]!Anno-1</definedName>
    <definedName name="qqqqqqqqqqqqqq">"AL  "&amp;INDEX([9]Ref!Mesi,MONTH([9]!Data),2)&amp;"/"&amp;MONTH([9]!Data)&amp;"/"&amp;[9]!Anno-1</definedName>
    <definedName name="QUATTR" localSheetId="13">#REF!</definedName>
    <definedName name="QUATTR" localSheetId="19">#REF!</definedName>
    <definedName name="QUATTR" localSheetId="17">#REF!</definedName>
    <definedName name="QUATTR" localSheetId="18">#REF!</definedName>
    <definedName name="QUATTR" localSheetId="9">#REF!</definedName>
    <definedName name="QUATTR" localSheetId="8">#REF!</definedName>
    <definedName name="QUATTR" localSheetId="12">#REF!</definedName>
    <definedName name="QUATTR" localSheetId="1">#REF!</definedName>
    <definedName name="QUATTR" localSheetId="7">#REF!</definedName>
    <definedName name="QUATTR" localSheetId="6">#REF!</definedName>
    <definedName name="QUATTR" localSheetId="5">#REF!</definedName>
    <definedName name="QUATTR" localSheetId="2">#REF!</definedName>
    <definedName name="QUATTR" localSheetId="11">#REF!</definedName>
    <definedName name="QUATTR" localSheetId="16">#REF!</definedName>
    <definedName name="QUATTR" localSheetId="4">#REF!</definedName>
    <definedName name="QUATTR" localSheetId="3">#REF!</definedName>
    <definedName name="QUATTR" localSheetId="15">#REF!</definedName>
    <definedName name="QUATTR" localSheetId="14">#REF!</definedName>
    <definedName name="QUATTR">#REF!</definedName>
    <definedName name="QUATTRM" localSheetId="13">#REF!</definedName>
    <definedName name="QUATTRM" localSheetId="19">#REF!</definedName>
    <definedName name="QUATTRM" localSheetId="17">#REF!</definedName>
    <definedName name="QUATTRM" localSheetId="18">#REF!</definedName>
    <definedName name="QUATTRM" localSheetId="9">#REF!</definedName>
    <definedName name="QUATTRM" localSheetId="8">#REF!</definedName>
    <definedName name="QUATTRM" localSheetId="12">#REF!</definedName>
    <definedName name="QUATTRM" localSheetId="1">#REF!</definedName>
    <definedName name="QUATTRM" localSheetId="7">#REF!</definedName>
    <definedName name="QUATTRM" localSheetId="6">#REF!</definedName>
    <definedName name="QUATTRM" localSheetId="5">#REF!</definedName>
    <definedName name="QUATTRM" localSheetId="2">#REF!</definedName>
    <definedName name="QUATTRM" localSheetId="11">#REF!</definedName>
    <definedName name="QUATTRM" localSheetId="16">#REF!</definedName>
    <definedName name="QUATTRM" localSheetId="4">#REF!</definedName>
    <definedName name="QUATTRM" localSheetId="3">#REF!</definedName>
    <definedName name="QUATTRM" localSheetId="15">#REF!</definedName>
    <definedName name="QUATTRM" localSheetId="14">#REF!</definedName>
    <definedName name="QUATTRM">#REF!</definedName>
    <definedName name="quattro" localSheetId="13">#REF!</definedName>
    <definedName name="quattro" localSheetId="19">#REF!</definedName>
    <definedName name="quattro" localSheetId="17">#REF!</definedName>
    <definedName name="quattro" localSheetId="18">#REF!</definedName>
    <definedName name="quattro" localSheetId="9">#REF!</definedName>
    <definedName name="quattro" localSheetId="8">#REF!</definedName>
    <definedName name="quattro" localSheetId="12">#REF!</definedName>
    <definedName name="quattro" localSheetId="1">#REF!</definedName>
    <definedName name="quattro" localSheetId="7">#REF!</definedName>
    <definedName name="quattro" localSheetId="6">#REF!</definedName>
    <definedName name="quattro" localSheetId="5">#REF!</definedName>
    <definedName name="quattro" localSheetId="2">#REF!</definedName>
    <definedName name="quattro" localSheetId="11">#REF!</definedName>
    <definedName name="quattro" localSheetId="16">#REF!</definedName>
    <definedName name="quattro" localSheetId="4">#REF!</definedName>
    <definedName name="quattro" localSheetId="3">#REF!</definedName>
    <definedName name="quattro" localSheetId="15">#REF!</definedName>
    <definedName name="quattro" localSheetId="14">#REF!</definedName>
    <definedName name="quattro">#REF!</definedName>
    <definedName name="RECO">#N/A</definedName>
    <definedName name="_xlnm.Recorder" localSheetId="13">#REF!</definedName>
    <definedName name="_xlnm.Recorder" localSheetId="19">#REF!</definedName>
    <definedName name="_xlnm.Recorder" localSheetId="17">#REF!</definedName>
    <definedName name="_xlnm.Recorder" localSheetId="18">#REF!</definedName>
    <definedName name="_xlnm.Recorder" localSheetId="9">#REF!</definedName>
    <definedName name="_xlnm.Recorder" localSheetId="8">#REF!</definedName>
    <definedName name="_xlnm.Recorder" localSheetId="12">#REF!</definedName>
    <definedName name="_xlnm.Recorder" localSheetId="1">#REF!</definedName>
    <definedName name="_xlnm.Recorder" localSheetId="7">#REF!</definedName>
    <definedName name="_xlnm.Recorder" localSheetId="6">#REF!</definedName>
    <definedName name="_xlnm.Recorder" localSheetId="5">#REF!</definedName>
    <definedName name="_xlnm.Recorder" localSheetId="2">#REF!</definedName>
    <definedName name="_xlnm.Recorder" localSheetId="11">#REF!</definedName>
    <definedName name="_xlnm.Recorder" localSheetId="16">#REF!</definedName>
    <definedName name="_xlnm.Recorder" localSheetId="4">#REF!</definedName>
    <definedName name="_xlnm.Recorder" localSheetId="3">#REF!</definedName>
    <definedName name="_xlnm.Recorder" localSheetId="15">#REF!</definedName>
    <definedName name="_xlnm.Recorder" localSheetId="14">#REF!</definedName>
    <definedName name="_xlnm.Recorder">#REF!</definedName>
    <definedName name="RefMonat">[20]Foglio1!$AI$2:$AI$13</definedName>
    <definedName name="RefMonat1">[20]Foglio1!$AI$2:$AJ$13</definedName>
    <definedName name="REFZONE" localSheetId="13">#REF!</definedName>
    <definedName name="REFZONE" localSheetId="19">#REF!</definedName>
    <definedName name="REFZONE" localSheetId="17">#REF!</definedName>
    <definedName name="REFZONE" localSheetId="18">#REF!</definedName>
    <definedName name="REFZONE" localSheetId="9">#REF!</definedName>
    <definedName name="REFZONE" localSheetId="8">#REF!</definedName>
    <definedName name="REFZONE" localSheetId="12">#REF!</definedName>
    <definedName name="REFZONE" localSheetId="1">#REF!</definedName>
    <definedName name="REFZONE" localSheetId="7">#REF!</definedName>
    <definedName name="REFZONE" localSheetId="6">#REF!</definedName>
    <definedName name="REFZONE" localSheetId="5">#REF!</definedName>
    <definedName name="REFZONE" localSheetId="2">#REF!</definedName>
    <definedName name="REFZONE" localSheetId="11">#REF!</definedName>
    <definedName name="REFZONE" localSheetId="16">#REF!</definedName>
    <definedName name="REFZONE" localSheetId="4">#REF!</definedName>
    <definedName name="REFZONE" localSheetId="3">#REF!</definedName>
    <definedName name="REFZONE" localSheetId="15">#REF!</definedName>
    <definedName name="REFZONE" localSheetId="14">#REF!</definedName>
    <definedName name="REFZONE">#REF!</definedName>
    <definedName name="Registrazione5" localSheetId="13">#REF!</definedName>
    <definedName name="Registrazione5" localSheetId="19">#REF!</definedName>
    <definedName name="Registrazione5" localSheetId="17">#REF!</definedName>
    <definedName name="Registrazione5" localSheetId="18">#REF!</definedName>
    <definedName name="Registrazione5" localSheetId="9">#REF!</definedName>
    <definedName name="Registrazione5" localSheetId="8">#REF!</definedName>
    <definedName name="Registrazione5" localSheetId="12">#REF!</definedName>
    <definedName name="Registrazione5" localSheetId="1">#REF!</definedName>
    <definedName name="Registrazione5" localSheetId="7">#REF!</definedName>
    <definedName name="Registrazione5" localSheetId="6">#REF!</definedName>
    <definedName name="Registrazione5" localSheetId="5">#REF!</definedName>
    <definedName name="Registrazione5" localSheetId="2">#REF!</definedName>
    <definedName name="Registrazione5" localSheetId="11">#REF!</definedName>
    <definedName name="Registrazione5" localSheetId="16">#REF!</definedName>
    <definedName name="Registrazione5" localSheetId="4">#REF!</definedName>
    <definedName name="Registrazione5" localSheetId="3">#REF!</definedName>
    <definedName name="Registrazione5" localSheetId="15">#REF!</definedName>
    <definedName name="Registrazione5" localSheetId="14">#REF!</definedName>
    <definedName name="Registrazione5">#REF!</definedName>
    <definedName name="REPORT" localSheetId="13">#REF!</definedName>
    <definedName name="REPORT" localSheetId="19">#REF!</definedName>
    <definedName name="REPORT" localSheetId="17">#REF!</definedName>
    <definedName name="REPORT" localSheetId="18">#REF!</definedName>
    <definedName name="REPORT" localSheetId="9">#REF!</definedName>
    <definedName name="REPORT" localSheetId="8">#REF!</definedName>
    <definedName name="REPORT" localSheetId="12">#REF!</definedName>
    <definedName name="REPORT" localSheetId="1">#REF!</definedName>
    <definedName name="REPORT" localSheetId="7">#REF!</definedName>
    <definedName name="REPORT" localSheetId="6">#REF!</definedName>
    <definedName name="REPORT" localSheetId="5">#REF!</definedName>
    <definedName name="REPORT" localSheetId="2">#REF!</definedName>
    <definedName name="REPORT" localSheetId="11">#REF!</definedName>
    <definedName name="REPORT" localSheetId="16">#REF!</definedName>
    <definedName name="REPORT" localSheetId="4">#REF!</definedName>
    <definedName name="REPORT" localSheetId="3">#REF!</definedName>
    <definedName name="REPORT" localSheetId="15">#REF!</definedName>
    <definedName name="REPORT" localSheetId="14">#REF!</definedName>
    <definedName name="REPORT">#REF!</definedName>
    <definedName name="RGAIrett" localSheetId="13">#N/A</definedName>
    <definedName name="RGAIrett" localSheetId="19">#N/A</definedName>
    <definedName name="RGAIrett" localSheetId="17">#N/A</definedName>
    <definedName name="RGAIrett" localSheetId="18">#N/A</definedName>
    <definedName name="RGAIrett" localSheetId="9">#N/A</definedName>
    <definedName name="RGAIrett" localSheetId="8">#N/A</definedName>
    <definedName name="RGAIrett" localSheetId="1">#N/A</definedName>
    <definedName name="RGAIrett" localSheetId="7">#N/A</definedName>
    <definedName name="RGAIrett" localSheetId="6">#N/A</definedName>
    <definedName name="RGAIrett" localSheetId="5">#N/A</definedName>
    <definedName name="RGAIrett" localSheetId="2">#N/A</definedName>
    <definedName name="RGAIrett" localSheetId="11">'PANDA VAN S4'!RGAIrett</definedName>
    <definedName name="RGAIrett" localSheetId="16">#N/A</definedName>
    <definedName name="RGAIrett" localSheetId="4">#N/A</definedName>
    <definedName name="RGAIrett" localSheetId="3">#N/A</definedName>
    <definedName name="RGAIrett" localSheetId="15">#N/A</definedName>
    <definedName name="RGAIrett" localSheetId="14">#N/A</definedName>
    <definedName name="RGAIrett">[6]!RGAIrett</definedName>
    <definedName name="Richiesta_5_IMP" localSheetId="13">'[47]bdg 159'!#REF!</definedName>
    <definedName name="Richiesta_5_IMP" localSheetId="19">'[47]bdg 159'!#REF!</definedName>
    <definedName name="Richiesta_5_IMP" localSheetId="17">'[47]bdg 159'!#REF!</definedName>
    <definedName name="Richiesta_5_IMP" localSheetId="18">'[47]bdg 159'!#REF!</definedName>
    <definedName name="Richiesta_5_IMP" localSheetId="9">'[47]bdg 159'!#REF!</definedName>
    <definedName name="Richiesta_5_IMP" localSheetId="8">'[47]bdg 159'!#REF!</definedName>
    <definedName name="Richiesta_5_IMP" localSheetId="12">'[47]bdg 159'!#REF!</definedName>
    <definedName name="Richiesta_5_IMP" localSheetId="1">'[47]bdg 159'!#REF!</definedName>
    <definedName name="Richiesta_5_IMP" localSheetId="7">'[47]bdg 159'!#REF!</definedName>
    <definedName name="Richiesta_5_IMP" localSheetId="6">'[47]bdg 159'!#REF!</definedName>
    <definedName name="Richiesta_5_IMP" localSheetId="5">'[47]bdg 159'!#REF!</definedName>
    <definedName name="Richiesta_5_IMP" localSheetId="2">'[47]bdg 159'!#REF!</definedName>
    <definedName name="Richiesta_5_IMP" localSheetId="11">'[47]bdg 159'!#REF!</definedName>
    <definedName name="Richiesta_5_IMP" localSheetId="16">'[47]bdg 159'!#REF!</definedName>
    <definedName name="Richiesta_5_IMP" localSheetId="4">'[47]bdg 159'!#REF!</definedName>
    <definedName name="Richiesta_5_IMP" localSheetId="3">'[47]bdg 159'!#REF!</definedName>
    <definedName name="Richiesta_5_IMP" localSheetId="15">'[47]bdg 159'!#REF!</definedName>
    <definedName name="Richiesta_5_IMP" localSheetId="14">'[47]bdg 159'!#REF!</definedName>
    <definedName name="Richiesta_5_IMP">'[47]bdg 159'!#REF!</definedName>
    <definedName name="RIEP">[39]tutti!$A$186:$AP$373</definedName>
    <definedName name="RifAreaDateArrivi" localSheetId="13">#REF!</definedName>
    <definedName name="RifAreaDateArrivi" localSheetId="19">#REF!</definedName>
    <definedName name="RifAreaDateArrivi" localSheetId="17">#REF!</definedName>
    <definedName name="RifAreaDateArrivi" localSheetId="18">#REF!</definedName>
    <definedName name="RifAreaDateArrivi" localSheetId="9">#REF!</definedName>
    <definedName name="RifAreaDateArrivi" localSheetId="8">#REF!</definedName>
    <definedName name="RifAreaDateArrivi" localSheetId="12">#REF!</definedName>
    <definedName name="RifAreaDateArrivi" localSheetId="1">#REF!</definedName>
    <definedName name="RifAreaDateArrivi" localSheetId="7">#REF!</definedName>
    <definedName name="RifAreaDateArrivi" localSheetId="6">#REF!</definedName>
    <definedName name="RifAreaDateArrivi" localSheetId="5">#REF!</definedName>
    <definedName name="RifAreaDateArrivi" localSheetId="2">#REF!</definedName>
    <definedName name="RifAreaDateArrivi" localSheetId="11">#REF!</definedName>
    <definedName name="RifAreaDateArrivi" localSheetId="16">#REF!</definedName>
    <definedName name="RifAreaDateArrivi" localSheetId="4">#REF!</definedName>
    <definedName name="RifAreaDateArrivi" localSheetId="3">#REF!</definedName>
    <definedName name="RifAreaDateArrivi" localSheetId="15">#REF!</definedName>
    <definedName name="RifAreaDateArrivi" localSheetId="14">#REF!</definedName>
    <definedName name="RifAreaDateArrivi">#REF!</definedName>
    <definedName name="rt" localSheetId="13">_a1O,_a2O</definedName>
    <definedName name="rt" localSheetId="19">_a1O,_a2O</definedName>
    <definedName name="rt" localSheetId="17">_a1O,_a2O</definedName>
    <definedName name="rt" localSheetId="18">_a1O,_a2O</definedName>
    <definedName name="rt" localSheetId="9">_a1O,_a2O</definedName>
    <definedName name="rt" localSheetId="8">_a1O,_a2O</definedName>
    <definedName name="rt" localSheetId="12">_a1O,_a2O</definedName>
    <definedName name="rt" localSheetId="1">_a1O,_a2O</definedName>
    <definedName name="rt" localSheetId="7">_a1O,_a2O</definedName>
    <definedName name="rt" localSheetId="6">_a1O,_a2O</definedName>
    <definedName name="rt" localSheetId="5">_a1O,_a2O</definedName>
    <definedName name="rt" localSheetId="2">_a1O,_a2O</definedName>
    <definedName name="rt" localSheetId="11">_a1O,_a2O</definedName>
    <definedName name="rt" localSheetId="16">_a1O,_a2O</definedName>
    <definedName name="rt" localSheetId="4">_a1O,_a2O</definedName>
    <definedName name="rt" localSheetId="3">_a1O,_a2O</definedName>
    <definedName name="rt" localSheetId="15">_a1O,_a2O</definedName>
    <definedName name="rt" localSheetId="14">_a1O,_a2O</definedName>
    <definedName name="rt">_a1O,_a2O</definedName>
    <definedName name="RTT"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TT"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RU14_01">[18]Punto!$AG$368</definedName>
    <definedName name="RU14_02">[18]Punto!$AH$368</definedName>
    <definedName name="RU14_03">[18]Punto!$AI$368</definedName>
    <definedName name="RU14_04">[18]Punto!$AJ$368</definedName>
    <definedName name="RU14_05">[18]Punto!$AK$368</definedName>
    <definedName name="ru14_06">[18]Punto!$AL$368</definedName>
    <definedName name="S"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S18_S19" localSheetId="13">#REF!</definedName>
    <definedName name="S18_S19" localSheetId="19">#REF!</definedName>
    <definedName name="S18_S19" localSheetId="17">#REF!</definedName>
    <definedName name="S18_S19" localSheetId="18">#REF!</definedName>
    <definedName name="S18_S19" localSheetId="9">#REF!</definedName>
    <definedName name="S18_S19" localSheetId="8">#REF!</definedName>
    <definedName name="S18_S19" localSheetId="12">#REF!</definedName>
    <definedName name="S18_S19" localSheetId="1">#REF!</definedName>
    <definedName name="S18_S19" localSheetId="7">#REF!</definedName>
    <definedName name="S18_S19" localSheetId="6">#REF!</definedName>
    <definedName name="S18_S19" localSheetId="5">#REF!</definedName>
    <definedName name="S18_S19" localSheetId="2">#REF!</definedName>
    <definedName name="S18_S19" localSheetId="11">#REF!</definedName>
    <definedName name="S18_S19" localSheetId="16">#REF!</definedName>
    <definedName name="S18_S19" localSheetId="4">#REF!</definedName>
    <definedName name="S18_S19" localSheetId="3">#REF!</definedName>
    <definedName name="S18_S19" localSheetId="15">#REF!</definedName>
    <definedName name="S18_S19" localSheetId="14">#REF!</definedName>
    <definedName name="S18_S19">#REF!</definedName>
    <definedName name="SAA">[50]Pivot_seg_vc_it!$I$101:$M$105</definedName>
    <definedName name="SAYFA3" localSheetId="13">#REF!</definedName>
    <definedName name="SAYFA3" localSheetId="19">#REF!</definedName>
    <definedName name="SAYFA3" localSheetId="17">#REF!</definedName>
    <definedName name="SAYFA3" localSheetId="18">#REF!</definedName>
    <definedName name="SAYFA3" localSheetId="9">#REF!</definedName>
    <definedName name="SAYFA3" localSheetId="8">#REF!</definedName>
    <definedName name="SAYFA3" localSheetId="12">#REF!</definedName>
    <definedName name="SAYFA3" localSheetId="1">#REF!</definedName>
    <definedName name="SAYFA3" localSheetId="7">#REF!</definedName>
    <definedName name="SAYFA3" localSheetId="6">#REF!</definedName>
    <definedName name="SAYFA3" localSheetId="5">#REF!</definedName>
    <definedName name="SAYFA3" localSheetId="2">#REF!</definedName>
    <definedName name="SAYFA3" localSheetId="11">#REF!</definedName>
    <definedName name="SAYFA3" localSheetId="16">#REF!</definedName>
    <definedName name="SAYFA3" localSheetId="4">#REF!</definedName>
    <definedName name="SAYFA3" localSheetId="3">#REF!</definedName>
    <definedName name="SAYFA3" localSheetId="15">#REF!</definedName>
    <definedName name="SAYFA3" localSheetId="14">#REF!</definedName>
    <definedName name="SAYFA3">#REF!</definedName>
    <definedName name="Sconti" localSheetId="13">#REF!</definedName>
    <definedName name="Sconti" localSheetId="19">#REF!</definedName>
    <definedName name="Sconti" localSheetId="17">#REF!</definedName>
    <definedName name="Sconti" localSheetId="18">#REF!</definedName>
    <definedName name="Sconti" localSheetId="9">#REF!</definedName>
    <definedName name="Sconti" localSheetId="8">#REF!</definedName>
    <definedName name="Sconti" localSheetId="12">#REF!</definedName>
    <definedName name="Sconti" localSheetId="1">#REF!</definedName>
    <definedName name="Sconti" localSheetId="7">#REF!</definedName>
    <definedName name="Sconti" localSheetId="6">#REF!</definedName>
    <definedName name="Sconti" localSheetId="5">#REF!</definedName>
    <definedName name="Sconti" localSheetId="2">#REF!</definedName>
    <definedName name="Sconti" localSheetId="11">#REF!</definedName>
    <definedName name="Sconti" localSheetId="16">#REF!</definedName>
    <definedName name="Sconti" localSheetId="4">#REF!</definedName>
    <definedName name="Sconti" localSheetId="3">#REF!</definedName>
    <definedName name="Sconti" localSheetId="15">#REF!</definedName>
    <definedName name="Sconti" localSheetId="14">#REF!</definedName>
    <definedName name="Sconti">#REF!</definedName>
    <definedName name="SCORRI_MERCATO" localSheetId="13">#REF!</definedName>
    <definedName name="SCORRI_MERCATO" localSheetId="19">#REF!</definedName>
    <definedName name="SCORRI_MERCATO" localSheetId="17">#REF!</definedName>
    <definedName name="SCORRI_MERCATO" localSheetId="18">#REF!</definedName>
    <definedName name="SCORRI_MERCATO" localSheetId="9">#REF!</definedName>
    <definedName name="SCORRI_MERCATO" localSheetId="8">#REF!</definedName>
    <definedName name="SCORRI_MERCATO" localSheetId="12">#REF!</definedName>
    <definedName name="SCORRI_MERCATO" localSheetId="1">#REF!</definedName>
    <definedName name="SCORRI_MERCATO" localSheetId="7">#REF!</definedName>
    <definedName name="SCORRI_MERCATO" localSheetId="6">#REF!</definedName>
    <definedName name="SCORRI_MERCATO" localSheetId="5">#REF!</definedName>
    <definedName name="SCORRI_MERCATO" localSheetId="2">#REF!</definedName>
    <definedName name="SCORRI_MERCATO" localSheetId="11">#REF!</definedName>
    <definedName name="SCORRI_MERCATO" localSheetId="16">#REF!</definedName>
    <definedName name="SCORRI_MERCATO" localSheetId="4">#REF!</definedName>
    <definedName name="SCORRI_MERCATO" localSheetId="3">#REF!</definedName>
    <definedName name="SCORRI_MERCATO" localSheetId="15">#REF!</definedName>
    <definedName name="SCORRI_MERCATO" localSheetId="14">#REF!</definedName>
    <definedName name="SCORRI_MERCATO">#REF!</definedName>
    <definedName name="SCORRI_TABELLA" localSheetId="13">#REF!</definedName>
    <definedName name="SCORRI_TABELLA" localSheetId="19">#REF!</definedName>
    <definedName name="SCORRI_TABELLA" localSheetId="17">#REF!</definedName>
    <definedName name="SCORRI_TABELLA" localSheetId="18">#REF!</definedName>
    <definedName name="SCORRI_TABELLA" localSheetId="9">#REF!</definedName>
    <definedName name="SCORRI_TABELLA" localSheetId="8">#REF!</definedName>
    <definedName name="SCORRI_TABELLA" localSheetId="12">#REF!</definedName>
    <definedName name="SCORRI_TABELLA" localSheetId="1">#REF!</definedName>
    <definedName name="SCORRI_TABELLA" localSheetId="7">#REF!</definedName>
    <definedName name="SCORRI_TABELLA" localSheetId="6">#REF!</definedName>
    <definedName name="SCORRI_TABELLA" localSheetId="5">#REF!</definedName>
    <definedName name="SCORRI_TABELLA" localSheetId="2">#REF!</definedName>
    <definedName name="SCORRI_TABELLA" localSheetId="11">#REF!</definedName>
    <definedName name="SCORRI_TABELLA" localSheetId="16">#REF!</definedName>
    <definedName name="SCORRI_TABELLA" localSheetId="4">#REF!</definedName>
    <definedName name="SCORRI_TABELLA" localSheetId="3">#REF!</definedName>
    <definedName name="SCORRI_TABELLA" localSheetId="15">#REF!</definedName>
    <definedName name="SCORRI_TABELLA" localSheetId="14">#REF!</definedName>
    <definedName name="SCORRI_TABELLA">#REF!</definedName>
    <definedName name="sd" localSheetId="13">_b1Z</definedName>
    <definedName name="sd" localSheetId="19">_b1Z</definedName>
    <definedName name="sd" localSheetId="17">_b1Z</definedName>
    <definedName name="sd" localSheetId="18">_b1Z</definedName>
    <definedName name="sd" localSheetId="9">_b1Z</definedName>
    <definedName name="sd" localSheetId="8">_b1Z</definedName>
    <definedName name="sd" localSheetId="12">_b1Z</definedName>
    <definedName name="sd" localSheetId="1">_b1Z</definedName>
    <definedName name="sd" localSheetId="7">_b1Z</definedName>
    <definedName name="sd" localSheetId="6">_b1Z</definedName>
    <definedName name="sd" localSheetId="5">_b1Z</definedName>
    <definedName name="sd" localSheetId="2">_b1Z</definedName>
    <definedName name="sd" localSheetId="11">_b1Z</definedName>
    <definedName name="sd" localSheetId="16">_b1Z</definedName>
    <definedName name="sd" localSheetId="4">_b1Z</definedName>
    <definedName name="sd" localSheetId="3">_b1Z</definedName>
    <definedName name="sd" localSheetId="15">_b1Z</definedName>
    <definedName name="sd" localSheetId="14">_b1Z</definedName>
    <definedName name="sd">_b1Z</definedName>
    <definedName name="sdf" localSheetId="13">_a1Z,_a2Z</definedName>
    <definedName name="sdf" localSheetId="19">_a1Z,_a2Z</definedName>
    <definedName name="sdf" localSheetId="17">_a1Z,_a2Z</definedName>
    <definedName name="sdf" localSheetId="18">_a1Z,_a2Z</definedName>
    <definedName name="sdf" localSheetId="9">_a1Z,_a2Z</definedName>
    <definedName name="sdf" localSheetId="8">_a1Z,_a2Z</definedName>
    <definedName name="sdf" localSheetId="12">_a1Z,_a2Z</definedName>
    <definedName name="sdf" localSheetId="1">_a1Z,_a2Z</definedName>
    <definedName name="sdf" localSheetId="7">_a1Z,_a2Z</definedName>
    <definedName name="sdf" localSheetId="6">_a1Z,_a2Z</definedName>
    <definedName name="sdf" localSheetId="5">_a1Z,_a2Z</definedName>
    <definedName name="sdf" localSheetId="2">_a1Z,_a2Z</definedName>
    <definedName name="sdf" localSheetId="11">_a1Z,_a2Z</definedName>
    <definedName name="sdf" localSheetId="16">_a1Z,_a2Z</definedName>
    <definedName name="sdf" localSheetId="4">_a1Z,_a2Z</definedName>
    <definedName name="sdf" localSheetId="3">_a1Z,_a2Z</definedName>
    <definedName name="sdf" localSheetId="15">_a1Z,_a2Z</definedName>
    <definedName name="sdf" localSheetId="14">_a1Z,_a2Z</definedName>
    <definedName name="sdf">_a1Z,_a2Z</definedName>
    <definedName name="sdsdsd" localSheetId="13" hidden="1">{"'OBT_6M_30_6'!$S$1:$AE$53"}</definedName>
    <definedName name="sdsdsd" localSheetId="19" hidden="1">{"'OBT_6M_30_6'!$S$1:$AE$53"}</definedName>
    <definedName name="sdsdsd" localSheetId="17" hidden="1">{"'OBT_6M_30_6'!$S$1:$AE$53"}</definedName>
    <definedName name="sdsdsd" localSheetId="18" hidden="1">{"'OBT_6M_30_6'!$S$1:$AE$53"}</definedName>
    <definedName name="sdsdsd" localSheetId="9" hidden="1">{"'OBT_6M_30_6'!$S$1:$AE$53"}</definedName>
    <definedName name="sdsdsd" localSheetId="8" hidden="1">{"'OBT_6M_30_6'!$S$1:$AE$53"}</definedName>
    <definedName name="sdsdsd" localSheetId="1" hidden="1">{"'OBT_6M_30_6'!$S$1:$AE$53"}</definedName>
    <definedName name="sdsdsd" localSheetId="7" hidden="1">{"'OBT_6M_30_6'!$S$1:$AE$53"}</definedName>
    <definedName name="sdsdsd" localSheetId="6" hidden="1">{"'OBT_6M_30_6'!$S$1:$AE$53"}</definedName>
    <definedName name="sdsdsd" localSheetId="5" hidden="1">{"'OBT_6M_30_6'!$S$1:$AE$53"}</definedName>
    <definedName name="sdsdsd" localSheetId="2" hidden="1">{"'OBT_6M_30_6'!$S$1:$AE$53"}</definedName>
    <definedName name="sdsdsd" localSheetId="11" hidden="1">{"'OBT_6M_30_6'!$S$1:$AE$53"}</definedName>
    <definedName name="sdsdsd" localSheetId="16" hidden="1">{"'OBT_6M_30_6'!$S$1:$AE$53"}</definedName>
    <definedName name="sdsdsd" localSheetId="4" hidden="1">{"'OBT_6M_30_6'!$S$1:$AE$53"}</definedName>
    <definedName name="sdsdsd" localSheetId="3" hidden="1">{"'OBT_6M_30_6'!$S$1:$AE$53"}</definedName>
    <definedName name="sdsdsd" localSheetId="15" hidden="1">{"'OBT_6M_30_6'!$S$1:$AE$53"}</definedName>
    <definedName name="sdsdsd" localSheetId="14" hidden="1">{"'OBT_6M_30_6'!$S$1:$AE$53"}</definedName>
    <definedName name="sdsdsd" hidden="1">{"'OBT_6M_30_6'!$S$1:$AE$53"}</definedName>
    <definedName name="SE" localSheetId="13">#REF!</definedName>
    <definedName name="SE" localSheetId="19">#REF!</definedName>
    <definedName name="SE" localSheetId="17">#REF!</definedName>
    <definedName name="SE" localSheetId="18">#REF!</definedName>
    <definedName name="SE" localSheetId="9">#REF!</definedName>
    <definedName name="SE" localSheetId="8">#REF!</definedName>
    <definedName name="SE" localSheetId="12">#REF!</definedName>
    <definedName name="SE" localSheetId="1">#REF!</definedName>
    <definedName name="SE" localSheetId="7">#REF!</definedName>
    <definedName name="SE" localSheetId="6">#REF!</definedName>
    <definedName name="SE" localSheetId="5">#REF!</definedName>
    <definedName name="SE" localSheetId="2">#REF!</definedName>
    <definedName name="SE" localSheetId="11">#REF!</definedName>
    <definedName name="SE" localSheetId="16">#REF!</definedName>
    <definedName name="SE" localSheetId="4">#REF!</definedName>
    <definedName name="SE" localSheetId="3">#REF!</definedName>
    <definedName name="SE" localSheetId="15">#REF!</definedName>
    <definedName name="SE" localSheetId="14">#REF!</definedName>
    <definedName name="SE">#REF!</definedName>
    <definedName name="Seg_bdg">[1]Pivot_bdg_vett!$A$31:$A$42</definedName>
    <definedName name="Seg_bdg_vc">[1]Pivot_bdg_vc!$A$31:$A$35</definedName>
    <definedName name="segf3">'[1]Pivotf3+9'!$A$31:$A$42</definedName>
    <definedName name="segm_m">[1]Pivot_mese!$A$31:$A$45</definedName>
    <definedName name="segm_m_it">[31]Pivot_seg_it!$A$107:$A$119</definedName>
    <definedName name="segm_vc_m">[1]Pivot_mese_Vc!$A$32:$A$37</definedName>
    <definedName name="segm_vc_m_it">[31]Pivot_seg_vc_it!$A$77:$A$81</definedName>
    <definedName name="SEGTRIMITN">[31]Pivot_seg_it!$I$138:$M$150</definedName>
    <definedName name="SEGTRIMITN_1">[31]Pivot_seg_it!$B$138:$F$150</definedName>
    <definedName name="SEGTRIMN">[31]Pivot_mese!$I$66:$M$80</definedName>
    <definedName name="SEGTRIMN_1">[31]Pivot_mese!$B$66:$F$80</definedName>
    <definedName name="SEGTRIMVCITN">[31]Pivot_seg_vc_it!$I$101:$M$105</definedName>
    <definedName name="SEGTRIMVCITN_1">[31]Pivot_seg_vc_it!$B$101:$F$105</definedName>
    <definedName name="SEGTRIMVCN">[31]Pivot_mese_Vc!$I$51:$M$56</definedName>
    <definedName name="SEGTRIMVCN_1">[31]Pivot_mese_Vc!$B$51:$F$56</definedName>
    <definedName name="sei" localSheetId="13">#REF!</definedName>
    <definedName name="sei" localSheetId="19">#REF!</definedName>
    <definedName name="sei" localSheetId="17">#REF!</definedName>
    <definedName name="sei" localSheetId="18">#REF!</definedName>
    <definedName name="sei" localSheetId="9">#REF!</definedName>
    <definedName name="sei" localSheetId="8">#REF!</definedName>
    <definedName name="sei" localSheetId="12">#REF!</definedName>
    <definedName name="sei" localSheetId="1">#REF!</definedName>
    <definedName name="sei" localSheetId="7">#REF!</definedName>
    <definedName name="sei" localSheetId="6">#REF!</definedName>
    <definedName name="sei" localSheetId="5">#REF!</definedName>
    <definedName name="sei" localSheetId="2">#REF!</definedName>
    <definedName name="sei" localSheetId="11">#REF!</definedName>
    <definedName name="sei" localSheetId="16">#REF!</definedName>
    <definedName name="sei" localSheetId="4">#REF!</definedName>
    <definedName name="sei" localSheetId="3">#REF!</definedName>
    <definedName name="sei" localSheetId="15">#REF!</definedName>
    <definedName name="sei" localSheetId="14">#REF!</definedName>
    <definedName name="sei">#REF!</definedName>
    <definedName name="SEM" localSheetId="13">#REF!</definedName>
    <definedName name="SEM" localSheetId="19">#REF!</definedName>
    <definedName name="SEM" localSheetId="17">#REF!</definedName>
    <definedName name="SEM" localSheetId="18">#REF!</definedName>
    <definedName name="SEM" localSheetId="9">#REF!</definedName>
    <definedName name="SEM" localSheetId="8">#REF!</definedName>
    <definedName name="SEM" localSheetId="12">#REF!</definedName>
    <definedName name="SEM" localSheetId="1">#REF!</definedName>
    <definedName name="SEM" localSheetId="7">#REF!</definedName>
    <definedName name="SEM" localSheetId="6">#REF!</definedName>
    <definedName name="SEM" localSheetId="5">#REF!</definedName>
    <definedName name="SEM" localSheetId="2">#REF!</definedName>
    <definedName name="SEM" localSheetId="11">#REF!</definedName>
    <definedName name="SEM" localSheetId="16">#REF!</definedName>
    <definedName name="SEM" localSheetId="4">#REF!</definedName>
    <definedName name="SEM" localSheetId="3">#REF!</definedName>
    <definedName name="SEM" localSheetId="15">#REF!</definedName>
    <definedName name="SEM" localSheetId="14">#REF!</definedName>
    <definedName name="SEM">#REF!</definedName>
    <definedName name="sencount" hidden="1">1</definedName>
    <definedName name="Service" localSheetId="13">#REF!</definedName>
    <definedName name="Service" localSheetId="19">#REF!</definedName>
    <definedName name="Service" localSheetId="17">#REF!</definedName>
    <definedName name="Service" localSheetId="18">#REF!</definedName>
    <definedName name="Service" localSheetId="9">#REF!</definedName>
    <definedName name="Service" localSheetId="8">#REF!</definedName>
    <definedName name="Service" localSheetId="12">#REF!</definedName>
    <definedName name="Service" localSheetId="1">#REF!</definedName>
    <definedName name="Service" localSheetId="7">#REF!</definedName>
    <definedName name="Service" localSheetId="6">#REF!</definedName>
    <definedName name="Service" localSheetId="5">#REF!</definedName>
    <definedName name="Service" localSheetId="2">#REF!</definedName>
    <definedName name="Service" localSheetId="11">#REF!</definedName>
    <definedName name="Service" localSheetId="16">#REF!</definedName>
    <definedName name="Service" localSheetId="4">#REF!</definedName>
    <definedName name="Service" localSheetId="3">#REF!</definedName>
    <definedName name="Service" localSheetId="15">#REF!</definedName>
    <definedName name="Service" localSheetId="14">#REF!</definedName>
    <definedName name="Service">#REF!</definedName>
    <definedName name="set" localSheetId="13">#REF!</definedName>
    <definedName name="set" localSheetId="19">#REF!</definedName>
    <definedName name="set" localSheetId="17">#REF!</definedName>
    <definedName name="set" localSheetId="18">#REF!</definedName>
    <definedName name="set" localSheetId="9">#REF!</definedName>
    <definedName name="set" localSheetId="8">#REF!</definedName>
    <definedName name="set" localSheetId="12">#REF!</definedName>
    <definedName name="set" localSheetId="1">#REF!</definedName>
    <definedName name="set" localSheetId="7">#REF!</definedName>
    <definedName name="set" localSheetId="6">#REF!</definedName>
    <definedName name="set" localSheetId="5">#REF!</definedName>
    <definedName name="set" localSheetId="2">#REF!</definedName>
    <definedName name="set" localSheetId="11">#REF!</definedName>
    <definedName name="set" localSheetId="16">#REF!</definedName>
    <definedName name="set" localSheetId="4">#REF!</definedName>
    <definedName name="set" localSheetId="3">#REF!</definedName>
    <definedName name="set" localSheetId="15">#REF!</definedName>
    <definedName name="set" localSheetId="14">#REF!</definedName>
    <definedName name="set">#REF!</definedName>
    <definedName name="SETT" localSheetId="13">#REF!</definedName>
    <definedName name="SETT" localSheetId="19">#REF!</definedName>
    <definedName name="SETT" localSheetId="17">#REF!</definedName>
    <definedName name="SETT" localSheetId="18">#REF!</definedName>
    <definedName name="SETT" localSheetId="9">#REF!</definedName>
    <definedName name="SETT" localSheetId="8">#REF!</definedName>
    <definedName name="SETT" localSheetId="12">#REF!</definedName>
    <definedName name="SETT" localSheetId="1">#REF!</definedName>
    <definedName name="SETT" localSheetId="7">#REF!</definedName>
    <definedName name="SETT" localSheetId="6">#REF!</definedName>
    <definedName name="SETT" localSheetId="5">#REF!</definedName>
    <definedName name="SETT" localSheetId="2">#REF!</definedName>
    <definedName name="SETT" localSheetId="11">#REF!</definedName>
    <definedName name="SETT" localSheetId="16">#REF!</definedName>
    <definedName name="SETT" localSheetId="4">#REF!</definedName>
    <definedName name="SETT" localSheetId="3">#REF!</definedName>
    <definedName name="SETT" localSheetId="15">#REF!</definedName>
    <definedName name="SETT" localSheetId="14">#REF!</definedName>
    <definedName name="SETT">#REF!</definedName>
    <definedName name="sette" localSheetId="13">#REF!</definedName>
    <definedName name="sette" localSheetId="19">#REF!</definedName>
    <definedName name="sette" localSheetId="17">#REF!</definedName>
    <definedName name="sette" localSheetId="18">#REF!</definedName>
    <definedName name="sette" localSheetId="9">#REF!</definedName>
    <definedName name="sette" localSheetId="8">#REF!</definedName>
    <definedName name="sette" localSheetId="12">#REF!</definedName>
    <definedName name="sette" localSheetId="1">#REF!</definedName>
    <definedName name="sette" localSheetId="7">#REF!</definedName>
    <definedName name="sette" localSheetId="6">#REF!</definedName>
    <definedName name="sette" localSheetId="5">#REF!</definedName>
    <definedName name="sette" localSheetId="2">#REF!</definedName>
    <definedName name="sette" localSheetId="11">#REF!</definedName>
    <definedName name="sette" localSheetId="16">#REF!</definedName>
    <definedName name="sette" localSheetId="4">#REF!</definedName>
    <definedName name="sette" localSheetId="3">#REF!</definedName>
    <definedName name="sette" localSheetId="15">#REF!</definedName>
    <definedName name="sette" localSheetId="14">#REF!</definedName>
    <definedName name="sette">#REF!</definedName>
    <definedName name="SETTM" localSheetId="13">#REF!</definedName>
    <definedName name="SETTM" localSheetId="19">#REF!</definedName>
    <definedName name="SETTM" localSheetId="17">#REF!</definedName>
    <definedName name="SETTM" localSheetId="18">#REF!</definedName>
    <definedName name="SETTM" localSheetId="9">#REF!</definedName>
    <definedName name="SETTM" localSheetId="8">#REF!</definedName>
    <definedName name="SETTM" localSheetId="12">#REF!</definedName>
    <definedName name="SETTM" localSheetId="1">#REF!</definedName>
    <definedName name="SETTM" localSheetId="7">#REF!</definedName>
    <definedName name="SETTM" localSheetId="6">#REF!</definedName>
    <definedName name="SETTM" localSheetId="5">#REF!</definedName>
    <definedName name="SETTM" localSheetId="2">#REF!</definedName>
    <definedName name="SETTM" localSheetId="11">#REF!</definedName>
    <definedName name="SETTM" localSheetId="16">#REF!</definedName>
    <definedName name="SETTM" localSheetId="4">#REF!</definedName>
    <definedName name="SETTM" localSheetId="3">#REF!</definedName>
    <definedName name="SETTM" localSheetId="15">#REF!</definedName>
    <definedName name="SETTM" localSheetId="14">#REF!</definedName>
    <definedName name="SETTM">#REF!</definedName>
    <definedName name="sevel" localSheetId="13">[51]PO!#REF!</definedName>
    <definedName name="sevel" localSheetId="19">[51]PO!#REF!</definedName>
    <definedName name="sevel" localSheetId="17">[51]PO!#REF!</definedName>
    <definedName name="sevel" localSheetId="18">[51]PO!#REF!</definedName>
    <definedName name="sevel" localSheetId="9">[51]PO!#REF!</definedName>
    <definedName name="sevel" localSheetId="8">[51]PO!#REF!</definedName>
    <definedName name="sevel" localSheetId="12">[51]PO!#REF!</definedName>
    <definedName name="sevel" localSheetId="1">[51]PO!#REF!</definedName>
    <definedName name="sevel" localSheetId="7">[51]PO!#REF!</definedName>
    <definedName name="sevel" localSheetId="6">[51]PO!#REF!</definedName>
    <definedName name="sevel" localSheetId="5">[51]PO!#REF!</definedName>
    <definedName name="sevel" localSheetId="2">[51]PO!#REF!</definedName>
    <definedName name="sevel" localSheetId="11">[51]PO!#REF!</definedName>
    <definedName name="sevel" localSheetId="16">[51]PO!#REF!</definedName>
    <definedName name="sevel" localSheetId="4">[51]PO!#REF!</definedName>
    <definedName name="sevel" localSheetId="3">[51]PO!#REF!</definedName>
    <definedName name="sevel" localSheetId="15">[51]PO!#REF!</definedName>
    <definedName name="sevel" localSheetId="14">[51]PO!#REF!</definedName>
    <definedName name="sevel">[51]PO!#REF!</definedName>
    <definedName name="SHEETCON">#N/A</definedName>
    <definedName name="SimbAttrDef">"Ovale 15"</definedName>
    <definedName name="SimbAttrProvv">"Ovale 16"</definedName>
    <definedName name="SimbConsDef">"Rettangolo 19"</definedName>
    <definedName name="SIMCOM">[20]Foglio1!$B$1:$B$65536</definedName>
    <definedName name="SIMCON">[20]Foglio1!$B$2:$B$65536</definedName>
    <definedName name="site" localSheetId="13">#REF!</definedName>
    <definedName name="site" localSheetId="19">#REF!</definedName>
    <definedName name="site" localSheetId="17">#REF!</definedName>
    <definedName name="site" localSheetId="18">#REF!</definedName>
    <definedName name="site" localSheetId="9">#REF!</definedName>
    <definedName name="site" localSheetId="8">#REF!</definedName>
    <definedName name="site" localSheetId="12">#REF!</definedName>
    <definedName name="site" localSheetId="1">#REF!</definedName>
    <definedName name="site" localSheetId="7">#REF!</definedName>
    <definedName name="site" localSheetId="6">#REF!</definedName>
    <definedName name="site" localSheetId="5">#REF!</definedName>
    <definedName name="site" localSheetId="2">#REF!</definedName>
    <definedName name="site" localSheetId="11">#REF!</definedName>
    <definedName name="site" localSheetId="16">#REF!</definedName>
    <definedName name="site" localSheetId="4">#REF!</definedName>
    <definedName name="site" localSheetId="3">#REF!</definedName>
    <definedName name="site" localSheetId="15">#REF!</definedName>
    <definedName name="site" localSheetId="14">#REF!</definedName>
    <definedName name="site">#REF!</definedName>
    <definedName name="sm" localSheetId="13">#REF!</definedName>
    <definedName name="sm" localSheetId="19">#REF!</definedName>
    <definedName name="sm" localSheetId="17">#REF!</definedName>
    <definedName name="sm" localSheetId="18">#REF!</definedName>
    <definedName name="sm" localSheetId="9">#REF!</definedName>
    <definedName name="sm" localSheetId="8">#REF!</definedName>
    <definedName name="sm" localSheetId="12">#REF!</definedName>
    <definedName name="sm" localSheetId="1">#REF!</definedName>
    <definedName name="sm" localSheetId="7">#REF!</definedName>
    <definedName name="sm" localSheetId="6">#REF!</definedName>
    <definedName name="sm" localSheetId="5">#REF!</definedName>
    <definedName name="sm" localSheetId="2">#REF!</definedName>
    <definedName name="sm" localSheetId="11">#REF!</definedName>
    <definedName name="sm" localSheetId="16">#REF!</definedName>
    <definedName name="sm" localSheetId="4">#REF!</definedName>
    <definedName name="sm" localSheetId="3">#REF!</definedName>
    <definedName name="sm" localSheetId="15">#REF!</definedName>
    <definedName name="sm" localSheetId="14">#REF!</definedName>
    <definedName name="sm">#REF!</definedName>
    <definedName name="SOBRINHO" localSheetId="13">#REF!</definedName>
    <definedName name="SOBRINHO" localSheetId="19">#REF!</definedName>
    <definedName name="SOBRINHO" localSheetId="17">#REF!</definedName>
    <definedName name="SOBRINHO" localSheetId="18">#REF!</definedName>
    <definedName name="SOBRINHO" localSheetId="9">#REF!</definedName>
    <definedName name="SOBRINHO" localSheetId="8">#REF!</definedName>
    <definedName name="SOBRINHO" localSheetId="12">#REF!</definedName>
    <definedName name="SOBRINHO" localSheetId="1">#REF!</definedName>
    <definedName name="SOBRINHO" localSheetId="7">#REF!</definedName>
    <definedName name="SOBRINHO" localSheetId="6">#REF!</definedName>
    <definedName name="SOBRINHO" localSheetId="5">#REF!</definedName>
    <definedName name="SOBRINHO" localSheetId="2">#REF!</definedName>
    <definedName name="SOBRINHO" localSheetId="11">#REF!</definedName>
    <definedName name="SOBRINHO" localSheetId="16">#REF!</definedName>
    <definedName name="SOBRINHO" localSheetId="4">#REF!</definedName>
    <definedName name="SOBRINHO" localSheetId="3">#REF!</definedName>
    <definedName name="SOBRINHO" localSheetId="15">#REF!</definedName>
    <definedName name="SOBRINHO" localSheetId="14">#REF!</definedName>
    <definedName name="SOBRINHO">#REF!</definedName>
    <definedName name="SortData" localSheetId="13">#REF!</definedName>
    <definedName name="SortData" localSheetId="19">#REF!</definedName>
    <definedName name="SortData" localSheetId="17">#REF!</definedName>
    <definedName name="SortData" localSheetId="18">#REF!</definedName>
    <definedName name="SortData" localSheetId="9">#REF!</definedName>
    <definedName name="SortData" localSheetId="8">#REF!</definedName>
    <definedName name="SortData" localSheetId="12">#REF!</definedName>
    <definedName name="SortData" localSheetId="1">#REF!</definedName>
    <definedName name="SortData" localSheetId="7">#REF!</definedName>
    <definedName name="SortData" localSheetId="6">#REF!</definedName>
    <definedName name="SortData" localSheetId="5">#REF!</definedName>
    <definedName name="SortData" localSheetId="2">#REF!</definedName>
    <definedName name="SortData" localSheetId="11">#REF!</definedName>
    <definedName name="SortData" localSheetId="16">#REF!</definedName>
    <definedName name="SortData" localSheetId="4">#REF!</definedName>
    <definedName name="SortData" localSheetId="3">#REF!</definedName>
    <definedName name="SortData" localSheetId="15">#REF!</definedName>
    <definedName name="SortData" localSheetId="14">#REF!</definedName>
    <definedName name="SortData">#REF!</definedName>
    <definedName name="SPIDERGTV" localSheetId="13">'[8]PO 2002 Dettaglio 843'!#REF!</definedName>
    <definedName name="SPIDERGTV" localSheetId="19">'[8]PO 2002 Dettaglio 843'!#REF!</definedName>
    <definedName name="SPIDERGTV" localSheetId="17">'[8]PO 2002 Dettaglio 843'!#REF!</definedName>
    <definedName name="SPIDERGTV" localSheetId="18">'[8]PO 2002 Dettaglio 843'!#REF!</definedName>
    <definedName name="SPIDERGTV" localSheetId="9">'[8]PO 2002 Dettaglio 843'!#REF!</definedName>
    <definedName name="SPIDERGTV" localSheetId="8">'[8]PO 2002 Dettaglio 843'!#REF!</definedName>
    <definedName name="SPIDERGTV" localSheetId="12">'[8]PO 2002 Dettaglio 843'!#REF!</definedName>
    <definedName name="SPIDERGTV" localSheetId="1">'[8]PO 2002 Dettaglio 843'!#REF!</definedName>
    <definedName name="SPIDERGTV" localSheetId="7">'[8]PO 2002 Dettaglio 843'!#REF!</definedName>
    <definedName name="SPIDERGTV" localSheetId="6">'[8]PO 2002 Dettaglio 843'!#REF!</definedName>
    <definedName name="SPIDERGTV" localSheetId="5">'[8]PO 2002 Dettaglio 843'!#REF!</definedName>
    <definedName name="SPIDERGTV" localSheetId="2">'[8]PO 2002 Dettaglio 843'!#REF!</definedName>
    <definedName name="SPIDERGTV" localSheetId="11">'[8]PO 2002 Dettaglio 843'!#REF!</definedName>
    <definedName name="SPIDERGTV" localSheetId="16">'[8]PO 2002 Dettaglio 843'!#REF!</definedName>
    <definedName name="SPIDERGTV" localSheetId="4">'[8]PO 2002 Dettaglio 843'!#REF!</definedName>
    <definedName name="SPIDERGTV" localSheetId="3">'[8]PO 2002 Dettaglio 843'!#REF!</definedName>
    <definedName name="SPIDERGTV" localSheetId="15">'[8]PO 2002 Dettaglio 843'!#REF!</definedName>
    <definedName name="SPIDERGTV" localSheetId="14">'[8]PO 2002 Dettaglio 843'!#REF!</definedName>
    <definedName name="SPIDERGTV">'[8]PO 2002 Dettaglio 843'!#REF!</definedName>
    <definedName name="SPIDERGTV2001" localSheetId="13">'[8]PO 2002 Dettaglio 843'!#REF!</definedName>
    <definedName name="SPIDERGTV2001" localSheetId="19">'[8]PO 2002 Dettaglio 843'!#REF!</definedName>
    <definedName name="SPIDERGTV2001" localSheetId="17">'[8]PO 2002 Dettaglio 843'!#REF!</definedName>
    <definedName name="SPIDERGTV2001" localSheetId="18">'[8]PO 2002 Dettaglio 843'!#REF!</definedName>
    <definedName name="SPIDERGTV2001" localSheetId="9">'[8]PO 2002 Dettaglio 843'!#REF!</definedName>
    <definedName name="SPIDERGTV2001" localSheetId="8">'[8]PO 2002 Dettaglio 843'!#REF!</definedName>
    <definedName name="SPIDERGTV2001" localSheetId="12">'[8]PO 2002 Dettaglio 843'!#REF!</definedName>
    <definedName name="SPIDERGTV2001" localSheetId="1">'[8]PO 2002 Dettaglio 843'!#REF!</definedName>
    <definedName name="SPIDERGTV2001" localSheetId="7">'[8]PO 2002 Dettaglio 843'!#REF!</definedName>
    <definedName name="SPIDERGTV2001" localSheetId="6">'[8]PO 2002 Dettaglio 843'!#REF!</definedName>
    <definedName name="SPIDERGTV2001" localSheetId="5">'[8]PO 2002 Dettaglio 843'!#REF!</definedName>
    <definedName name="SPIDERGTV2001" localSheetId="2">'[8]PO 2002 Dettaglio 843'!#REF!</definedName>
    <definedName name="SPIDERGTV2001" localSheetId="11">'[8]PO 2002 Dettaglio 843'!#REF!</definedName>
    <definedName name="SPIDERGTV2001" localSheetId="16">'[8]PO 2002 Dettaglio 843'!#REF!</definedName>
    <definedName name="SPIDERGTV2001" localSheetId="4">'[8]PO 2002 Dettaglio 843'!#REF!</definedName>
    <definedName name="SPIDERGTV2001" localSheetId="3">'[8]PO 2002 Dettaglio 843'!#REF!</definedName>
    <definedName name="SPIDERGTV2001" localSheetId="15">'[8]PO 2002 Dettaglio 843'!#REF!</definedName>
    <definedName name="SPIDERGTV2001" localSheetId="14">'[8]PO 2002 Dettaglio 843'!#REF!</definedName>
    <definedName name="SPIDERGTV2001">'[8]PO 2002 Dettaglio 843'!#REF!</definedName>
    <definedName name="SPIDERGTV3" localSheetId="13">'[8]PO 2002 Dettaglio 843'!#REF!</definedName>
    <definedName name="SPIDERGTV3" localSheetId="19">'[8]PO 2002 Dettaglio 843'!#REF!</definedName>
    <definedName name="SPIDERGTV3" localSheetId="17">'[8]PO 2002 Dettaglio 843'!#REF!</definedName>
    <definedName name="SPIDERGTV3" localSheetId="18">'[8]PO 2002 Dettaglio 843'!#REF!</definedName>
    <definedName name="SPIDERGTV3" localSheetId="9">'[8]PO 2002 Dettaglio 843'!#REF!</definedName>
    <definedName name="SPIDERGTV3" localSheetId="8">'[8]PO 2002 Dettaglio 843'!#REF!</definedName>
    <definedName name="SPIDERGTV3" localSheetId="12">'[8]PO 2002 Dettaglio 843'!#REF!</definedName>
    <definedName name="SPIDERGTV3" localSheetId="1">'[8]PO 2002 Dettaglio 843'!#REF!</definedName>
    <definedName name="SPIDERGTV3" localSheetId="7">'[8]PO 2002 Dettaglio 843'!#REF!</definedName>
    <definedName name="SPIDERGTV3" localSheetId="6">'[8]PO 2002 Dettaglio 843'!#REF!</definedName>
    <definedName name="SPIDERGTV3" localSheetId="5">'[8]PO 2002 Dettaglio 843'!#REF!</definedName>
    <definedName name="SPIDERGTV3" localSheetId="2">'[8]PO 2002 Dettaglio 843'!#REF!</definedName>
    <definedName name="SPIDERGTV3" localSheetId="11">'[8]PO 2002 Dettaglio 843'!#REF!</definedName>
    <definedName name="SPIDERGTV3" localSheetId="16">'[8]PO 2002 Dettaglio 843'!#REF!</definedName>
    <definedName name="SPIDERGTV3" localSheetId="4">'[8]PO 2002 Dettaglio 843'!#REF!</definedName>
    <definedName name="SPIDERGTV3" localSheetId="3">'[8]PO 2002 Dettaglio 843'!#REF!</definedName>
    <definedName name="SPIDERGTV3" localSheetId="15">'[8]PO 2002 Dettaglio 843'!#REF!</definedName>
    <definedName name="SPIDERGTV3" localSheetId="14">'[8]PO 2002 Dettaglio 843'!#REF!</definedName>
    <definedName name="SPIDERGTV3">'[8]PO 2002 Dettaglio 843'!#REF!</definedName>
    <definedName name="sss" localSheetId="13">#REF!</definedName>
    <definedName name="sss" localSheetId="19">#REF!</definedName>
    <definedName name="sss" localSheetId="17">#REF!</definedName>
    <definedName name="sss" localSheetId="18">#REF!</definedName>
    <definedName name="sss" localSheetId="9">#REF!</definedName>
    <definedName name="sss" localSheetId="8">#REF!</definedName>
    <definedName name="sss" localSheetId="12">#REF!</definedName>
    <definedName name="sss" localSheetId="1">#REF!</definedName>
    <definedName name="sss" localSheetId="7">#REF!</definedName>
    <definedName name="sss" localSheetId="6">#REF!</definedName>
    <definedName name="sss" localSheetId="5">#REF!</definedName>
    <definedName name="sss" localSheetId="2">#REF!</definedName>
    <definedName name="sss" localSheetId="11">#REF!</definedName>
    <definedName name="sss" localSheetId="16">#REF!</definedName>
    <definedName name="sss" localSheetId="4">#REF!</definedName>
    <definedName name="sss" localSheetId="3">#REF!</definedName>
    <definedName name="sss" localSheetId="15">#REF!</definedName>
    <definedName name="sss" localSheetId="14">#REF!</definedName>
    <definedName name="sss">#REF!</definedName>
    <definedName name="SSSS" localSheetId="13" hidden="1">{"'OBT_6M_30_6'!$S$1:$AE$53"}</definedName>
    <definedName name="SSSS" localSheetId="19" hidden="1">{"'OBT_6M_30_6'!$S$1:$AE$53"}</definedName>
    <definedName name="SSSS" localSheetId="17" hidden="1">{"'OBT_6M_30_6'!$S$1:$AE$53"}</definedName>
    <definedName name="SSSS" localSheetId="18" hidden="1">{"'OBT_6M_30_6'!$S$1:$AE$53"}</definedName>
    <definedName name="SSSS" localSheetId="9" hidden="1">{"'OBT_6M_30_6'!$S$1:$AE$53"}</definedName>
    <definedName name="SSSS" localSheetId="8" hidden="1">{"'OBT_6M_30_6'!$S$1:$AE$53"}</definedName>
    <definedName name="SSSS" localSheetId="1" hidden="1">{"'OBT_6M_30_6'!$S$1:$AE$53"}</definedName>
    <definedName name="SSSS" localSheetId="7" hidden="1">{"'OBT_6M_30_6'!$S$1:$AE$53"}</definedName>
    <definedName name="SSSS" localSheetId="6" hidden="1">{"'OBT_6M_30_6'!$S$1:$AE$53"}</definedName>
    <definedName name="SSSS" localSheetId="5" hidden="1">{"'OBT_6M_30_6'!$S$1:$AE$53"}</definedName>
    <definedName name="SSSS" localSheetId="2" hidden="1">{"'OBT_6M_30_6'!$S$1:$AE$53"}</definedName>
    <definedName name="SSSS" localSheetId="11" hidden="1">{"'OBT_6M_30_6'!$S$1:$AE$53"}</definedName>
    <definedName name="SSSS" localSheetId="16" hidden="1">{"'OBT_6M_30_6'!$S$1:$AE$53"}</definedName>
    <definedName name="SSSS" localSheetId="4" hidden="1">{"'OBT_6M_30_6'!$S$1:$AE$53"}</definedName>
    <definedName name="SSSS" localSheetId="3" hidden="1">{"'OBT_6M_30_6'!$S$1:$AE$53"}</definedName>
    <definedName name="SSSS" localSheetId="15" hidden="1">{"'OBT_6M_30_6'!$S$1:$AE$53"}</definedName>
    <definedName name="SSSS" localSheetId="14" hidden="1">{"'OBT_6M_30_6'!$S$1:$AE$53"}</definedName>
    <definedName name="SSSS" hidden="1">{"'OBT_6M_30_6'!$S$1:$AE$53"}</definedName>
    <definedName name="sssttt" localSheetId="13" hidden="1">{#N/A,#N/A,FALSE,"CKD Price Build Up"}</definedName>
    <definedName name="sssttt" localSheetId="19" hidden="1">{#N/A,#N/A,FALSE,"CKD Price Build Up"}</definedName>
    <definedName name="sssttt" localSheetId="17" hidden="1">{#N/A,#N/A,FALSE,"CKD Price Build Up"}</definedName>
    <definedName name="sssttt" localSheetId="18" hidden="1">{#N/A,#N/A,FALSE,"CKD Price Build Up"}</definedName>
    <definedName name="sssttt" localSheetId="9" hidden="1">{#N/A,#N/A,FALSE,"CKD Price Build Up"}</definedName>
    <definedName name="sssttt" localSheetId="8" hidden="1">{#N/A,#N/A,FALSE,"CKD Price Build Up"}</definedName>
    <definedName name="sssttt" localSheetId="1" hidden="1">{#N/A,#N/A,FALSE,"CKD Price Build Up"}</definedName>
    <definedName name="sssttt" localSheetId="7" hidden="1">{#N/A,#N/A,FALSE,"CKD Price Build Up"}</definedName>
    <definedName name="sssttt" localSheetId="6" hidden="1">{#N/A,#N/A,FALSE,"CKD Price Build Up"}</definedName>
    <definedName name="sssttt" localSheetId="5" hidden="1">{#N/A,#N/A,FALSE,"CKD Price Build Up"}</definedName>
    <definedName name="sssttt" localSheetId="2" hidden="1">{#N/A,#N/A,FALSE,"CKD Price Build Up"}</definedName>
    <definedName name="sssttt" localSheetId="11" hidden="1">{#N/A,#N/A,FALSE,"CKD Price Build Up"}</definedName>
    <definedName name="sssttt" localSheetId="16" hidden="1">{#N/A,#N/A,FALSE,"CKD Price Build Up"}</definedName>
    <definedName name="sssttt" localSheetId="4" hidden="1">{#N/A,#N/A,FALSE,"CKD Price Build Up"}</definedName>
    <definedName name="sssttt" localSheetId="3" hidden="1">{#N/A,#N/A,FALSE,"CKD Price Build Up"}</definedName>
    <definedName name="sssttt" localSheetId="15" hidden="1">{#N/A,#N/A,FALSE,"CKD Price Build Up"}</definedName>
    <definedName name="sssttt" localSheetId="14" hidden="1">{#N/A,#N/A,FALSE,"CKD Price Build Up"}</definedName>
    <definedName name="sssttt" hidden="1">{#N/A,#N/A,FALSE,"CKD Price Build Up"}</definedName>
    <definedName name="Stab" localSheetId="13">#REF!</definedName>
    <definedName name="Stab" localSheetId="19">#REF!</definedName>
    <definedName name="Stab" localSheetId="17">#REF!</definedName>
    <definedName name="Stab" localSheetId="18">#REF!</definedName>
    <definedName name="Stab" localSheetId="9">#REF!</definedName>
    <definedName name="Stab" localSheetId="8">#REF!</definedName>
    <definedName name="Stab" localSheetId="12">#REF!</definedName>
    <definedName name="Stab" localSheetId="1">#REF!</definedName>
    <definedName name="Stab" localSheetId="7">#REF!</definedName>
    <definedName name="Stab" localSheetId="6">#REF!</definedName>
    <definedName name="Stab" localSheetId="5">#REF!</definedName>
    <definedName name="Stab" localSheetId="2">#REF!</definedName>
    <definedName name="Stab" localSheetId="11">#REF!</definedName>
    <definedName name="Stab" localSheetId="16">#REF!</definedName>
    <definedName name="Stab" localSheetId="4">#REF!</definedName>
    <definedName name="Stab" localSheetId="3">#REF!</definedName>
    <definedName name="Stab" localSheetId="15">#REF!</definedName>
    <definedName name="Stab" localSheetId="14">#REF!</definedName>
    <definedName name="Stab">#REF!</definedName>
    <definedName name="Stab_senza_strut" localSheetId="13">#REF!</definedName>
    <definedName name="Stab_senza_strut" localSheetId="19">#REF!</definedName>
    <definedName name="Stab_senza_strut" localSheetId="17">#REF!</definedName>
    <definedName name="Stab_senza_strut" localSheetId="18">#REF!</definedName>
    <definedName name="Stab_senza_strut" localSheetId="9">#REF!</definedName>
    <definedName name="Stab_senza_strut" localSheetId="8">#REF!</definedName>
    <definedName name="Stab_senza_strut" localSheetId="12">#REF!</definedName>
    <definedName name="Stab_senza_strut" localSheetId="1">#REF!</definedName>
    <definedName name="Stab_senza_strut" localSheetId="7">#REF!</definedName>
    <definedName name="Stab_senza_strut" localSheetId="6">#REF!</definedName>
    <definedName name="Stab_senza_strut" localSheetId="5">#REF!</definedName>
    <definedName name="Stab_senza_strut" localSheetId="2">#REF!</definedName>
    <definedName name="Stab_senza_strut" localSheetId="11">#REF!</definedName>
    <definedName name="Stab_senza_strut" localSheetId="16">#REF!</definedName>
    <definedName name="Stab_senza_strut" localSheetId="4">#REF!</definedName>
    <definedName name="Stab_senza_strut" localSheetId="3">#REF!</definedName>
    <definedName name="Stab_senza_strut" localSheetId="15">#REF!</definedName>
    <definedName name="Stab_senza_strut" localSheetId="14">#REF!</definedName>
    <definedName name="Stab_senza_strut">#REF!</definedName>
    <definedName name="STAMPA" localSheetId="13">#REF!</definedName>
    <definedName name="STAMPA" localSheetId="19">#REF!</definedName>
    <definedName name="STAMPA" localSheetId="17">#REF!</definedName>
    <definedName name="STAMPA" localSheetId="18">#REF!</definedName>
    <definedName name="STAMPA" localSheetId="9">#REF!</definedName>
    <definedName name="STAMPA" localSheetId="8">#REF!</definedName>
    <definedName name="STAMPA" localSheetId="12">#REF!</definedName>
    <definedName name="STAMPA" localSheetId="1">#REF!</definedName>
    <definedName name="STAMPA" localSheetId="7">#REF!</definedName>
    <definedName name="STAMPA" localSheetId="6">#REF!</definedName>
    <definedName name="STAMPA" localSheetId="5">#REF!</definedName>
    <definedName name="STAMPA" localSheetId="2">#REF!</definedName>
    <definedName name="STAMPA" localSheetId="11">#REF!</definedName>
    <definedName name="STAMPA" localSheetId="16">#REF!</definedName>
    <definedName name="STAMPA" localSheetId="4">#REF!</definedName>
    <definedName name="STAMPA" localSheetId="3">#REF!</definedName>
    <definedName name="STAMPA" localSheetId="15">#REF!</definedName>
    <definedName name="STAMPA" localSheetId="14">#REF!</definedName>
    <definedName name="STAMPA">#REF!</definedName>
    <definedName name="STAMPA_MERCATO" localSheetId="13">#REF!</definedName>
    <definedName name="STAMPA_MERCATO" localSheetId="19">#REF!</definedName>
    <definedName name="STAMPA_MERCATO" localSheetId="17">#REF!</definedName>
    <definedName name="STAMPA_MERCATO" localSheetId="18">#REF!</definedName>
    <definedName name="STAMPA_MERCATO" localSheetId="9">#REF!</definedName>
    <definedName name="STAMPA_MERCATO" localSheetId="8">#REF!</definedName>
    <definedName name="STAMPA_MERCATO" localSheetId="12">#REF!</definedName>
    <definedName name="STAMPA_MERCATO" localSheetId="1">#REF!</definedName>
    <definedName name="STAMPA_MERCATO" localSheetId="7">#REF!</definedName>
    <definedName name="STAMPA_MERCATO" localSheetId="6">#REF!</definedName>
    <definedName name="STAMPA_MERCATO" localSheetId="5">#REF!</definedName>
    <definedName name="STAMPA_MERCATO" localSheetId="2">#REF!</definedName>
    <definedName name="STAMPA_MERCATO" localSheetId="11">#REF!</definedName>
    <definedName name="STAMPA_MERCATO" localSheetId="16">#REF!</definedName>
    <definedName name="STAMPA_MERCATO" localSheetId="4">#REF!</definedName>
    <definedName name="STAMPA_MERCATO" localSheetId="3">#REF!</definedName>
    <definedName name="STAMPA_MERCATO" localSheetId="15">#REF!</definedName>
    <definedName name="STAMPA_MERCATO" localSheetId="14">#REF!</definedName>
    <definedName name="STAMPA_MERCATO">#REF!</definedName>
    <definedName name="Stampacapprat">[52]Macro2!$A$1</definedName>
    <definedName name="Stamprat">[52]Macro1!$A$1:$A$65536</definedName>
    <definedName name="STASPE" localSheetId="13">#REF!</definedName>
    <definedName name="STASPE" localSheetId="19">#REF!</definedName>
    <definedName name="STASPE" localSheetId="17">#REF!</definedName>
    <definedName name="STASPE" localSheetId="18">#REF!</definedName>
    <definedName name="STASPE" localSheetId="9">#REF!</definedName>
    <definedName name="STASPE" localSheetId="8">#REF!</definedName>
    <definedName name="STASPE" localSheetId="12">#REF!</definedName>
    <definedName name="STASPE" localSheetId="1">#REF!</definedName>
    <definedName name="STASPE" localSheetId="7">#REF!</definedName>
    <definedName name="STASPE" localSheetId="6">#REF!</definedName>
    <definedName name="STASPE" localSheetId="5">#REF!</definedName>
    <definedName name="STASPE" localSheetId="2">#REF!</definedName>
    <definedName name="STASPE" localSheetId="11">#REF!</definedName>
    <definedName name="STASPE" localSheetId="16">#REF!</definedName>
    <definedName name="STASPE" localSheetId="4">#REF!</definedName>
    <definedName name="STASPE" localSheetId="3">#REF!</definedName>
    <definedName name="STASPE" localSheetId="15">#REF!</definedName>
    <definedName name="STASPE" localSheetId="14">#REF!</definedName>
    <definedName name="STASPE">#REF!</definedName>
    <definedName name="staspec" localSheetId="13">#REF!</definedName>
    <definedName name="staspec" localSheetId="19">#REF!</definedName>
    <definedName name="staspec" localSheetId="17">#REF!</definedName>
    <definedName name="staspec" localSheetId="18">#REF!</definedName>
    <definedName name="staspec" localSheetId="9">#REF!</definedName>
    <definedName name="staspec" localSheetId="8">#REF!</definedName>
    <definedName name="staspec" localSheetId="12">#REF!</definedName>
    <definedName name="staspec" localSheetId="1">#REF!</definedName>
    <definedName name="staspec" localSheetId="7">#REF!</definedName>
    <definedName name="staspec" localSheetId="6">#REF!</definedName>
    <definedName name="staspec" localSheetId="5">#REF!</definedName>
    <definedName name="staspec" localSheetId="2">#REF!</definedName>
    <definedName name="staspec" localSheetId="11">#REF!</definedName>
    <definedName name="staspec" localSheetId="16">#REF!</definedName>
    <definedName name="staspec" localSheetId="4">#REF!</definedName>
    <definedName name="staspec" localSheetId="3">#REF!</definedName>
    <definedName name="staspec" localSheetId="15">#REF!</definedName>
    <definedName name="staspec" localSheetId="14">#REF!</definedName>
    <definedName name="staspec">#REF!</definedName>
    <definedName name="STATAB" localSheetId="13">#REF!</definedName>
    <definedName name="STATAB" localSheetId="19">#REF!</definedName>
    <definedName name="STATAB" localSheetId="17">#REF!</definedName>
    <definedName name="STATAB" localSheetId="18">#REF!</definedName>
    <definedName name="STATAB" localSheetId="9">#REF!</definedName>
    <definedName name="STATAB" localSheetId="8">#REF!</definedName>
    <definedName name="STATAB" localSheetId="12">#REF!</definedName>
    <definedName name="STATAB" localSheetId="1">#REF!</definedName>
    <definedName name="STATAB" localSheetId="7">#REF!</definedName>
    <definedName name="STATAB" localSheetId="6">#REF!</definedName>
    <definedName name="STATAB" localSheetId="5">#REF!</definedName>
    <definedName name="STATAB" localSheetId="2">#REF!</definedName>
    <definedName name="STATAB" localSheetId="11">#REF!</definedName>
    <definedName name="STATAB" localSheetId="16">#REF!</definedName>
    <definedName name="STATAB" localSheetId="4">#REF!</definedName>
    <definedName name="STATAB" localSheetId="3">#REF!</definedName>
    <definedName name="STATAB" localSheetId="15">#REF!</definedName>
    <definedName name="STATAB" localSheetId="14">#REF!</definedName>
    <definedName name="STATAB">#REF!</definedName>
    <definedName name="STOCKM1" localSheetId="13">#REF!</definedName>
    <definedName name="STOCKM1" localSheetId="19">#REF!</definedName>
    <definedName name="STOCKM1" localSheetId="17">#REF!</definedName>
    <definedName name="STOCKM1" localSheetId="18">#REF!</definedName>
    <definedName name="STOCKM1" localSheetId="9">#REF!</definedName>
    <definedName name="STOCKM1" localSheetId="8">#REF!</definedName>
    <definedName name="STOCKM1" localSheetId="12">#REF!</definedName>
    <definedName name="STOCKM1" localSheetId="1">#REF!</definedName>
    <definedName name="STOCKM1" localSheetId="7">#REF!</definedName>
    <definedName name="STOCKM1" localSheetId="6">#REF!</definedName>
    <definedName name="STOCKM1" localSheetId="5">#REF!</definedName>
    <definedName name="STOCKM1" localSheetId="2">#REF!</definedName>
    <definedName name="STOCKM1" localSheetId="11">#REF!</definedName>
    <definedName name="STOCKM1" localSheetId="16">#REF!</definedName>
    <definedName name="STOCKM1" localSheetId="4">#REF!</definedName>
    <definedName name="STOCKM1" localSheetId="3">#REF!</definedName>
    <definedName name="STOCKM1" localSheetId="15">#REF!</definedName>
    <definedName name="STOCKM1" localSheetId="14">#REF!</definedName>
    <definedName name="STOCKM1">#REF!</definedName>
    <definedName name="STUDeTECH" localSheetId="13">'[34]GHIA berl'!#REF!</definedName>
    <definedName name="STUDeTECH" localSheetId="19">'[34]GHIA berl'!#REF!</definedName>
    <definedName name="STUDeTECH" localSheetId="17">'[34]GHIA berl'!#REF!</definedName>
    <definedName name="STUDeTECH" localSheetId="18">'[34]GHIA berl'!#REF!</definedName>
    <definedName name="STUDeTECH" localSheetId="9">'[34]GHIA berl'!#REF!</definedName>
    <definedName name="STUDeTECH" localSheetId="8">'[34]GHIA berl'!#REF!</definedName>
    <definedName name="STUDeTECH" localSheetId="12">'[34]GHIA berl'!#REF!</definedName>
    <definedName name="STUDeTECH" localSheetId="1">'[34]GHIA berl'!#REF!</definedName>
    <definedName name="STUDeTECH" localSheetId="7">'[34]GHIA berl'!#REF!</definedName>
    <definedName name="STUDeTECH" localSheetId="6">'[34]GHIA berl'!#REF!</definedName>
    <definedName name="STUDeTECH" localSheetId="5">'[34]GHIA berl'!#REF!</definedName>
    <definedName name="STUDeTECH" localSheetId="2">'[34]GHIA berl'!#REF!</definedName>
    <definedName name="STUDeTECH" localSheetId="11">'[34]GHIA berl'!#REF!</definedName>
    <definedName name="STUDeTECH" localSheetId="16">'[34]GHIA berl'!#REF!</definedName>
    <definedName name="STUDeTECH" localSheetId="4">'[34]GHIA berl'!#REF!</definedName>
    <definedName name="STUDeTECH" localSheetId="3">'[34]GHIA berl'!#REF!</definedName>
    <definedName name="STUDeTECH" localSheetId="15">'[34]GHIA berl'!#REF!</definedName>
    <definedName name="STUDeTECH" localSheetId="14">'[34]GHIA berl'!#REF!</definedName>
    <definedName name="STUDeTECH">'[34]GHIA berl'!#REF!</definedName>
    <definedName name="STUDeTECHss" localSheetId="13">'[34]GHIA berl'!#REF!</definedName>
    <definedName name="STUDeTECHss" localSheetId="19">'[34]GHIA berl'!#REF!</definedName>
    <definedName name="STUDeTECHss" localSheetId="17">'[34]GHIA berl'!#REF!</definedName>
    <definedName name="STUDeTECHss" localSheetId="18">'[34]GHIA berl'!#REF!</definedName>
    <definedName name="STUDeTECHss" localSheetId="9">'[34]GHIA berl'!#REF!</definedName>
    <definedName name="STUDeTECHss" localSheetId="8">'[34]GHIA berl'!#REF!</definedName>
    <definedName name="STUDeTECHss" localSheetId="12">'[34]GHIA berl'!#REF!</definedName>
    <definedName name="STUDeTECHss" localSheetId="1">'[34]GHIA berl'!#REF!</definedName>
    <definedName name="STUDeTECHss" localSheetId="7">'[34]GHIA berl'!#REF!</definedName>
    <definedName name="STUDeTECHss" localSheetId="6">'[34]GHIA berl'!#REF!</definedName>
    <definedName name="STUDeTECHss" localSheetId="5">'[34]GHIA berl'!#REF!</definedName>
    <definedName name="STUDeTECHss" localSheetId="2">'[34]GHIA berl'!#REF!</definedName>
    <definedName name="STUDeTECHss" localSheetId="11">'[34]GHIA berl'!#REF!</definedName>
    <definedName name="STUDeTECHss" localSheetId="16">'[34]GHIA berl'!#REF!</definedName>
    <definedName name="STUDeTECHss" localSheetId="4">'[34]GHIA berl'!#REF!</definedName>
    <definedName name="STUDeTECHss" localSheetId="3">'[34]GHIA berl'!#REF!</definedName>
    <definedName name="STUDeTECHss" localSheetId="15">'[34]GHIA berl'!#REF!</definedName>
    <definedName name="STUDeTECHss" localSheetId="14">'[34]GHIA berl'!#REF!</definedName>
    <definedName name="STUDeTECHss">'[34]GHIA berl'!#REF!</definedName>
    <definedName name="STUDeTECHssAC" localSheetId="13">#REF!</definedName>
    <definedName name="STUDeTECHssAC" localSheetId="19">#REF!</definedName>
    <definedName name="STUDeTECHssAC" localSheetId="17">#REF!</definedName>
    <definedName name="STUDeTECHssAC" localSheetId="18">#REF!</definedName>
    <definedName name="STUDeTECHssAC" localSheetId="9">#REF!</definedName>
    <definedName name="STUDeTECHssAC" localSheetId="8">#REF!</definedName>
    <definedName name="STUDeTECHssAC" localSheetId="12">#REF!</definedName>
    <definedName name="STUDeTECHssAC" localSheetId="1">#REF!</definedName>
    <definedName name="STUDeTECHssAC" localSheetId="7">#REF!</definedName>
    <definedName name="STUDeTECHssAC" localSheetId="6">#REF!</definedName>
    <definedName name="STUDeTECHssAC" localSheetId="5">#REF!</definedName>
    <definedName name="STUDeTECHssAC" localSheetId="2">#REF!</definedName>
    <definedName name="STUDeTECHssAC" localSheetId="11">#REF!</definedName>
    <definedName name="STUDeTECHssAC" localSheetId="16">#REF!</definedName>
    <definedName name="STUDeTECHssAC" localSheetId="4">#REF!</definedName>
    <definedName name="STUDeTECHssAC" localSheetId="3">#REF!</definedName>
    <definedName name="STUDeTECHssAC" localSheetId="15">#REF!</definedName>
    <definedName name="STUDeTECHssAC" localSheetId="14">#REF!</definedName>
    <definedName name="STUDeTECHssAC">#REF!</definedName>
    <definedName name="SUPORTE" localSheetId="13">#REF!</definedName>
    <definedName name="SUPORTE" localSheetId="19">#REF!</definedName>
    <definedName name="SUPORTE" localSheetId="17">#REF!</definedName>
    <definedName name="SUPORTE" localSheetId="18">#REF!</definedName>
    <definedName name="SUPORTE" localSheetId="9">#REF!</definedName>
    <definedName name="SUPORTE" localSheetId="8">#REF!</definedName>
    <definedName name="SUPORTE" localSheetId="12">#REF!</definedName>
    <definedName name="SUPORTE" localSheetId="1">#REF!</definedName>
    <definedName name="SUPORTE" localSheetId="7">#REF!</definedName>
    <definedName name="SUPORTE" localSheetId="6">#REF!</definedName>
    <definedName name="SUPORTE" localSheetId="5">#REF!</definedName>
    <definedName name="SUPORTE" localSheetId="2">#REF!</definedName>
    <definedName name="SUPORTE" localSheetId="11">#REF!</definedName>
    <definedName name="SUPORTE" localSheetId="16">#REF!</definedName>
    <definedName name="SUPORTE" localSheetId="4">#REF!</definedName>
    <definedName name="SUPORTE" localSheetId="3">#REF!</definedName>
    <definedName name="SUPORTE" localSheetId="15">#REF!</definedName>
    <definedName name="SUPORTE" localSheetId="14">#REF!</definedName>
    <definedName name="SUPORTE">#REF!</definedName>
    <definedName name="SVA" localSheetId="13">#REF!</definedName>
    <definedName name="SVA" localSheetId="19">#REF!</definedName>
    <definedName name="SVA" localSheetId="17">#REF!</definedName>
    <definedName name="SVA" localSheetId="18">#REF!</definedName>
    <definedName name="SVA" localSheetId="9">#REF!</definedName>
    <definedName name="SVA" localSheetId="8">#REF!</definedName>
    <definedName name="SVA" localSheetId="12">#REF!</definedName>
    <definedName name="SVA" localSheetId="1">#REF!</definedName>
    <definedName name="SVA" localSheetId="7">#REF!</definedName>
    <definedName name="SVA" localSheetId="6">#REF!</definedName>
    <definedName name="SVA" localSheetId="5">#REF!</definedName>
    <definedName name="SVA" localSheetId="2">#REF!</definedName>
    <definedName name="SVA" localSheetId="11">#REF!</definedName>
    <definedName name="SVA" localSheetId="16">#REF!</definedName>
    <definedName name="SVA" localSheetId="4">#REF!</definedName>
    <definedName name="SVA" localSheetId="3">#REF!</definedName>
    <definedName name="SVA" localSheetId="15">#REF!</definedName>
    <definedName name="SVA" localSheetId="14">#REF!</definedName>
    <definedName name="SVA">#REF!</definedName>
    <definedName name="t">[53]Macro1!$A$1</definedName>
    <definedName name="T192_2001" localSheetId="13">'[8]PO 2002 Dettaglio 843'!#REF!</definedName>
    <definedName name="T192_2001" localSheetId="19">'[8]PO 2002 Dettaglio 843'!#REF!</definedName>
    <definedName name="T192_2001" localSheetId="17">'[8]PO 2002 Dettaglio 843'!#REF!</definedName>
    <definedName name="T192_2001" localSheetId="18">'[8]PO 2002 Dettaglio 843'!#REF!</definedName>
    <definedName name="T192_2001" localSheetId="9">'[8]PO 2002 Dettaglio 843'!#REF!</definedName>
    <definedName name="T192_2001" localSheetId="8">'[8]PO 2002 Dettaglio 843'!#REF!</definedName>
    <definedName name="T192_2001" localSheetId="12">'[8]PO 2002 Dettaglio 843'!#REF!</definedName>
    <definedName name="T192_2001" localSheetId="1">'[8]PO 2002 Dettaglio 843'!#REF!</definedName>
    <definedName name="T192_2001" localSheetId="7">'[8]PO 2002 Dettaglio 843'!#REF!</definedName>
    <definedName name="T192_2001" localSheetId="6">'[8]PO 2002 Dettaglio 843'!#REF!</definedName>
    <definedName name="T192_2001" localSheetId="5">'[8]PO 2002 Dettaglio 843'!#REF!</definedName>
    <definedName name="T192_2001" localSheetId="2">'[8]PO 2002 Dettaglio 843'!#REF!</definedName>
    <definedName name="T192_2001" localSheetId="11">'[8]PO 2002 Dettaglio 843'!#REF!</definedName>
    <definedName name="T192_2001" localSheetId="16">'[8]PO 2002 Dettaglio 843'!#REF!</definedName>
    <definedName name="T192_2001" localSheetId="4">'[8]PO 2002 Dettaglio 843'!#REF!</definedName>
    <definedName name="T192_2001" localSheetId="3">'[8]PO 2002 Dettaglio 843'!#REF!</definedName>
    <definedName name="T192_2001" localSheetId="15">'[8]PO 2002 Dettaglio 843'!#REF!</definedName>
    <definedName name="T192_2001" localSheetId="14">'[8]PO 2002 Dettaglio 843'!#REF!</definedName>
    <definedName name="T192_2001">'[8]PO 2002 Dettaglio 843'!#REF!</definedName>
    <definedName name="T192_3" localSheetId="13">'[8]PO 2002 Dettaglio 843'!#REF!</definedName>
    <definedName name="T192_3" localSheetId="19">'[8]PO 2002 Dettaglio 843'!#REF!</definedName>
    <definedName name="T192_3" localSheetId="17">'[8]PO 2002 Dettaglio 843'!#REF!</definedName>
    <definedName name="T192_3" localSheetId="18">'[8]PO 2002 Dettaglio 843'!#REF!</definedName>
    <definedName name="T192_3" localSheetId="9">'[8]PO 2002 Dettaglio 843'!#REF!</definedName>
    <definedName name="T192_3" localSheetId="8">'[8]PO 2002 Dettaglio 843'!#REF!</definedName>
    <definedName name="T192_3" localSheetId="12">'[8]PO 2002 Dettaglio 843'!#REF!</definedName>
    <definedName name="T192_3" localSheetId="1">'[8]PO 2002 Dettaglio 843'!#REF!</definedName>
    <definedName name="T192_3" localSheetId="7">'[8]PO 2002 Dettaglio 843'!#REF!</definedName>
    <definedName name="T192_3" localSheetId="6">'[8]PO 2002 Dettaglio 843'!#REF!</definedName>
    <definedName name="T192_3" localSheetId="5">'[8]PO 2002 Dettaglio 843'!#REF!</definedName>
    <definedName name="T192_3" localSheetId="2">'[8]PO 2002 Dettaglio 843'!#REF!</definedName>
    <definedName name="T192_3" localSheetId="11">'[8]PO 2002 Dettaglio 843'!#REF!</definedName>
    <definedName name="T192_3" localSheetId="16">'[8]PO 2002 Dettaglio 843'!#REF!</definedName>
    <definedName name="T192_3" localSheetId="4">'[8]PO 2002 Dettaglio 843'!#REF!</definedName>
    <definedName name="T192_3" localSheetId="3">'[8]PO 2002 Dettaglio 843'!#REF!</definedName>
    <definedName name="T192_3" localSheetId="15">'[8]PO 2002 Dettaglio 843'!#REF!</definedName>
    <definedName name="T192_3" localSheetId="14">'[8]PO 2002 Dettaglio 843'!#REF!</definedName>
    <definedName name="T192_3">'[8]PO 2002 Dettaglio 843'!#REF!</definedName>
    <definedName name="TAB" localSheetId="13">#REF!</definedName>
    <definedName name="TAB" localSheetId="19">#REF!</definedName>
    <definedName name="TAB" localSheetId="17">#REF!</definedName>
    <definedName name="TAB" localSheetId="18">#REF!</definedName>
    <definedName name="TAB" localSheetId="9">#REF!</definedName>
    <definedName name="TAB" localSheetId="8">#REF!</definedName>
    <definedName name="TAB" localSheetId="12">#REF!</definedName>
    <definedName name="TAB" localSheetId="1">#REF!</definedName>
    <definedName name="TAB" localSheetId="7">#REF!</definedName>
    <definedName name="TAB" localSheetId="6">#REF!</definedName>
    <definedName name="TAB" localSheetId="5">#REF!</definedName>
    <definedName name="TAB" localSheetId="2">#REF!</definedName>
    <definedName name="TAB" localSheetId="11">#REF!</definedName>
    <definedName name="TAB" localSheetId="16">#REF!</definedName>
    <definedName name="TAB" localSheetId="4">#REF!</definedName>
    <definedName name="TAB" localSheetId="3">#REF!</definedName>
    <definedName name="TAB" localSheetId="15">#REF!</definedName>
    <definedName name="TAB" localSheetId="14">#REF!</definedName>
    <definedName name="TAB">#REF!</definedName>
    <definedName name="TABA00" localSheetId="13">#REF!</definedName>
    <definedName name="TABA00" localSheetId="19">#REF!</definedName>
    <definedName name="TABA00" localSheetId="17">#REF!</definedName>
    <definedName name="TABA00" localSheetId="18">#REF!</definedName>
    <definedName name="TABA00" localSheetId="9">#REF!</definedName>
    <definedName name="TABA00" localSheetId="8">#REF!</definedName>
    <definedName name="TABA00" localSheetId="12">#REF!</definedName>
    <definedName name="TABA00" localSheetId="1">#REF!</definedName>
    <definedName name="TABA00" localSheetId="7">#REF!</definedName>
    <definedName name="TABA00" localSheetId="6">#REF!</definedName>
    <definedName name="TABA00" localSheetId="5">#REF!</definedName>
    <definedName name="TABA00" localSheetId="2">#REF!</definedName>
    <definedName name="TABA00" localSheetId="11">#REF!</definedName>
    <definedName name="TABA00" localSheetId="16">#REF!</definedName>
    <definedName name="TABA00" localSheetId="4">#REF!</definedName>
    <definedName name="TABA00" localSheetId="3">#REF!</definedName>
    <definedName name="TABA00" localSheetId="15">#REF!</definedName>
    <definedName name="TABA00" localSheetId="14">#REF!</definedName>
    <definedName name="TABA00">#REF!</definedName>
    <definedName name="TABA0001" localSheetId="13">#REF!</definedName>
    <definedName name="TABA0001" localSheetId="19">#REF!</definedName>
    <definedName name="TABA0001" localSheetId="17">#REF!</definedName>
    <definedName name="TABA0001" localSheetId="18">#REF!</definedName>
    <definedName name="TABA0001" localSheetId="9">#REF!</definedName>
    <definedName name="TABA0001" localSheetId="8">#REF!</definedName>
    <definedName name="TABA0001" localSheetId="12">#REF!</definedName>
    <definedName name="TABA0001" localSheetId="1">#REF!</definedName>
    <definedName name="TABA0001" localSheetId="7">#REF!</definedName>
    <definedName name="TABA0001" localSheetId="6">#REF!</definedName>
    <definedName name="TABA0001" localSheetId="5">#REF!</definedName>
    <definedName name="TABA0001" localSheetId="2">#REF!</definedName>
    <definedName name="TABA0001" localSheetId="11">#REF!</definedName>
    <definedName name="TABA0001" localSheetId="16">#REF!</definedName>
    <definedName name="TABA0001" localSheetId="4">#REF!</definedName>
    <definedName name="TABA0001" localSheetId="3">#REF!</definedName>
    <definedName name="TABA0001" localSheetId="15">#REF!</definedName>
    <definedName name="TABA0001" localSheetId="14">#REF!</definedName>
    <definedName name="TABA0001">#REF!</definedName>
    <definedName name="TABA01" localSheetId="13">#REF!</definedName>
    <definedName name="TABA01" localSheetId="19">#REF!</definedName>
    <definedName name="TABA01" localSheetId="17">#REF!</definedName>
    <definedName name="TABA01" localSheetId="18">#REF!</definedName>
    <definedName name="TABA01" localSheetId="9">#REF!</definedName>
    <definedName name="TABA01" localSheetId="8">#REF!</definedName>
    <definedName name="TABA01" localSheetId="12">#REF!</definedName>
    <definedName name="TABA01" localSheetId="1">#REF!</definedName>
    <definedName name="TABA01" localSheetId="7">#REF!</definedName>
    <definedName name="TABA01" localSheetId="6">#REF!</definedName>
    <definedName name="TABA01" localSheetId="5">#REF!</definedName>
    <definedName name="TABA01" localSheetId="2">#REF!</definedName>
    <definedName name="TABA01" localSheetId="11">#REF!</definedName>
    <definedName name="TABA01" localSheetId="16">#REF!</definedName>
    <definedName name="TABA01" localSheetId="4">#REF!</definedName>
    <definedName name="TABA01" localSheetId="3">#REF!</definedName>
    <definedName name="TABA01" localSheetId="15">#REF!</definedName>
    <definedName name="TABA01" localSheetId="14">#REF!</definedName>
    <definedName name="TABA01">#REF!</definedName>
    <definedName name="TABA99" localSheetId="13">#REF!</definedName>
    <definedName name="TABA99" localSheetId="19">#REF!</definedName>
    <definedName name="TABA99" localSheetId="17">#REF!</definedName>
    <definedName name="TABA99" localSheetId="18">#REF!</definedName>
    <definedName name="TABA99" localSheetId="9">#REF!</definedName>
    <definedName name="TABA99" localSheetId="8">#REF!</definedName>
    <definedName name="TABA99" localSheetId="12">#REF!</definedName>
    <definedName name="TABA99" localSheetId="1">#REF!</definedName>
    <definedName name="TABA99" localSheetId="7">#REF!</definedName>
    <definedName name="TABA99" localSheetId="6">#REF!</definedName>
    <definedName name="TABA99" localSheetId="5">#REF!</definedName>
    <definedName name="TABA99" localSheetId="2">#REF!</definedName>
    <definedName name="TABA99" localSheetId="11">#REF!</definedName>
    <definedName name="TABA99" localSheetId="16">#REF!</definedName>
    <definedName name="TABA99" localSheetId="4">#REF!</definedName>
    <definedName name="TABA99" localSheetId="3">#REF!</definedName>
    <definedName name="TABA99" localSheetId="15">#REF!</definedName>
    <definedName name="TABA99" localSheetId="14">#REF!</definedName>
    <definedName name="TABA99">#REF!</definedName>
    <definedName name="TABA9900" localSheetId="13">#REF!</definedName>
    <definedName name="TABA9900" localSheetId="19">#REF!</definedName>
    <definedName name="TABA9900" localSheetId="17">#REF!</definedName>
    <definedName name="TABA9900" localSheetId="18">#REF!</definedName>
    <definedName name="TABA9900" localSheetId="9">#REF!</definedName>
    <definedName name="TABA9900" localSheetId="8">#REF!</definedName>
    <definedName name="TABA9900" localSheetId="12">#REF!</definedName>
    <definedName name="TABA9900" localSheetId="1">#REF!</definedName>
    <definedName name="TABA9900" localSheetId="7">#REF!</definedName>
    <definedName name="TABA9900" localSheetId="6">#REF!</definedName>
    <definedName name="TABA9900" localSheetId="5">#REF!</definedName>
    <definedName name="TABA9900" localSheetId="2">#REF!</definedName>
    <definedName name="TABA9900" localSheetId="11">#REF!</definedName>
    <definedName name="TABA9900" localSheetId="16">#REF!</definedName>
    <definedName name="TABA9900" localSheetId="4">#REF!</definedName>
    <definedName name="TABA9900" localSheetId="3">#REF!</definedName>
    <definedName name="TABA9900" localSheetId="15">#REF!</definedName>
    <definedName name="TABA9900" localSheetId="14">#REF!</definedName>
    <definedName name="TABA9900">#REF!</definedName>
    <definedName name="TABB00" localSheetId="13">#REF!</definedName>
    <definedName name="TABB00" localSheetId="19">#REF!</definedName>
    <definedName name="TABB00" localSheetId="17">#REF!</definedName>
    <definedName name="TABB00" localSheetId="18">#REF!</definedName>
    <definedName name="TABB00" localSheetId="9">#REF!</definedName>
    <definedName name="TABB00" localSheetId="8">#REF!</definedName>
    <definedName name="TABB00" localSheetId="12">#REF!</definedName>
    <definedName name="TABB00" localSheetId="1">#REF!</definedName>
    <definedName name="TABB00" localSheetId="7">#REF!</definedName>
    <definedName name="TABB00" localSheetId="6">#REF!</definedName>
    <definedName name="TABB00" localSheetId="5">#REF!</definedName>
    <definedName name="TABB00" localSheetId="2">#REF!</definedName>
    <definedName name="TABB00" localSheetId="11">#REF!</definedName>
    <definedName name="TABB00" localSheetId="16">#REF!</definedName>
    <definedName name="TABB00" localSheetId="4">#REF!</definedName>
    <definedName name="TABB00" localSheetId="3">#REF!</definedName>
    <definedName name="TABB00" localSheetId="15">#REF!</definedName>
    <definedName name="TABB00" localSheetId="14">#REF!</definedName>
    <definedName name="TABB00">#REF!</definedName>
    <definedName name="TABB0001" localSheetId="13">#REF!</definedName>
    <definedName name="TABB0001" localSheetId="19">#REF!</definedName>
    <definedName name="TABB0001" localSheetId="17">#REF!</definedName>
    <definedName name="TABB0001" localSheetId="18">#REF!</definedName>
    <definedName name="TABB0001" localSheetId="9">#REF!</definedName>
    <definedName name="TABB0001" localSheetId="8">#REF!</definedName>
    <definedName name="TABB0001" localSheetId="12">#REF!</definedName>
    <definedName name="TABB0001" localSheetId="1">#REF!</definedName>
    <definedName name="TABB0001" localSheetId="7">#REF!</definedName>
    <definedName name="TABB0001" localSheetId="6">#REF!</definedName>
    <definedName name="TABB0001" localSheetId="5">#REF!</definedName>
    <definedName name="TABB0001" localSheetId="2">#REF!</definedName>
    <definedName name="TABB0001" localSheetId="11">#REF!</definedName>
    <definedName name="TABB0001" localSheetId="16">#REF!</definedName>
    <definedName name="TABB0001" localSheetId="4">#REF!</definedName>
    <definedName name="TABB0001" localSheetId="3">#REF!</definedName>
    <definedName name="TABB0001" localSheetId="15">#REF!</definedName>
    <definedName name="TABB0001" localSheetId="14">#REF!</definedName>
    <definedName name="TABB0001">#REF!</definedName>
    <definedName name="TABB01" localSheetId="13">#REF!</definedName>
    <definedName name="TABB01" localSheetId="19">#REF!</definedName>
    <definedName name="TABB01" localSheetId="17">#REF!</definedName>
    <definedName name="TABB01" localSheetId="18">#REF!</definedName>
    <definedName name="TABB01" localSheetId="9">#REF!</definedName>
    <definedName name="TABB01" localSheetId="8">#REF!</definedName>
    <definedName name="TABB01" localSheetId="12">#REF!</definedName>
    <definedName name="TABB01" localSheetId="1">#REF!</definedName>
    <definedName name="TABB01" localSheetId="7">#REF!</definedName>
    <definedName name="TABB01" localSheetId="6">#REF!</definedName>
    <definedName name="TABB01" localSheetId="5">#REF!</definedName>
    <definedName name="TABB01" localSheetId="2">#REF!</definedName>
    <definedName name="TABB01" localSheetId="11">#REF!</definedName>
    <definedName name="TABB01" localSheetId="16">#REF!</definedName>
    <definedName name="TABB01" localSheetId="4">#REF!</definedName>
    <definedName name="TABB01" localSheetId="3">#REF!</definedName>
    <definedName name="TABB01" localSheetId="15">#REF!</definedName>
    <definedName name="TABB01" localSheetId="14">#REF!</definedName>
    <definedName name="TABB01">#REF!</definedName>
    <definedName name="TABB99" localSheetId="13">#REF!</definedName>
    <definedName name="TABB99" localSheetId="19">#REF!</definedName>
    <definedName name="TABB99" localSheetId="17">#REF!</definedName>
    <definedName name="TABB99" localSheetId="18">#REF!</definedName>
    <definedName name="TABB99" localSheetId="9">#REF!</definedName>
    <definedName name="TABB99" localSheetId="8">#REF!</definedName>
    <definedName name="TABB99" localSheetId="12">#REF!</definedName>
    <definedName name="TABB99" localSheetId="1">#REF!</definedName>
    <definedName name="TABB99" localSheetId="7">#REF!</definedName>
    <definedName name="TABB99" localSheetId="6">#REF!</definedName>
    <definedName name="TABB99" localSheetId="5">#REF!</definedName>
    <definedName name="TABB99" localSheetId="2">#REF!</definedName>
    <definedName name="TABB99" localSheetId="11">#REF!</definedName>
    <definedName name="TABB99" localSheetId="16">#REF!</definedName>
    <definedName name="TABB99" localSheetId="4">#REF!</definedName>
    <definedName name="TABB99" localSheetId="3">#REF!</definedName>
    <definedName name="TABB99" localSheetId="15">#REF!</definedName>
    <definedName name="TABB99" localSheetId="14">#REF!</definedName>
    <definedName name="TABB99">#REF!</definedName>
    <definedName name="TABB9900" localSheetId="13">#REF!</definedName>
    <definedName name="TABB9900" localSheetId="19">#REF!</definedName>
    <definedName name="TABB9900" localSheetId="17">#REF!</definedName>
    <definedName name="TABB9900" localSheetId="18">#REF!</definedName>
    <definedName name="TABB9900" localSheetId="9">#REF!</definedName>
    <definedName name="TABB9900" localSheetId="8">#REF!</definedName>
    <definedName name="TABB9900" localSheetId="12">#REF!</definedName>
    <definedName name="TABB9900" localSheetId="1">#REF!</definedName>
    <definedName name="TABB9900" localSheetId="7">#REF!</definedName>
    <definedName name="TABB9900" localSheetId="6">#REF!</definedName>
    <definedName name="TABB9900" localSheetId="5">#REF!</definedName>
    <definedName name="TABB9900" localSheetId="2">#REF!</definedName>
    <definedName name="TABB9900" localSheetId="11">#REF!</definedName>
    <definedName name="TABB9900" localSheetId="16">#REF!</definedName>
    <definedName name="TABB9900" localSheetId="4">#REF!</definedName>
    <definedName name="TABB9900" localSheetId="3">#REF!</definedName>
    <definedName name="TABB9900" localSheetId="15">#REF!</definedName>
    <definedName name="TABB9900" localSheetId="14">#REF!</definedName>
    <definedName name="TABB9900">#REF!</definedName>
    <definedName name="TABC00" localSheetId="13">#REF!</definedName>
    <definedName name="TABC00" localSheetId="19">#REF!</definedName>
    <definedName name="TABC00" localSheetId="17">#REF!</definedName>
    <definedName name="TABC00" localSheetId="18">#REF!</definedName>
    <definedName name="TABC00" localSheetId="9">#REF!</definedName>
    <definedName name="TABC00" localSheetId="8">#REF!</definedName>
    <definedName name="TABC00" localSheetId="12">#REF!</definedName>
    <definedName name="TABC00" localSheetId="1">#REF!</definedName>
    <definedName name="TABC00" localSheetId="7">#REF!</definedName>
    <definedName name="TABC00" localSheetId="6">#REF!</definedName>
    <definedName name="TABC00" localSheetId="5">#REF!</definedName>
    <definedName name="TABC00" localSheetId="2">#REF!</definedName>
    <definedName name="TABC00" localSheetId="11">#REF!</definedName>
    <definedName name="TABC00" localSheetId="16">#REF!</definedName>
    <definedName name="TABC00" localSheetId="4">#REF!</definedName>
    <definedName name="TABC00" localSheetId="3">#REF!</definedName>
    <definedName name="TABC00" localSheetId="15">#REF!</definedName>
    <definedName name="TABC00" localSheetId="14">#REF!</definedName>
    <definedName name="TABC00">#REF!</definedName>
    <definedName name="TABC0001" localSheetId="13">#REF!</definedName>
    <definedName name="TABC0001" localSheetId="19">#REF!</definedName>
    <definedName name="TABC0001" localSheetId="17">#REF!</definedName>
    <definedName name="TABC0001" localSheetId="18">#REF!</definedName>
    <definedName name="TABC0001" localSheetId="9">#REF!</definedName>
    <definedName name="TABC0001" localSheetId="8">#REF!</definedName>
    <definedName name="TABC0001" localSheetId="12">#REF!</definedName>
    <definedName name="TABC0001" localSheetId="1">#REF!</definedName>
    <definedName name="TABC0001" localSheetId="7">#REF!</definedName>
    <definedName name="TABC0001" localSheetId="6">#REF!</definedName>
    <definedName name="TABC0001" localSheetId="5">#REF!</definedName>
    <definedName name="TABC0001" localSheetId="2">#REF!</definedName>
    <definedName name="TABC0001" localSheetId="11">#REF!</definedName>
    <definedName name="TABC0001" localSheetId="16">#REF!</definedName>
    <definedName name="TABC0001" localSheetId="4">#REF!</definedName>
    <definedName name="TABC0001" localSheetId="3">#REF!</definedName>
    <definedName name="TABC0001" localSheetId="15">#REF!</definedName>
    <definedName name="TABC0001" localSheetId="14">#REF!</definedName>
    <definedName name="TABC0001">#REF!</definedName>
    <definedName name="TABC01" localSheetId="13">#REF!</definedName>
    <definedName name="TABC01" localSheetId="19">#REF!</definedName>
    <definedName name="TABC01" localSheetId="17">#REF!</definedName>
    <definedName name="TABC01" localSheetId="18">#REF!</definedName>
    <definedName name="TABC01" localSheetId="9">#REF!</definedName>
    <definedName name="TABC01" localSheetId="8">#REF!</definedName>
    <definedName name="TABC01" localSheetId="12">#REF!</definedName>
    <definedName name="TABC01" localSheetId="1">#REF!</definedName>
    <definedName name="TABC01" localSheetId="7">#REF!</definedName>
    <definedName name="TABC01" localSheetId="6">#REF!</definedName>
    <definedName name="TABC01" localSheetId="5">#REF!</definedName>
    <definedName name="TABC01" localSheetId="2">#REF!</definedName>
    <definedName name="TABC01" localSheetId="11">#REF!</definedName>
    <definedName name="TABC01" localSheetId="16">#REF!</definedName>
    <definedName name="TABC01" localSheetId="4">#REF!</definedName>
    <definedName name="TABC01" localSheetId="3">#REF!</definedName>
    <definedName name="TABC01" localSheetId="15">#REF!</definedName>
    <definedName name="TABC01" localSheetId="14">#REF!</definedName>
    <definedName name="TABC01">#REF!</definedName>
    <definedName name="TABC99" localSheetId="13">#REF!</definedName>
    <definedName name="TABC99" localSheetId="19">#REF!</definedName>
    <definedName name="TABC99" localSheetId="17">#REF!</definedName>
    <definedName name="TABC99" localSheetId="18">#REF!</definedName>
    <definedName name="TABC99" localSheetId="9">#REF!</definedName>
    <definedName name="TABC99" localSheetId="8">#REF!</definedName>
    <definedName name="TABC99" localSheetId="12">#REF!</definedName>
    <definedName name="TABC99" localSheetId="1">#REF!</definedName>
    <definedName name="TABC99" localSheetId="7">#REF!</definedName>
    <definedName name="TABC99" localSheetId="6">#REF!</definedName>
    <definedName name="TABC99" localSheetId="5">#REF!</definedName>
    <definedName name="TABC99" localSheetId="2">#REF!</definedName>
    <definedName name="TABC99" localSheetId="11">#REF!</definedName>
    <definedName name="TABC99" localSheetId="16">#REF!</definedName>
    <definedName name="TABC99" localSheetId="4">#REF!</definedName>
    <definedName name="TABC99" localSheetId="3">#REF!</definedName>
    <definedName name="TABC99" localSheetId="15">#REF!</definedName>
    <definedName name="TABC99" localSheetId="14">#REF!</definedName>
    <definedName name="TABC99">#REF!</definedName>
    <definedName name="TABC9900" localSheetId="13">#REF!</definedName>
    <definedName name="TABC9900" localSheetId="19">#REF!</definedName>
    <definedName name="TABC9900" localSheetId="17">#REF!</definedName>
    <definedName name="TABC9900" localSheetId="18">#REF!</definedName>
    <definedName name="TABC9900" localSheetId="9">#REF!</definedName>
    <definedName name="TABC9900" localSheetId="8">#REF!</definedName>
    <definedName name="TABC9900" localSheetId="12">#REF!</definedName>
    <definedName name="TABC9900" localSheetId="1">#REF!</definedName>
    <definedName name="TABC9900" localSheetId="7">#REF!</definedName>
    <definedName name="TABC9900" localSheetId="6">#REF!</definedName>
    <definedName name="TABC9900" localSheetId="5">#REF!</definedName>
    <definedName name="TABC9900" localSheetId="2">#REF!</definedName>
    <definedName name="TABC9900" localSheetId="11">#REF!</definedName>
    <definedName name="TABC9900" localSheetId="16">#REF!</definedName>
    <definedName name="TABC9900" localSheetId="4">#REF!</definedName>
    <definedName name="TABC9900" localSheetId="3">#REF!</definedName>
    <definedName name="TABC9900" localSheetId="15">#REF!</definedName>
    <definedName name="TABC9900" localSheetId="14">#REF!</definedName>
    <definedName name="TABC9900">#REF!</definedName>
    <definedName name="TABD00" localSheetId="13">#REF!</definedName>
    <definedName name="TABD00" localSheetId="19">#REF!</definedName>
    <definedName name="TABD00" localSheetId="17">#REF!</definedName>
    <definedName name="TABD00" localSheetId="18">#REF!</definedName>
    <definedName name="TABD00" localSheetId="9">#REF!</definedName>
    <definedName name="TABD00" localSheetId="8">#REF!</definedName>
    <definedName name="TABD00" localSheetId="12">#REF!</definedName>
    <definedName name="TABD00" localSheetId="1">#REF!</definedName>
    <definedName name="TABD00" localSheetId="7">#REF!</definedName>
    <definedName name="TABD00" localSheetId="6">#REF!</definedName>
    <definedName name="TABD00" localSheetId="5">#REF!</definedName>
    <definedName name="TABD00" localSheetId="2">#REF!</definedName>
    <definedName name="TABD00" localSheetId="11">#REF!</definedName>
    <definedName name="TABD00" localSheetId="16">#REF!</definedName>
    <definedName name="TABD00" localSheetId="4">#REF!</definedName>
    <definedName name="TABD00" localSheetId="3">#REF!</definedName>
    <definedName name="TABD00" localSheetId="15">#REF!</definedName>
    <definedName name="TABD00" localSheetId="14">#REF!</definedName>
    <definedName name="TABD00">#REF!</definedName>
    <definedName name="TABD0001" localSheetId="13">#REF!</definedName>
    <definedName name="TABD0001" localSheetId="19">#REF!</definedName>
    <definedName name="TABD0001" localSheetId="17">#REF!</definedName>
    <definedName name="TABD0001" localSheetId="18">#REF!</definedName>
    <definedName name="TABD0001" localSheetId="9">#REF!</definedName>
    <definedName name="TABD0001" localSheetId="8">#REF!</definedName>
    <definedName name="TABD0001" localSheetId="12">#REF!</definedName>
    <definedName name="TABD0001" localSheetId="1">#REF!</definedName>
    <definedName name="TABD0001" localSheetId="7">#REF!</definedName>
    <definedName name="TABD0001" localSheetId="6">#REF!</definedName>
    <definedName name="TABD0001" localSheetId="5">#REF!</definedName>
    <definedName name="TABD0001" localSheetId="2">#REF!</definedName>
    <definedName name="TABD0001" localSheetId="11">#REF!</definedName>
    <definedName name="TABD0001" localSheetId="16">#REF!</definedName>
    <definedName name="TABD0001" localSheetId="4">#REF!</definedName>
    <definedName name="TABD0001" localSheetId="3">#REF!</definedName>
    <definedName name="TABD0001" localSheetId="15">#REF!</definedName>
    <definedName name="TABD0001" localSheetId="14">#REF!</definedName>
    <definedName name="TABD0001">#REF!</definedName>
    <definedName name="TABD01" localSheetId="13">#REF!</definedName>
    <definedName name="TABD01" localSheetId="19">#REF!</definedName>
    <definedName name="TABD01" localSheetId="17">#REF!</definedName>
    <definedName name="TABD01" localSheetId="18">#REF!</definedName>
    <definedName name="TABD01" localSheetId="9">#REF!</definedName>
    <definedName name="TABD01" localSheetId="8">#REF!</definedName>
    <definedName name="TABD01" localSheetId="12">#REF!</definedName>
    <definedName name="TABD01" localSheetId="1">#REF!</definedName>
    <definedName name="TABD01" localSheetId="7">#REF!</definedName>
    <definedName name="TABD01" localSheetId="6">#REF!</definedName>
    <definedName name="TABD01" localSheetId="5">#REF!</definedName>
    <definedName name="TABD01" localSheetId="2">#REF!</definedName>
    <definedName name="TABD01" localSheetId="11">#REF!</definedName>
    <definedName name="TABD01" localSheetId="16">#REF!</definedName>
    <definedName name="TABD01" localSheetId="4">#REF!</definedName>
    <definedName name="TABD01" localSheetId="3">#REF!</definedName>
    <definedName name="TABD01" localSheetId="15">#REF!</definedName>
    <definedName name="TABD01" localSheetId="14">#REF!</definedName>
    <definedName name="TABD01">#REF!</definedName>
    <definedName name="TABD99" localSheetId="13">#REF!</definedName>
    <definedName name="TABD99" localSheetId="19">#REF!</definedName>
    <definedName name="TABD99" localSheetId="17">#REF!</definedName>
    <definedName name="TABD99" localSheetId="18">#REF!</definedName>
    <definedName name="TABD99" localSheetId="9">#REF!</definedName>
    <definedName name="TABD99" localSheetId="8">#REF!</definedName>
    <definedName name="TABD99" localSheetId="12">#REF!</definedName>
    <definedName name="TABD99" localSheetId="1">#REF!</definedName>
    <definedName name="TABD99" localSheetId="7">#REF!</definedName>
    <definedName name="TABD99" localSheetId="6">#REF!</definedName>
    <definedName name="TABD99" localSheetId="5">#REF!</definedName>
    <definedName name="TABD99" localSheetId="2">#REF!</definedName>
    <definedName name="TABD99" localSheetId="11">#REF!</definedName>
    <definedName name="TABD99" localSheetId="16">#REF!</definedName>
    <definedName name="TABD99" localSheetId="4">#REF!</definedName>
    <definedName name="TABD99" localSheetId="3">#REF!</definedName>
    <definedName name="TABD99" localSheetId="15">#REF!</definedName>
    <definedName name="TABD99" localSheetId="14">#REF!</definedName>
    <definedName name="TABD99">#REF!</definedName>
    <definedName name="TABD9900" localSheetId="13">#REF!</definedName>
    <definedName name="TABD9900" localSheetId="19">#REF!</definedName>
    <definedName name="TABD9900" localSheetId="17">#REF!</definedName>
    <definedName name="TABD9900" localSheetId="18">#REF!</definedName>
    <definedName name="TABD9900" localSheetId="9">#REF!</definedName>
    <definedName name="TABD9900" localSheetId="8">#REF!</definedName>
    <definedName name="TABD9900" localSheetId="12">#REF!</definedName>
    <definedName name="TABD9900" localSheetId="1">#REF!</definedName>
    <definedName name="TABD9900" localSheetId="7">#REF!</definedName>
    <definedName name="TABD9900" localSheetId="6">#REF!</definedName>
    <definedName name="TABD9900" localSheetId="5">#REF!</definedName>
    <definedName name="TABD9900" localSheetId="2">#REF!</definedName>
    <definedName name="TABD9900" localSheetId="11">#REF!</definedName>
    <definedName name="TABD9900" localSheetId="16">#REF!</definedName>
    <definedName name="TABD9900" localSheetId="4">#REF!</definedName>
    <definedName name="TABD9900" localSheetId="3">#REF!</definedName>
    <definedName name="TABD9900" localSheetId="15">#REF!</definedName>
    <definedName name="TABD9900" localSheetId="14">#REF!</definedName>
    <definedName name="TABD9900">#REF!</definedName>
    <definedName name="TABE00" localSheetId="13">#REF!</definedName>
    <definedName name="TABE00" localSheetId="19">#REF!</definedName>
    <definedName name="TABE00" localSheetId="17">#REF!</definedName>
    <definedName name="TABE00" localSheetId="18">#REF!</definedName>
    <definedName name="TABE00" localSheetId="9">#REF!</definedName>
    <definedName name="TABE00" localSheetId="8">#REF!</definedName>
    <definedName name="TABE00" localSheetId="12">#REF!</definedName>
    <definedName name="TABE00" localSheetId="1">#REF!</definedName>
    <definedName name="TABE00" localSheetId="7">#REF!</definedName>
    <definedName name="TABE00" localSheetId="6">#REF!</definedName>
    <definedName name="TABE00" localSheetId="5">#REF!</definedName>
    <definedName name="TABE00" localSheetId="2">#REF!</definedName>
    <definedName name="TABE00" localSheetId="11">#REF!</definedName>
    <definedName name="TABE00" localSheetId="16">#REF!</definedName>
    <definedName name="TABE00" localSheetId="4">#REF!</definedName>
    <definedName name="TABE00" localSheetId="3">#REF!</definedName>
    <definedName name="TABE00" localSheetId="15">#REF!</definedName>
    <definedName name="TABE00" localSheetId="14">#REF!</definedName>
    <definedName name="TABE00">#REF!</definedName>
    <definedName name="TABE0001" localSheetId="13">#REF!</definedName>
    <definedName name="TABE0001" localSheetId="19">#REF!</definedName>
    <definedName name="TABE0001" localSheetId="17">#REF!</definedName>
    <definedName name="TABE0001" localSheetId="18">#REF!</definedName>
    <definedName name="TABE0001" localSheetId="9">#REF!</definedName>
    <definedName name="TABE0001" localSheetId="8">#REF!</definedName>
    <definedName name="TABE0001" localSheetId="12">#REF!</definedName>
    <definedName name="TABE0001" localSheetId="1">#REF!</definedName>
    <definedName name="TABE0001" localSheetId="7">#REF!</definedName>
    <definedName name="TABE0001" localSheetId="6">#REF!</definedName>
    <definedName name="TABE0001" localSheetId="5">#REF!</definedName>
    <definedName name="TABE0001" localSheetId="2">#REF!</definedName>
    <definedName name="TABE0001" localSheetId="11">#REF!</definedName>
    <definedName name="TABE0001" localSheetId="16">#REF!</definedName>
    <definedName name="TABE0001" localSheetId="4">#REF!</definedName>
    <definedName name="TABE0001" localSheetId="3">#REF!</definedName>
    <definedName name="TABE0001" localSheetId="15">#REF!</definedName>
    <definedName name="TABE0001" localSheetId="14">#REF!</definedName>
    <definedName name="TABE0001">#REF!</definedName>
    <definedName name="TABE01" localSheetId="13">#REF!</definedName>
    <definedName name="TABE01" localSheetId="19">#REF!</definedName>
    <definedName name="TABE01" localSheetId="17">#REF!</definedName>
    <definedName name="TABE01" localSheetId="18">#REF!</definedName>
    <definedName name="TABE01" localSheetId="9">#REF!</definedName>
    <definedName name="TABE01" localSheetId="8">#REF!</definedName>
    <definedName name="TABE01" localSheetId="12">#REF!</definedName>
    <definedName name="TABE01" localSheetId="1">#REF!</definedName>
    <definedName name="TABE01" localSheetId="7">#REF!</definedName>
    <definedName name="TABE01" localSheetId="6">#REF!</definedName>
    <definedName name="TABE01" localSheetId="5">#REF!</definedName>
    <definedName name="TABE01" localSheetId="2">#REF!</definedName>
    <definedName name="TABE01" localSheetId="11">#REF!</definedName>
    <definedName name="TABE01" localSheetId="16">#REF!</definedName>
    <definedName name="TABE01" localSheetId="4">#REF!</definedName>
    <definedName name="TABE01" localSheetId="3">#REF!</definedName>
    <definedName name="TABE01" localSheetId="15">#REF!</definedName>
    <definedName name="TABE01" localSheetId="14">#REF!</definedName>
    <definedName name="TABE01">#REF!</definedName>
    <definedName name="TABE99" localSheetId="13">#REF!</definedName>
    <definedName name="TABE99" localSheetId="19">#REF!</definedName>
    <definedName name="TABE99" localSheetId="17">#REF!</definedName>
    <definedName name="TABE99" localSheetId="18">#REF!</definedName>
    <definedName name="TABE99" localSheetId="9">#REF!</definedName>
    <definedName name="TABE99" localSheetId="8">#REF!</definedName>
    <definedName name="TABE99" localSheetId="12">#REF!</definedName>
    <definedName name="TABE99" localSheetId="1">#REF!</definedName>
    <definedName name="TABE99" localSheetId="7">#REF!</definedName>
    <definedName name="TABE99" localSheetId="6">#REF!</definedName>
    <definedName name="TABE99" localSheetId="5">#REF!</definedName>
    <definedName name="TABE99" localSheetId="2">#REF!</definedName>
    <definedName name="TABE99" localSheetId="11">#REF!</definedName>
    <definedName name="TABE99" localSheetId="16">#REF!</definedName>
    <definedName name="TABE99" localSheetId="4">#REF!</definedName>
    <definedName name="TABE99" localSheetId="3">#REF!</definedName>
    <definedName name="TABE99" localSheetId="15">#REF!</definedName>
    <definedName name="TABE99" localSheetId="14">#REF!</definedName>
    <definedName name="TABE99">#REF!</definedName>
    <definedName name="TABE9900" localSheetId="13">#REF!</definedName>
    <definedName name="TABE9900" localSheetId="19">#REF!</definedName>
    <definedName name="TABE9900" localSheetId="17">#REF!</definedName>
    <definedName name="TABE9900" localSheetId="18">#REF!</definedName>
    <definedName name="TABE9900" localSheetId="9">#REF!</definedName>
    <definedName name="TABE9900" localSheetId="8">#REF!</definedName>
    <definedName name="TABE9900" localSheetId="12">#REF!</definedName>
    <definedName name="TABE9900" localSheetId="1">#REF!</definedName>
    <definedName name="TABE9900" localSheetId="7">#REF!</definedName>
    <definedName name="TABE9900" localSheetId="6">#REF!</definedName>
    <definedName name="TABE9900" localSheetId="5">#REF!</definedName>
    <definedName name="TABE9900" localSheetId="2">#REF!</definedName>
    <definedName name="TABE9900" localSheetId="11">#REF!</definedName>
    <definedName name="TABE9900" localSheetId="16">#REF!</definedName>
    <definedName name="TABE9900" localSheetId="4">#REF!</definedName>
    <definedName name="TABE9900" localSheetId="3">#REF!</definedName>
    <definedName name="TABE9900" localSheetId="15">#REF!</definedName>
    <definedName name="TABE9900" localSheetId="14">#REF!</definedName>
    <definedName name="TABE9900">#REF!</definedName>
    <definedName name="TABELLA">'[32]Vers_TOP(16)'!$A$1:$R$139</definedName>
    <definedName name="TEMPRA" localSheetId="13">#REF!</definedName>
    <definedName name="TEMPRA" localSheetId="19">#REF!</definedName>
    <definedName name="TEMPRA" localSheetId="17">#REF!</definedName>
    <definedName name="TEMPRA" localSheetId="18">#REF!</definedName>
    <definedName name="TEMPRA" localSheetId="9">#REF!</definedName>
    <definedName name="TEMPRA" localSheetId="8">#REF!</definedName>
    <definedName name="TEMPRA" localSheetId="12">#REF!</definedName>
    <definedName name="TEMPRA" localSheetId="1">#REF!</definedName>
    <definedName name="TEMPRA" localSheetId="7">#REF!</definedName>
    <definedName name="TEMPRA" localSheetId="6">#REF!</definedName>
    <definedName name="TEMPRA" localSheetId="5">#REF!</definedName>
    <definedName name="TEMPRA" localSheetId="2">#REF!</definedName>
    <definedName name="TEMPRA" localSheetId="11">#REF!</definedName>
    <definedName name="TEMPRA" localSheetId="16">#REF!</definedName>
    <definedName name="TEMPRA" localSheetId="4">#REF!</definedName>
    <definedName name="TEMPRA" localSheetId="3">#REF!</definedName>
    <definedName name="TEMPRA" localSheetId="15">#REF!</definedName>
    <definedName name="TEMPRA" localSheetId="14">#REF!</definedName>
    <definedName name="TEMPRA">#REF!</definedName>
    <definedName name="TEMPRA__SW" localSheetId="13">#REF!</definedName>
    <definedName name="TEMPRA__SW" localSheetId="19">#REF!</definedName>
    <definedName name="TEMPRA__SW" localSheetId="17">#REF!</definedName>
    <definedName name="TEMPRA__SW" localSheetId="18">#REF!</definedName>
    <definedName name="TEMPRA__SW" localSheetId="9">#REF!</definedName>
    <definedName name="TEMPRA__SW" localSheetId="8">#REF!</definedName>
    <definedName name="TEMPRA__SW" localSheetId="12">#REF!</definedName>
    <definedName name="TEMPRA__SW" localSheetId="1">#REF!</definedName>
    <definedName name="TEMPRA__SW" localSheetId="7">#REF!</definedName>
    <definedName name="TEMPRA__SW" localSheetId="6">#REF!</definedName>
    <definedName name="TEMPRA__SW" localSheetId="5">#REF!</definedName>
    <definedName name="TEMPRA__SW" localSheetId="2">#REF!</definedName>
    <definedName name="TEMPRA__SW" localSheetId="11">#REF!</definedName>
    <definedName name="TEMPRA__SW" localSheetId="16">#REF!</definedName>
    <definedName name="TEMPRA__SW" localSheetId="4">#REF!</definedName>
    <definedName name="TEMPRA__SW" localSheetId="3">#REF!</definedName>
    <definedName name="TEMPRA__SW" localSheetId="15">#REF!</definedName>
    <definedName name="TEMPRA__SW" localSheetId="14">#REF!</definedName>
    <definedName name="TEMPRA__SW">#REF!</definedName>
    <definedName name="TEMPRA1" localSheetId="13">#REF!</definedName>
    <definedName name="TEMPRA1" localSheetId="19">#REF!</definedName>
    <definedName name="TEMPRA1" localSheetId="17">#REF!</definedName>
    <definedName name="TEMPRA1" localSheetId="18">#REF!</definedName>
    <definedName name="TEMPRA1" localSheetId="9">#REF!</definedName>
    <definedName name="TEMPRA1" localSheetId="8">#REF!</definedName>
    <definedName name="TEMPRA1" localSheetId="12">#REF!</definedName>
    <definedName name="TEMPRA1" localSheetId="1">#REF!</definedName>
    <definedName name="TEMPRA1" localSheetId="7">#REF!</definedName>
    <definedName name="TEMPRA1" localSheetId="6">#REF!</definedName>
    <definedName name="TEMPRA1" localSheetId="5">#REF!</definedName>
    <definedName name="TEMPRA1" localSheetId="2">#REF!</definedName>
    <definedName name="TEMPRA1" localSheetId="11">#REF!</definedName>
    <definedName name="TEMPRA1" localSheetId="16">#REF!</definedName>
    <definedName name="TEMPRA1" localSheetId="4">#REF!</definedName>
    <definedName name="TEMPRA1" localSheetId="3">#REF!</definedName>
    <definedName name="TEMPRA1" localSheetId="15">#REF!</definedName>
    <definedName name="TEMPRA1" localSheetId="14">#REF!</definedName>
    <definedName name="TEMPRA1">#REF!</definedName>
    <definedName name="TEMPRA2" localSheetId="13">#REF!</definedName>
    <definedName name="TEMPRA2" localSheetId="19">#REF!</definedName>
    <definedName name="TEMPRA2" localSheetId="17">#REF!</definedName>
    <definedName name="TEMPRA2" localSheetId="18">#REF!</definedName>
    <definedName name="TEMPRA2" localSheetId="9">#REF!</definedName>
    <definedName name="TEMPRA2" localSheetId="8">#REF!</definedName>
    <definedName name="TEMPRA2" localSheetId="12">#REF!</definedName>
    <definedName name="TEMPRA2" localSheetId="1">#REF!</definedName>
    <definedName name="TEMPRA2" localSheetId="7">#REF!</definedName>
    <definedName name="TEMPRA2" localSheetId="6">#REF!</definedName>
    <definedName name="TEMPRA2" localSheetId="5">#REF!</definedName>
    <definedName name="TEMPRA2" localSheetId="2">#REF!</definedName>
    <definedName name="TEMPRA2" localSheetId="11">#REF!</definedName>
    <definedName name="TEMPRA2" localSheetId="16">#REF!</definedName>
    <definedName name="TEMPRA2" localSheetId="4">#REF!</definedName>
    <definedName name="TEMPRA2" localSheetId="3">#REF!</definedName>
    <definedName name="TEMPRA2" localSheetId="15">#REF!</definedName>
    <definedName name="TEMPRA2" localSheetId="14">#REF!</definedName>
    <definedName name="TEMPRA2">#REF!</definedName>
    <definedName name="teste">"Anno  "&amp;[54]!Anno-1</definedName>
    <definedName name="teste2" localSheetId="13">[54]Ref!Mese&amp;" "&amp;[54]!Anno</definedName>
    <definedName name="teste2" localSheetId="19">[54]Ref!Mese&amp;" "&amp;[54]!Anno</definedName>
    <definedName name="teste2" localSheetId="17">[54]Ref!Mese&amp;" "&amp;[54]!Anno</definedName>
    <definedName name="teste2" localSheetId="18">[54]Ref!Mese&amp;" "&amp;[54]!Anno</definedName>
    <definedName name="teste2" localSheetId="9">[54]Ref!Mese&amp;" "&amp;[54]!Anno</definedName>
    <definedName name="teste2" localSheetId="8">[54]Ref!Mese&amp;" "&amp;[54]!Anno</definedName>
    <definedName name="teste2" localSheetId="12">[54]Ref!Mese&amp;" "&amp;[54]!Anno</definedName>
    <definedName name="teste2" localSheetId="1">[54]Ref!Mese&amp;" "&amp;[54]!Anno</definedName>
    <definedName name="teste2" localSheetId="7">[54]Ref!Mese&amp;" "&amp;[54]!Anno</definedName>
    <definedName name="teste2" localSheetId="6">[54]Ref!Mese&amp;" "&amp;[54]!Anno</definedName>
    <definedName name="teste2" localSheetId="5">[54]Ref!Mese&amp;" "&amp;[54]!Anno</definedName>
    <definedName name="teste2" localSheetId="2">[54]Ref!Mese&amp;" "&amp;[54]!Anno</definedName>
    <definedName name="teste2" localSheetId="11">[54]Ref!Mese&amp;" "&amp;[54]!Anno</definedName>
    <definedName name="teste2" localSheetId="16">[54]Ref!Mese&amp;" "&amp;[54]!Anno</definedName>
    <definedName name="teste2" localSheetId="4">[54]Ref!Mese&amp;" "&amp;[54]!Anno</definedName>
    <definedName name="teste2" localSheetId="3">[54]Ref!Mese&amp;" "&amp;[54]!Anno</definedName>
    <definedName name="teste2" localSheetId="15">[54]Ref!Mese&amp;" "&amp;[54]!Anno</definedName>
    <definedName name="teste2" localSheetId="14">[54]Ref!Mese&amp;" "&amp;[54]!Anno</definedName>
    <definedName name="teste2">[54]Ref!Mese&amp;" "&amp;[54]!Anno</definedName>
    <definedName name="thesis" localSheetId="13">[6]!SpreadCode.Button2_Click</definedName>
    <definedName name="thesis" localSheetId="19">[6]!SpreadCode.Button2_Click</definedName>
    <definedName name="thesis" localSheetId="17">[6]!SpreadCode.Button2_Click</definedName>
    <definedName name="thesis" localSheetId="18">[6]!SpreadCode.Button2_Click</definedName>
    <definedName name="thesis" localSheetId="9">[6]!SpreadCode.Button2_Click</definedName>
    <definedName name="thesis" localSheetId="8">[6]!SpreadCode.Button2_Click</definedName>
    <definedName name="thesis" localSheetId="12">[6]!SpreadCode.Button2_Click</definedName>
    <definedName name="thesis" localSheetId="1">[0]!SpreadCode.Button2_Click</definedName>
    <definedName name="thesis" localSheetId="7">[6]!SpreadCode.Button2_Click</definedName>
    <definedName name="thesis" localSheetId="6">[6]!SpreadCode.Button2_Click</definedName>
    <definedName name="thesis" localSheetId="5">[6]!SpreadCode.Button2_Click</definedName>
    <definedName name="thesis" localSheetId="2">[0]!SpreadCode.Button2_Click</definedName>
    <definedName name="thesis" localSheetId="11">[6]!SpreadCode.Button2_Click</definedName>
    <definedName name="thesis" localSheetId="16">[6]!SpreadCode.Button2_Click</definedName>
    <definedName name="thesis" localSheetId="4">[6]!SpreadCode.Button2_Click</definedName>
    <definedName name="thesis" localSheetId="3">[6]!SpreadCode.Button2_Click</definedName>
    <definedName name="thesis" localSheetId="15">[6]!SpreadCode.Button2_Click</definedName>
    <definedName name="thesis" localSheetId="14">[6]!SpreadCode.Button2_Click</definedName>
    <definedName name="thesis">[6]!SpreadCode.Button2_Click</definedName>
    <definedName name="TI" localSheetId="13">#REF!</definedName>
    <definedName name="TI" localSheetId="19">#REF!</definedName>
    <definedName name="TI" localSheetId="17">#REF!</definedName>
    <definedName name="TI" localSheetId="18">#REF!</definedName>
    <definedName name="TI" localSheetId="9">#REF!</definedName>
    <definedName name="TI" localSheetId="8">#REF!</definedName>
    <definedName name="TI" localSheetId="12">#REF!</definedName>
    <definedName name="TI" localSheetId="1">#REF!</definedName>
    <definedName name="TI" localSheetId="7">#REF!</definedName>
    <definedName name="TI" localSheetId="6">#REF!</definedName>
    <definedName name="TI" localSheetId="5">#REF!</definedName>
    <definedName name="TI" localSheetId="2">#REF!</definedName>
    <definedName name="TI" localSheetId="11">#REF!</definedName>
    <definedName name="TI" localSheetId="16">#REF!</definedName>
    <definedName name="TI" localSheetId="4">#REF!</definedName>
    <definedName name="TI" localSheetId="3">#REF!</definedName>
    <definedName name="TI" localSheetId="15">#REF!</definedName>
    <definedName name="TI" localSheetId="14">#REF!</definedName>
    <definedName name="TI">#REF!</definedName>
    <definedName name="TIPO" localSheetId="13">#REF!</definedName>
    <definedName name="TIPO" localSheetId="19">#REF!</definedName>
    <definedName name="TIPO" localSheetId="17">#REF!</definedName>
    <definedName name="TIPO" localSheetId="18">#REF!</definedName>
    <definedName name="TIPO" localSheetId="9">#REF!</definedName>
    <definedName name="TIPO" localSheetId="8">#REF!</definedName>
    <definedName name="TIPO" localSheetId="12">#REF!</definedName>
    <definedName name="TIPO" localSheetId="1">#REF!</definedName>
    <definedName name="TIPO" localSheetId="7">#REF!</definedName>
    <definedName name="TIPO" localSheetId="6">#REF!</definedName>
    <definedName name="TIPO" localSheetId="5">#REF!</definedName>
    <definedName name="TIPO" localSheetId="2">#REF!</definedName>
    <definedName name="TIPO" localSheetId="11">#REF!</definedName>
    <definedName name="TIPO" localSheetId="16">#REF!</definedName>
    <definedName name="TIPO" localSheetId="4">#REF!</definedName>
    <definedName name="TIPO" localSheetId="3">#REF!</definedName>
    <definedName name="TIPO" localSheetId="15">#REF!</definedName>
    <definedName name="TIPO" localSheetId="14">#REF!</definedName>
    <definedName name="TIPO">#REF!</definedName>
    <definedName name="tit" localSheetId="13">#REF!</definedName>
    <definedName name="tit" localSheetId="19">#REF!</definedName>
    <definedName name="tit" localSheetId="17">#REF!</definedName>
    <definedName name="tit" localSheetId="18">#REF!</definedName>
    <definedName name="tit" localSheetId="9">#REF!</definedName>
    <definedName name="tit" localSheetId="8">#REF!</definedName>
    <definedName name="tit" localSheetId="12">#REF!</definedName>
    <definedName name="tit" localSheetId="1">#REF!</definedName>
    <definedName name="tit" localSheetId="7">#REF!</definedName>
    <definedName name="tit" localSheetId="6">#REF!</definedName>
    <definedName name="tit" localSheetId="5">#REF!</definedName>
    <definedName name="tit" localSheetId="2">#REF!</definedName>
    <definedName name="tit" localSheetId="11">#REF!</definedName>
    <definedName name="tit" localSheetId="16">#REF!</definedName>
    <definedName name="tit" localSheetId="4">#REF!</definedName>
    <definedName name="tit" localSheetId="3">#REF!</definedName>
    <definedName name="tit" localSheetId="15">#REF!</definedName>
    <definedName name="tit" localSheetId="14">#REF!</definedName>
    <definedName name="tit">#REF!</definedName>
    <definedName name="titoli" localSheetId="13">#REF!</definedName>
    <definedName name="titoli" localSheetId="19">#REF!</definedName>
    <definedName name="titoli" localSheetId="17">#REF!</definedName>
    <definedName name="titoli" localSheetId="18">#REF!</definedName>
    <definedName name="titoli" localSheetId="9">#REF!</definedName>
    <definedName name="titoli" localSheetId="8">#REF!</definedName>
    <definedName name="titoli" localSheetId="12">#REF!</definedName>
    <definedName name="titoli" localSheetId="1">#REF!</definedName>
    <definedName name="titoli" localSheetId="7">#REF!</definedName>
    <definedName name="titoli" localSheetId="6">#REF!</definedName>
    <definedName name="titoli" localSheetId="5">#REF!</definedName>
    <definedName name="titoli" localSheetId="2">#REF!</definedName>
    <definedName name="titoli" localSheetId="11">#REF!</definedName>
    <definedName name="titoli" localSheetId="16">#REF!</definedName>
    <definedName name="titoli" localSheetId="4">#REF!</definedName>
    <definedName name="titoli" localSheetId="3">#REF!</definedName>
    <definedName name="titoli" localSheetId="15">#REF!</definedName>
    <definedName name="titoli" localSheetId="14">#REF!</definedName>
    <definedName name="titoli">#REF!</definedName>
    <definedName name="TITOLO" localSheetId="13">#REF!</definedName>
    <definedName name="TITOLO" localSheetId="19">#REF!</definedName>
    <definedName name="TITOLO" localSheetId="17">#REF!</definedName>
    <definedName name="TITOLO" localSheetId="18">#REF!</definedName>
    <definedName name="TITOLO" localSheetId="9">#REF!</definedName>
    <definedName name="TITOLO" localSheetId="8">#REF!</definedName>
    <definedName name="TITOLO" localSheetId="12">#REF!</definedName>
    <definedName name="TITOLO" localSheetId="1">#REF!</definedName>
    <definedName name="TITOLO" localSheetId="7">#REF!</definedName>
    <definedName name="TITOLO" localSheetId="6">#REF!</definedName>
    <definedName name="TITOLO" localSheetId="5">#REF!</definedName>
    <definedName name="TITOLO" localSheetId="2">#REF!</definedName>
    <definedName name="TITOLO" localSheetId="11">#REF!</definedName>
    <definedName name="TITOLO" localSheetId="16">#REF!</definedName>
    <definedName name="TITOLO" localSheetId="4">#REF!</definedName>
    <definedName name="TITOLO" localSheetId="3">#REF!</definedName>
    <definedName name="TITOLO" localSheetId="15">#REF!</definedName>
    <definedName name="TITOLO" localSheetId="14">#REF!</definedName>
    <definedName name="TITOLO">#REF!</definedName>
    <definedName name="topo" localSheetId="13">#REF!</definedName>
    <definedName name="topo" localSheetId="19">#REF!</definedName>
    <definedName name="topo" localSheetId="17">#REF!</definedName>
    <definedName name="topo" localSheetId="18">#REF!</definedName>
    <definedName name="topo" localSheetId="9">#REF!</definedName>
    <definedName name="topo" localSheetId="8">#REF!</definedName>
    <definedName name="topo" localSheetId="12">#REF!</definedName>
    <definedName name="topo" localSheetId="1">#REF!</definedName>
    <definedName name="topo" localSheetId="7">#REF!</definedName>
    <definedName name="topo" localSheetId="6">#REF!</definedName>
    <definedName name="topo" localSheetId="5">#REF!</definedName>
    <definedName name="topo" localSheetId="2">#REF!</definedName>
    <definedName name="topo" localSheetId="11">#REF!</definedName>
    <definedName name="topo" localSheetId="16">#REF!</definedName>
    <definedName name="topo" localSheetId="4">#REF!</definedName>
    <definedName name="topo" localSheetId="3">#REF!</definedName>
    <definedName name="topo" localSheetId="15">#REF!</definedName>
    <definedName name="topo" localSheetId="14">#REF!</definedName>
    <definedName name="topo">#REF!</definedName>
    <definedName name="TOTAL" localSheetId="13">#REF!</definedName>
    <definedName name="TOTAL" localSheetId="19">#REF!</definedName>
    <definedName name="TOTAL" localSheetId="17">#REF!</definedName>
    <definedName name="TOTAL" localSheetId="18">#REF!</definedName>
    <definedName name="TOTAL" localSheetId="9">#REF!</definedName>
    <definedName name="TOTAL" localSheetId="8">#REF!</definedName>
    <definedName name="TOTAL" localSheetId="12">#REF!</definedName>
    <definedName name="TOTAL" localSheetId="1">#REF!</definedName>
    <definedName name="TOTAL" localSheetId="7">#REF!</definedName>
    <definedName name="TOTAL" localSheetId="6">#REF!</definedName>
    <definedName name="TOTAL" localSheetId="5">#REF!</definedName>
    <definedName name="TOTAL" localSheetId="2">#REF!</definedName>
    <definedName name="TOTAL" localSheetId="11">#REF!</definedName>
    <definedName name="TOTAL" localSheetId="16">#REF!</definedName>
    <definedName name="TOTAL" localSheetId="4">#REF!</definedName>
    <definedName name="TOTAL" localSheetId="3">#REF!</definedName>
    <definedName name="TOTAL" localSheetId="15">#REF!</definedName>
    <definedName name="TOTAL" localSheetId="14">#REF!</definedName>
    <definedName name="TOTAL">#REF!</definedName>
    <definedName name="totalarea">[55]Uno1242!$A1048575:$I498</definedName>
    <definedName name="totale_Brava___Bravo" localSheetId="13">#REF!</definedName>
    <definedName name="totale_Brava___Bravo" localSheetId="19">#REF!</definedName>
    <definedName name="totale_Brava___Bravo" localSheetId="17">#REF!</definedName>
    <definedName name="totale_Brava___Bravo" localSheetId="18">#REF!</definedName>
    <definedName name="totale_Brava___Bravo" localSheetId="9">#REF!</definedName>
    <definedName name="totale_Brava___Bravo" localSheetId="8">#REF!</definedName>
    <definedName name="totale_Brava___Bravo" localSheetId="12">#REF!</definedName>
    <definedName name="totale_Brava___Bravo" localSheetId="1">#REF!</definedName>
    <definedName name="totale_Brava___Bravo" localSheetId="7">#REF!</definedName>
    <definedName name="totale_Brava___Bravo" localSheetId="6">#REF!</definedName>
    <definedName name="totale_Brava___Bravo" localSheetId="5">#REF!</definedName>
    <definedName name="totale_Brava___Bravo" localSheetId="2">#REF!</definedName>
    <definedName name="totale_Brava___Bravo" localSheetId="11">#REF!</definedName>
    <definedName name="totale_Brava___Bravo" localSheetId="16">#REF!</definedName>
    <definedName name="totale_Brava___Bravo" localSheetId="4">#REF!</definedName>
    <definedName name="totale_Brava___Bravo" localSheetId="3">#REF!</definedName>
    <definedName name="totale_Brava___Bravo" localSheetId="15">#REF!</definedName>
    <definedName name="totale_Brava___Bravo" localSheetId="14">#REF!</definedName>
    <definedName name="totale_Brava___Bravo">#REF!</definedName>
    <definedName name="totale_Marea" localSheetId="13">[43]MAREA!#REF!</definedName>
    <definedName name="totale_Marea" localSheetId="19">[43]MAREA!#REF!</definedName>
    <definedName name="totale_Marea" localSheetId="17">[43]MAREA!#REF!</definedName>
    <definedName name="totale_Marea" localSheetId="18">[43]MAREA!#REF!</definedName>
    <definedName name="totale_Marea" localSheetId="9">[43]MAREA!#REF!</definedName>
    <definedName name="totale_Marea" localSheetId="8">[43]MAREA!#REF!</definedName>
    <definedName name="totale_Marea" localSheetId="12">[43]MAREA!#REF!</definedName>
    <definedName name="totale_Marea" localSheetId="1">[43]MAREA!#REF!</definedName>
    <definedName name="totale_Marea" localSheetId="7">[43]MAREA!#REF!</definedName>
    <definedName name="totale_Marea" localSheetId="6">[43]MAREA!#REF!</definedName>
    <definedName name="totale_Marea" localSheetId="5">[43]MAREA!#REF!</definedName>
    <definedName name="totale_Marea" localSheetId="2">[43]MAREA!#REF!</definedName>
    <definedName name="totale_Marea" localSheetId="11">[43]MAREA!#REF!</definedName>
    <definedName name="totale_Marea" localSheetId="16">[43]MAREA!#REF!</definedName>
    <definedName name="totale_Marea" localSheetId="4">[43]MAREA!#REF!</definedName>
    <definedName name="totale_Marea" localSheetId="3">[43]MAREA!#REF!</definedName>
    <definedName name="totale_Marea" localSheetId="15">[43]MAREA!#REF!</definedName>
    <definedName name="totale_Marea" localSheetId="14">[43]MAREA!#REF!</definedName>
    <definedName name="totale_Marea">[43]MAREA!#REF!</definedName>
    <definedName name="totale_Marea_MY98" localSheetId="13">'[43]Marea MY'!#REF!</definedName>
    <definedName name="totale_Marea_MY98" localSheetId="19">'[43]Marea MY'!#REF!</definedName>
    <definedName name="totale_Marea_MY98" localSheetId="17">'[43]Marea MY'!#REF!</definedName>
    <definedName name="totale_Marea_MY98" localSheetId="18">'[43]Marea MY'!#REF!</definedName>
    <definedName name="totale_Marea_MY98" localSheetId="9">'[43]Marea MY'!#REF!</definedName>
    <definedName name="totale_Marea_MY98" localSheetId="8">'[43]Marea MY'!#REF!</definedName>
    <definedName name="totale_Marea_MY98" localSheetId="12">'[43]Marea MY'!#REF!</definedName>
    <definedName name="totale_Marea_MY98" localSheetId="1">'[43]Marea MY'!#REF!</definedName>
    <definedName name="totale_Marea_MY98" localSheetId="7">'[43]Marea MY'!#REF!</definedName>
    <definedName name="totale_Marea_MY98" localSheetId="6">'[43]Marea MY'!#REF!</definedName>
    <definedName name="totale_Marea_MY98" localSheetId="5">'[43]Marea MY'!#REF!</definedName>
    <definedName name="totale_Marea_MY98" localSheetId="2">'[43]Marea MY'!#REF!</definedName>
    <definedName name="totale_Marea_MY98" localSheetId="11">'[43]Marea MY'!#REF!</definedName>
    <definedName name="totale_Marea_MY98" localSheetId="16">'[43]Marea MY'!#REF!</definedName>
    <definedName name="totale_Marea_MY98" localSheetId="4">'[43]Marea MY'!#REF!</definedName>
    <definedName name="totale_Marea_MY98" localSheetId="3">'[43]Marea MY'!#REF!</definedName>
    <definedName name="totale_Marea_MY98" localSheetId="15">'[43]Marea MY'!#REF!</definedName>
    <definedName name="totale_Marea_MY98" localSheetId="14">'[43]Marea MY'!#REF!</definedName>
    <definedName name="totale_Marea_MY98">'[43]Marea MY'!#REF!</definedName>
    <definedName name="Totale_Mercati">'[13]TOTALE MERCATI'!$A$1:$L$46</definedName>
    <definedName name="TOTALE1" localSheetId="13">#REF!</definedName>
    <definedName name="TOTALE1" localSheetId="19">#REF!</definedName>
    <definedName name="TOTALE1" localSheetId="17">#REF!</definedName>
    <definedName name="TOTALE1" localSheetId="18">#REF!</definedName>
    <definedName name="TOTALE1" localSheetId="9">#REF!</definedName>
    <definedName name="TOTALE1" localSheetId="8">#REF!</definedName>
    <definedName name="TOTALE1" localSheetId="12">#REF!</definedName>
    <definedName name="TOTALE1" localSheetId="1">#REF!</definedName>
    <definedName name="TOTALE1" localSheetId="7">#REF!</definedName>
    <definedName name="TOTALE1" localSheetId="6">#REF!</definedName>
    <definedName name="TOTALE1" localSheetId="5">#REF!</definedName>
    <definedName name="TOTALE1" localSheetId="2">#REF!</definedName>
    <definedName name="TOTALE1" localSheetId="11">#REF!</definedName>
    <definedName name="TOTALE1" localSheetId="16">#REF!</definedName>
    <definedName name="TOTALE1" localSheetId="4">#REF!</definedName>
    <definedName name="TOTALE1" localSheetId="3">#REF!</definedName>
    <definedName name="TOTALE1" localSheetId="15">#REF!</definedName>
    <definedName name="TOTALE1" localSheetId="14">#REF!</definedName>
    <definedName name="TOTALE1">#REF!</definedName>
    <definedName name="TOTALE2" localSheetId="13">#REF!</definedName>
    <definedName name="TOTALE2" localSheetId="19">#REF!</definedName>
    <definedName name="TOTALE2" localSheetId="17">#REF!</definedName>
    <definedName name="TOTALE2" localSheetId="18">#REF!</definedName>
    <definedName name="TOTALE2" localSheetId="9">#REF!</definedName>
    <definedName name="TOTALE2" localSheetId="8">#REF!</definedName>
    <definedName name="TOTALE2" localSheetId="12">#REF!</definedName>
    <definedName name="TOTALE2" localSheetId="1">#REF!</definedName>
    <definedName name="TOTALE2" localSheetId="7">#REF!</definedName>
    <definedName name="TOTALE2" localSheetId="6">#REF!</definedName>
    <definedName name="TOTALE2" localSheetId="5">#REF!</definedName>
    <definedName name="TOTALE2" localSheetId="2">#REF!</definedName>
    <definedName name="TOTALE2" localSheetId="11">#REF!</definedName>
    <definedName name="TOTALE2" localSheetId="16">#REF!</definedName>
    <definedName name="TOTALE2" localSheetId="4">#REF!</definedName>
    <definedName name="TOTALE2" localSheetId="3">#REF!</definedName>
    <definedName name="TOTALE2" localSheetId="15">#REF!</definedName>
    <definedName name="TOTALE2" localSheetId="14">#REF!</definedName>
    <definedName name="TOTALE2">#REF!</definedName>
    <definedName name="totale3" localSheetId="13">'[56]9124'!#REF!</definedName>
    <definedName name="totale3" localSheetId="19">'[56]9124'!#REF!</definedName>
    <definedName name="totale3" localSheetId="17">'[56]9124'!#REF!</definedName>
    <definedName name="totale3" localSheetId="18">'[56]9124'!#REF!</definedName>
    <definedName name="totale3" localSheetId="9">'[56]9124'!#REF!</definedName>
    <definedName name="totale3" localSheetId="8">'[56]9124'!#REF!</definedName>
    <definedName name="totale3" localSheetId="12">'[56]9124'!#REF!</definedName>
    <definedName name="totale3" localSheetId="1">'[56]9124'!#REF!</definedName>
    <definedName name="totale3" localSheetId="7">'[56]9124'!#REF!</definedName>
    <definedName name="totale3" localSheetId="6">'[56]9124'!#REF!</definedName>
    <definedName name="totale3" localSheetId="5">'[56]9124'!#REF!</definedName>
    <definedName name="totale3" localSheetId="2">'[56]9124'!#REF!</definedName>
    <definedName name="totale3" localSheetId="11">'[56]9124'!#REF!</definedName>
    <definedName name="totale3" localSheetId="16">'[56]9124'!#REF!</definedName>
    <definedName name="totale3" localSheetId="4">'[56]9124'!#REF!</definedName>
    <definedName name="totale3" localSheetId="3">'[56]9124'!#REF!</definedName>
    <definedName name="totale3" localSheetId="15">'[56]9124'!#REF!</definedName>
    <definedName name="totale3" localSheetId="14">'[56]9124'!#REF!</definedName>
    <definedName name="totale3">'[56]9124'!#REF!</definedName>
    <definedName name="TR" localSheetId="13">#REF!</definedName>
    <definedName name="TR" localSheetId="19">#REF!</definedName>
    <definedName name="TR" localSheetId="17">#REF!</definedName>
    <definedName name="TR" localSheetId="18">#REF!</definedName>
    <definedName name="TR" localSheetId="9">#REF!</definedName>
    <definedName name="TR" localSheetId="8">#REF!</definedName>
    <definedName name="TR" localSheetId="12">#REF!</definedName>
    <definedName name="TR" localSheetId="1">#REF!</definedName>
    <definedName name="TR" localSheetId="7">#REF!</definedName>
    <definedName name="TR" localSheetId="6">#REF!</definedName>
    <definedName name="TR" localSheetId="5">#REF!</definedName>
    <definedName name="TR" localSheetId="2">#REF!</definedName>
    <definedName name="TR" localSheetId="11">#REF!</definedName>
    <definedName name="TR" localSheetId="16">#REF!</definedName>
    <definedName name="TR" localSheetId="4">#REF!</definedName>
    <definedName name="TR" localSheetId="3">#REF!</definedName>
    <definedName name="TR" localSheetId="15">#REF!</definedName>
    <definedName name="TR" localSheetId="14">#REF!</definedName>
    <definedName name="TR">#REF!</definedName>
    <definedName name="TRA" localSheetId="13">#REF!</definedName>
    <definedName name="TRA" localSheetId="19">#REF!</definedName>
    <definedName name="TRA" localSheetId="17">#REF!</definedName>
    <definedName name="TRA" localSheetId="18">#REF!</definedName>
    <definedName name="TRA" localSheetId="9">#REF!</definedName>
    <definedName name="TRA" localSheetId="8">#REF!</definedName>
    <definedName name="TRA" localSheetId="12">#REF!</definedName>
    <definedName name="TRA" localSheetId="1">#REF!</definedName>
    <definedName name="TRA" localSheetId="7">#REF!</definedName>
    <definedName name="TRA" localSheetId="6">#REF!</definedName>
    <definedName name="TRA" localSheetId="5">#REF!</definedName>
    <definedName name="TRA" localSheetId="2">#REF!</definedName>
    <definedName name="TRA" localSheetId="11">#REF!</definedName>
    <definedName name="TRA" localSheetId="16">#REF!</definedName>
    <definedName name="TRA" localSheetId="4">#REF!</definedName>
    <definedName name="TRA" localSheetId="3">#REF!</definedName>
    <definedName name="TRA" localSheetId="15">#REF!</definedName>
    <definedName name="TRA" localSheetId="14">#REF!</definedName>
    <definedName name="TRA">#REF!</definedName>
    <definedName name="Trans_CKDCost" localSheetId="13">#REF!</definedName>
    <definedName name="Trans_CKDCost" localSheetId="19">#REF!</definedName>
    <definedName name="Trans_CKDCost" localSheetId="17">#REF!</definedName>
    <definedName name="Trans_CKDCost" localSheetId="18">#REF!</definedName>
    <definedName name="Trans_CKDCost" localSheetId="9">#REF!</definedName>
    <definedName name="Trans_CKDCost" localSheetId="8">#REF!</definedName>
    <definedName name="Trans_CKDCost" localSheetId="12">#REF!</definedName>
    <definedName name="Trans_CKDCost" localSheetId="1">#REF!</definedName>
    <definedName name="Trans_CKDCost" localSheetId="7">#REF!</definedName>
    <definedName name="Trans_CKDCost" localSheetId="6">#REF!</definedName>
    <definedName name="Trans_CKDCost" localSheetId="5">#REF!</definedName>
    <definedName name="Trans_CKDCost" localSheetId="2">#REF!</definedName>
    <definedName name="Trans_CKDCost" localSheetId="11">#REF!</definedName>
    <definedName name="Trans_CKDCost" localSheetId="16">#REF!</definedName>
    <definedName name="Trans_CKDCost" localSheetId="4">#REF!</definedName>
    <definedName name="Trans_CKDCost" localSheetId="3">#REF!</definedName>
    <definedName name="Trans_CKDCost" localSheetId="15">#REF!</definedName>
    <definedName name="Trans_CKDCost" localSheetId="14">#REF!</definedName>
    <definedName name="Trans_CKDCost">#REF!</definedName>
    <definedName name="Trans_CKDCost_BigFourAvg" localSheetId="13">'[15]Allied Profits'!#REF!</definedName>
    <definedName name="Trans_CKDCost_BigFourAvg" localSheetId="19">'[15]Allied Profits'!#REF!</definedName>
    <definedName name="Trans_CKDCost_BigFourAvg" localSheetId="17">'[15]Allied Profits'!#REF!</definedName>
    <definedName name="Trans_CKDCost_BigFourAvg" localSheetId="18">'[15]Allied Profits'!#REF!</definedName>
    <definedName name="Trans_CKDCost_BigFourAvg" localSheetId="9">'[15]Allied Profits'!#REF!</definedName>
    <definedName name="Trans_CKDCost_BigFourAvg" localSheetId="8">'[15]Allied Profits'!#REF!</definedName>
    <definedName name="Trans_CKDCost_BigFourAvg" localSheetId="12">'[15]Allied Profits'!#REF!</definedName>
    <definedName name="Trans_CKDCost_BigFourAvg" localSheetId="1">'[15]Allied Profits'!#REF!</definedName>
    <definedName name="Trans_CKDCost_BigFourAvg" localSheetId="7">'[15]Allied Profits'!#REF!</definedName>
    <definedName name="Trans_CKDCost_BigFourAvg" localSheetId="6">'[15]Allied Profits'!#REF!</definedName>
    <definedName name="Trans_CKDCost_BigFourAvg" localSheetId="5">'[15]Allied Profits'!#REF!</definedName>
    <definedName name="Trans_CKDCost_BigFourAvg" localSheetId="2">'[15]Allied Profits'!#REF!</definedName>
    <definedName name="Trans_CKDCost_BigFourAvg" localSheetId="11">'[15]Allied Profits'!#REF!</definedName>
    <definedName name="Trans_CKDCost_BigFourAvg" localSheetId="16">'[15]Allied Profits'!#REF!</definedName>
    <definedName name="Trans_CKDCost_BigFourAvg" localSheetId="4">'[15]Allied Profits'!#REF!</definedName>
    <definedName name="Trans_CKDCost_BigFourAvg" localSheetId="3">'[15]Allied Profits'!#REF!</definedName>
    <definedName name="Trans_CKDCost_BigFourAvg" localSheetId="15">'[15]Allied Profits'!#REF!</definedName>
    <definedName name="Trans_CKDCost_BigFourAvg" localSheetId="14">'[15]Allied Profits'!#REF!</definedName>
    <definedName name="Trans_CKDCost_BigFourAvg">'[15]Allied Profits'!#REF!</definedName>
    <definedName name="Trans_Man_Cost_BigFiveAvg" localSheetId="13">'[15]Allied Profits'!#REF!</definedName>
    <definedName name="Trans_Man_Cost_BigFiveAvg" localSheetId="19">'[15]Allied Profits'!#REF!</definedName>
    <definedName name="Trans_Man_Cost_BigFiveAvg" localSheetId="17">'[15]Allied Profits'!#REF!</definedName>
    <definedName name="Trans_Man_Cost_BigFiveAvg" localSheetId="18">'[15]Allied Profits'!#REF!</definedName>
    <definedName name="Trans_Man_Cost_BigFiveAvg" localSheetId="9">'[15]Allied Profits'!#REF!</definedName>
    <definedName name="Trans_Man_Cost_BigFiveAvg" localSheetId="8">'[15]Allied Profits'!#REF!</definedName>
    <definedName name="Trans_Man_Cost_BigFiveAvg" localSheetId="12">'[15]Allied Profits'!#REF!</definedName>
    <definedName name="Trans_Man_Cost_BigFiveAvg" localSheetId="1">'[15]Allied Profits'!#REF!</definedName>
    <definedName name="Trans_Man_Cost_BigFiveAvg" localSheetId="7">'[15]Allied Profits'!#REF!</definedName>
    <definedName name="Trans_Man_Cost_BigFiveAvg" localSheetId="6">'[15]Allied Profits'!#REF!</definedName>
    <definedName name="Trans_Man_Cost_BigFiveAvg" localSheetId="5">'[15]Allied Profits'!#REF!</definedName>
    <definedName name="Trans_Man_Cost_BigFiveAvg" localSheetId="2">'[15]Allied Profits'!#REF!</definedName>
    <definedName name="Trans_Man_Cost_BigFiveAvg" localSheetId="11">'[15]Allied Profits'!#REF!</definedName>
    <definedName name="Trans_Man_Cost_BigFiveAvg" localSheetId="16">'[15]Allied Profits'!#REF!</definedName>
    <definedName name="Trans_Man_Cost_BigFiveAvg" localSheetId="4">'[15]Allied Profits'!#REF!</definedName>
    <definedName name="Trans_Man_Cost_BigFiveAvg" localSheetId="3">'[15]Allied Profits'!#REF!</definedName>
    <definedName name="Trans_Man_Cost_BigFiveAvg" localSheetId="15">'[15]Allied Profits'!#REF!</definedName>
    <definedName name="Trans_Man_Cost_BigFiveAvg" localSheetId="14">'[15]Allied Profits'!#REF!</definedName>
    <definedName name="Trans_Man_Cost_BigFiveAvg">'[15]Allied Profits'!#REF!</definedName>
    <definedName name="Trans_Man_Cost_BigFourAvg" localSheetId="13">'[15]Allied Profits'!#REF!</definedName>
    <definedName name="Trans_Man_Cost_BigFourAvg" localSheetId="19">'[15]Allied Profits'!#REF!</definedName>
    <definedName name="Trans_Man_Cost_BigFourAvg" localSheetId="17">'[15]Allied Profits'!#REF!</definedName>
    <definedName name="Trans_Man_Cost_BigFourAvg" localSheetId="18">'[15]Allied Profits'!#REF!</definedName>
    <definedName name="Trans_Man_Cost_BigFourAvg" localSheetId="9">'[15]Allied Profits'!#REF!</definedName>
    <definedName name="Trans_Man_Cost_BigFourAvg" localSheetId="8">'[15]Allied Profits'!#REF!</definedName>
    <definedName name="Trans_Man_Cost_BigFourAvg" localSheetId="12">'[15]Allied Profits'!#REF!</definedName>
    <definedName name="Trans_Man_Cost_BigFourAvg" localSheetId="1">'[15]Allied Profits'!#REF!</definedName>
    <definedName name="Trans_Man_Cost_BigFourAvg" localSheetId="7">'[15]Allied Profits'!#REF!</definedName>
    <definedName name="Trans_Man_Cost_BigFourAvg" localSheetId="6">'[15]Allied Profits'!#REF!</definedName>
    <definedName name="Trans_Man_Cost_BigFourAvg" localSheetId="5">'[15]Allied Profits'!#REF!</definedName>
    <definedName name="Trans_Man_Cost_BigFourAvg" localSheetId="2">'[15]Allied Profits'!#REF!</definedName>
    <definedName name="Trans_Man_Cost_BigFourAvg" localSheetId="11">'[15]Allied Profits'!#REF!</definedName>
    <definedName name="Trans_Man_Cost_BigFourAvg" localSheetId="16">'[15]Allied Profits'!#REF!</definedName>
    <definedName name="Trans_Man_Cost_BigFourAvg" localSheetId="4">'[15]Allied Profits'!#REF!</definedName>
    <definedName name="Trans_Man_Cost_BigFourAvg" localSheetId="3">'[15]Allied Profits'!#REF!</definedName>
    <definedName name="Trans_Man_Cost_BigFourAvg" localSheetId="15">'[15]Allied Profits'!#REF!</definedName>
    <definedName name="Trans_Man_Cost_BigFourAvg" localSheetId="14">'[15]Allied Profits'!#REF!</definedName>
    <definedName name="Trans_Man_Cost_BigFourAvg">'[15]Allied Profits'!#REF!</definedName>
    <definedName name="TRE" localSheetId="13">#REF!</definedName>
    <definedName name="TRE" localSheetId="19">#REF!</definedName>
    <definedName name="TRE" localSheetId="17">#REF!</definedName>
    <definedName name="TRE" localSheetId="18">#REF!</definedName>
    <definedName name="TRE" localSheetId="9">#REF!</definedName>
    <definedName name="TRE" localSheetId="8">#REF!</definedName>
    <definedName name="TRE" localSheetId="12">#REF!</definedName>
    <definedName name="TRE" localSheetId="1">#REF!</definedName>
    <definedName name="TRE" localSheetId="7">#REF!</definedName>
    <definedName name="TRE" localSheetId="6">#REF!</definedName>
    <definedName name="TRE" localSheetId="5">#REF!</definedName>
    <definedName name="TRE" localSheetId="2">#REF!</definedName>
    <definedName name="TRE" localSheetId="11">#REF!</definedName>
    <definedName name="TRE" localSheetId="16">#REF!</definedName>
    <definedName name="TRE" localSheetId="4">#REF!</definedName>
    <definedName name="TRE" localSheetId="3">#REF!</definedName>
    <definedName name="TRE" localSheetId="15">#REF!</definedName>
    <definedName name="TRE" localSheetId="14">#REF!</definedName>
    <definedName name="TRE">#REF!</definedName>
    <definedName name="Trend0" localSheetId="13">#REF!</definedName>
    <definedName name="Trend0" localSheetId="19">#REF!</definedName>
    <definedName name="Trend0" localSheetId="17">#REF!</definedName>
    <definedName name="Trend0" localSheetId="18">#REF!</definedName>
    <definedName name="Trend0" localSheetId="9">#REF!</definedName>
    <definedName name="Trend0" localSheetId="8">#REF!</definedName>
    <definedName name="Trend0" localSheetId="12">#REF!</definedName>
    <definedName name="Trend0" localSheetId="1">#REF!</definedName>
    <definedName name="Trend0" localSheetId="7">#REF!</definedName>
    <definedName name="Trend0" localSheetId="6">#REF!</definedName>
    <definedName name="Trend0" localSheetId="5">#REF!</definedName>
    <definedName name="Trend0" localSheetId="2">#REF!</definedName>
    <definedName name="Trend0" localSheetId="11">#REF!</definedName>
    <definedName name="Trend0" localSheetId="16">#REF!</definedName>
    <definedName name="Trend0" localSheetId="4">#REF!</definedName>
    <definedName name="Trend0" localSheetId="3">#REF!</definedName>
    <definedName name="Trend0" localSheetId="15">#REF!</definedName>
    <definedName name="Trend0" localSheetId="14">#REF!</definedName>
    <definedName name="Trend0">#REF!</definedName>
    <definedName name="TRIM">[31]Copertina!$C$19:$C$22</definedName>
    <definedName name="trimestrale" localSheetId="13">#REF!</definedName>
    <definedName name="trimestrale" localSheetId="19">#REF!</definedName>
    <definedName name="trimestrale" localSheetId="17">#REF!</definedName>
    <definedName name="trimestrale" localSheetId="18">#REF!</definedName>
    <definedName name="trimestrale" localSheetId="9">#REF!</definedName>
    <definedName name="trimestrale" localSheetId="8">#REF!</definedName>
    <definedName name="trimestrale" localSheetId="12">#REF!</definedName>
    <definedName name="trimestrale" localSheetId="1">#REF!</definedName>
    <definedName name="trimestrale" localSheetId="7">#REF!</definedName>
    <definedName name="trimestrale" localSheetId="6">#REF!</definedName>
    <definedName name="trimestrale" localSheetId="5">#REF!</definedName>
    <definedName name="trimestrale" localSheetId="2">#REF!</definedName>
    <definedName name="trimestrale" localSheetId="11">#REF!</definedName>
    <definedName name="trimestrale" localSheetId="16">#REF!</definedName>
    <definedName name="trimestrale" localSheetId="4">#REF!</definedName>
    <definedName name="trimestrale" localSheetId="3">#REF!</definedName>
    <definedName name="trimestrale" localSheetId="15">#REF!</definedName>
    <definedName name="trimestrale" localSheetId="14">#REF!</definedName>
    <definedName name="trimestrale">#REF!</definedName>
    <definedName name="TRM" localSheetId="13">#REF!</definedName>
    <definedName name="TRM" localSheetId="19">#REF!</definedName>
    <definedName name="TRM" localSheetId="17">#REF!</definedName>
    <definedName name="TRM" localSheetId="18">#REF!</definedName>
    <definedName name="TRM" localSheetId="9">#REF!</definedName>
    <definedName name="TRM" localSheetId="8">#REF!</definedName>
    <definedName name="TRM" localSheetId="12">#REF!</definedName>
    <definedName name="TRM" localSheetId="1">#REF!</definedName>
    <definedName name="TRM" localSheetId="7">#REF!</definedName>
    <definedName name="TRM" localSheetId="6">#REF!</definedName>
    <definedName name="TRM" localSheetId="5">#REF!</definedName>
    <definedName name="TRM" localSheetId="2">#REF!</definedName>
    <definedName name="TRM" localSheetId="11">#REF!</definedName>
    <definedName name="TRM" localSheetId="16">#REF!</definedName>
    <definedName name="TRM" localSheetId="4">#REF!</definedName>
    <definedName name="TRM" localSheetId="3">#REF!</definedName>
    <definedName name="TRM" localSheetId="15">#REF!</definedName>
    <definedName name="TRM" localSheetId="14">#REF!</definedName>
    <definedName name="TRM">#REF!</definedName>
    <definedName name="tt" localSheetId="13">#REF!</definedName>
    <definedName name="tt" localSheetId="19">#REF!</definedName>
    <definedName name="tt" localSheetId="17">#REF!</definedName>
    <definedName name="tt" localSheetId="18">#REF!</definedName>
    <definedName name="tt" localSheetId="9">#REF!</definedName>
    <definedName name="tt" localSheetId="8">#REF!</definedName>
    <definedName name="tt" localSheetId="12">#REF!</definedName>
    <definedName name="tt" localSheetId="1">#REF!</definedName>
    <definedName name="tt" localSheetId="7">#REF!</definedName>
    <definedName name="tt" localSheetId="6">#REF!</definedName>
    <definedName name="tt" localSheetId="5">#REF!</definedName>
    <definedName name="tt" localSheetId="2">#REF!</definedName>
    <definedName name="tt" localSheetId="11">#REF!</definedName>
    <definedName name="tt" localSheetId="16">#REF!</definedName>
    <definedName name="tt" localSheetId="4">#REF!</definedName>
    <definedName name="tt" localSheetId="3">#REF!</definedName>
    <definedName name="tt" localSheetId="15">#REF!</definedName>
    <definedName name="tt" localSheetId="14">#REF!</definedName>
    <definedName name="tt">#REF!</definedName>
    <definedName name="TT_ID_01">[18]Punto!$AG$356</definedName>
    <definedName name="TT_ID_02">[18]Punto!$AH$356</definedName>
    <definedName name="TT_ID_03">[18]Punto!$AI$356</definedName>
    <definedName name="TT_ID_04">[18]Punto!$AJ$356</definedName>
    <definedName name="TT_ID_05">[18]Punto!$AK$356</definedName>
    <definedName name="TT_ID_06">[18]Punto!$AL$356</definedName>
    <definedName name="TT_ID_07">[18]Punto!$AM$356</definedName>
    <definedName name="TT1600_1" localSheetId="13">#REF!</definedName>
    <definedName name="TT1600_1" localSheetId="19">#REF!</definedName>
    <definedName name="TT1600_1" localSheetId="17">#REF!</definedName>
    <definedName name="TT1600_1" localSheetId="18">#REF!</definedName>
    <definedName name="TT1600_1" localSheetId="9">#REF!</definedName>
    <definedName name="TT1600_1" localSheetId="8">#REF!</definedName>
    <definedName name="TT1600_1" localSheetId="12">#REF!</definedName>
    <definedName name="TT1600_1" localSheetId="1">#REF!</definedName>
    <definedName name="TT1600_1" localSheetId="7">#REF!</definedName>
    <definedName name="TT1600_1" localSheetId="6">#REF!</definedName>
    <definedName name="TT1600_1" localSheetId="5">#REF!</definedName>
    <definedName name="TT1600_1" localSheetId="2">#REF!</definedName>
    <definedName name="TT1600_1" localSheetId="11">#REF!</definedName>
    <definedName name="TT1600_1" localSheetId="16">#REF!</definedName>
    <definedName name="TT1600_1" localSheetId="4">#REF!</definedName>
    <definedName name="TT1600_1" localSheetId="3">#REF!</definedName>
    <definedName name="TT1600_1" localSheetId="15">#REF!</definedName>
    <definedName name="TT1600_1" localSheetId="14">#REF!</definedName>
    <definedName name="TT1600_1">#REF!</definedName>
    <definedName name="TT1600_2" localSheetId="13">#REF!</definedName>
    <definedName name="TT1600_2" localSheetId="19">#REF!</definedName>
    <definedName name="TT1600_2" localSheetId="17">#REF!</definedName>
    <definedName name="TT1600_2" localSheetId="18">#REF!</definedName>
    <definedName name="TT1600_2" localSheetId="9">#REF!</definedName>
    <definedName name="TT1600_2" localSheetId="8">#REF!</definedName>
    <definedName name="TT1600_2" localSheetId="12">#REF!</definedName>
    <definedName name="TT1600_2" localSheetId="1">#REF!</definedName>
    <definedName name="TT1600_2" localSheetId="7">#REF!</definedName>
    <definedName name="TT1600_2" localSheetId="6">#REF!</definedName>
    <definedName name="TT1600_2" localSheetId="5">#REF!</definedName>
    <definedName name="TT1600_2" localSheetId="2">#REF!</definedName>
    <definedName name="TT1600_2" localSheetId="11">#REF!</definedName>
    <definedName name="TT1600_2" localSheetId="16">#REF!</definedName>
    <definedName name="TT1600_2" localSheetId="4">#REF!</definedName>
    <definedName name="TT1600_2" localSheetId="3">#REF!</definedName>
    <definedName name="TT1600_2" localSheetId="15">#REF!</definedName>
    <definedName name="TT1600_2" localSheetId="14">#REF!</definedName>
    <definedName name="TT1600_2">#REF!</definedName>
    <definedName name="TTESCID_01">[18]Punto!$AG$360</definedName>
    <definedName name="TTESCID_02">[18]Punto!$AH$360</definedName>
    <definedName name="TTESCID_03">[18]Punto!$AI$360</definedName>
    <definedName name="TTESCID_04">[18]Punto!$AJ$360</definedName>
    <definedName name="TTESCID_05">[18]Punto!$AK$360</definedName>
    <definedName name="TTESCID_06">[18]Punto!$AL$360</definedName>
    <definedName name="TTESCID_07">[18]Punto!$AM$360</definedName>
    <definedName name="TUTTO">#N/A</definedName>
    <definedName name="TYCHY1" localSheetId="13">#REF!</definedName>
    <definedName name="TYCHY1" localSheetId="19">#REF!</definedName>
    <definedName name="TYCHY1" localSheetId="17">#REF!</definedName>
    <definedName name="TYCHY1" localSheetId="18">#REF!</definedName>
    <definedName name="TYCHY1" localSheetId="9">#REF!</definedName>
    <definedName name="TYCHY1" localSheetId="8">#REF!</definedName>
    <definedName name="TYCHY1" localSheetId="12">#REF!</definedName>
    <definedName name="TYCHY1" localSheetId="1">#REF!</definedName>
    <definedName name="TYCHY1" localSheetId="7">#REF!</definedName>
    <definedName name="TYCHY1" localSheetId="6">#REF!</definedName>
    <definedName name="TYCHY1" localSheetId="5">#REF!</definedName>
    <definedName name="TYCHY1" localSheetId="2">#REF!</definedName>
    <definedName name="TYCHY1" localSheetId="11">#REF!</definedName>
    <definedName name="TYCHY1" localSheetId="16">#REF!</definedName>
    <definedName name="TYCHY1" localSheetId="4">#REF!</definedName>
    <definedName name="TYCHY1" localSheetId="3">#REF!</definedName>
    <definedName name="TYCHY1" localSheetId="15">#REF!</definedName>
    <definedName name="TYCHY1" localSheetId="14">#REF!</definedName>
    <definedName name="TYCHY1">#REF!</definedName>
    <definedName name="TYCHY2" localSheetId="13">#REF!</definedName>
    <definedName name="TYCHY2" localSheetId="19">#REF!</definedName>
    <definedName name="TYCHY2" localSheetId="17">#REF!</definedName>
    <definedName name="TYCHY2" localSheetId="18">#REF!</definedName>
    <definedName name="TYCHY2" localSheetId="9">#REF!</definedName>
    <definedName name="TYCHY2" localSheetId="8">#REF!</definedName>
    <definedName name="TYCHY2" localSheetId="12">#REF!</definedName>
    <definedName name="TYCHY2" localSheetId="1">#REF!</definedName>
    <definedName name="TYCHY2" localSheetId="7">#REF!</definedName>
    <definedName name="TYCHY2" localSheetId="6">#REF!</definedName>
    <definedName name="TYCHY2" localSheetId="5">#REF!</definedName>
    <definedName name="TYCHY2" localSheetId="2">#REF!</definedName>
    <definedName name="TYCHY2" localSheetId="11">#REF!</definedName>
    <definedName name="TYCHY2" localSheetId="16">#REF!</definedName>
    <definedName name="TYCHY2" localSheetId="4">#REF!</definedName>
    <definedName name="TYCHY2" localSheetId="3">#REF!</definedName>
    <definedName name="TYCHY2" localSheetId="15">#REF!</definedName>
    <definedName name="TYCHY2" localSheetId="14">#REF!</definedName>
    <definedName name="TYCHY2">#REF!</definedName>
    <definedName name="u" localSheetId="13">#REF!</definedName>
    <definedName name="u" localSheetId="19">#REF!</definedName>
    <definedName name="u" localSheetId="17">#REF!</definedName>
    <definedName name="u" localSheetId="18">#REF!</definedName>
    <definedName name="u" localSheetId="9">#REF!</definedName>
    <definedName name="u" localSheetId="8">#REF!</definedName>
    <definedName name="u" localSheetId="12">#REF!</definedName>
    <definedName name="u" localSheetId="1">#REF!</definedName>
    <definedName name="u" localSheetId="7">#REF!</definedName>
    <definedName name="u" localSheetId="6">#REF!</definedName>
    <definedName name="u" localSheetId="5">#REF!</definedName>
    <definedName name="u" localSheetId="2">#REF!</definedName>
    <definedName name="u" localSheetId="11">#REF!</definedName>
    <definedName name="u" localSheetId="16">#REF!</definedName>
    <definedName name="u" localSheetId="4">#REF!</definedName>
    <definedName name="u" localSheetId="3">#REF!</definedName>
    <definedName name="u" localSheetId="15">#REF!</definedName>
    <definedName name="u" localSheetId="14">#REF!</definedName>
    <definedName name="u">#REF!</definedName>
    <definedName name="uid" localSheetId="13">#REF!</definedName>
    <definedName name="uid" localSheetId="19">#REF!</definedName>
    <definedName name="uid" localSheetId="17">#REF!</definedName>
    <definedName name="uid" localSheetId="18">#REF!</definedName>
    <definedName name="uid" localSheetId="9">#REF!</definedName>
    <definedName name="uid" localSheetId="8">#REF!</definedName>
    <definedName name="uid" localSheetId="12">#REF!</definedName>
    <definedName name="uid" localSheetId="1">#REF!</definedName>
    <definedName name="uid" localSheetId="7">#REF!</definedName>
    <definedName name="uid" localSheetId="6">#REF!</definedName>
    <definedName name="uid" localSheetId="5">#REF!</definedName>
    <definedName name="uid" localSheetId="2">#REF!</definedName>
    <definedName name="uid" localSheetId="11">#REF!</definedName>
    <definedName name="uid" localSheetId="16">#REF!</definedName>
    <definedName name="uid" localSheetId="4">#REF!</definedName>
    <definedName name="uid" localSheetId="3">#REF!</definedName>
    <definedName name="uid" localSheetId="15">#REF!</definedName>
    <definedName name="uid" localSheetId="14">#REF!</definedName>
    <definedName name="uid">#REF!</definedName>
    <definedName name="ujhjg" localSheetId="13" hidden="1">{#N/A,#N/A,FALSE,"Contr. Margin"}</definedName>
    <definedName name="ujhjg" localSheetId="19" hidden="1">{#N/A,#N/A,FALSE,"Contr. Margin"}</definedName>
    <definedName name="ujhjg" localSheetId="17" hidden="1">{#N/A,#N/A,FALSE,"Contr. Margin"}</definedName>
    <definedName name="ujhjg" localSheetId="18" hidden="1">{#N/A,#N/A,FALSE,"Contr. Margin"}</definedName>
    <definedName name="ujhjg" localSheetId="9" hidden="1">{#N/A,#N/A,FALSE,"Contr. Margin"}</definedName>
    <definedName name="ujhjg" localSheetId="8" hidden="1">{#N/A,#N/A,FALSE,"Contr. Margin"}</definedName>
    <definedName name="ujhjg" localSheetId="1" hidden="1">{#N/A,#N/A,FALSE,"Contr. Margin"}</definedName>
    <definedName name="ujhjg" localSheetId="7" hidden="1">{#N/A,#N/A,FALSE,"Contr. Margin"}</definedName>
    <definedName name="ujhjg" localSheetId="6" hidden="1">{#N/A,#N/A,FALSE,"Contr. Margin"}</definedName>
    <definedName name="ujhjg" localSheetId="5" hidden="1">{#N/A,#N/A,FALSE,"Contr. Margin"}</definedName>
    <definedName name="ujhjg" localSheetId="2" hidden="1">{#N/A,#N/A,FALSE,"Contr. Margin"}</definedName>
    <definedName name="ujhjg" localSheetId="11" hidden="1">{#N/A,#N/A,FALSE,"Contr. Margin"}</definedName>
    <definedName name="ujhjg" localSheetId="16" hidden="1">{#N/A,#N/A,FALSE,"Contr. Margin"}</definedName>
    <definedName name="ujhjg" localSheetId="4" hidden="1">{#N/A,#N/A,FALSE,"Contr. Margin"}</definedName>
    <definedName name="ujhjg" localSheetId="3" hidden="1">{#N/A,#N/A,FALSE,"Contr. Margin"}</definedName>
    <definedName name="ujhjg" localSheetId="15" hidden="1">{#N/A,#N/A,FALSE,"Contr. Margin"}</definedName>
    <definedName name="ujhjg" localSheetId="14" hidden="1">{#N/A,#N/A,FALSE,"Contr. Margin"}</definedName>
    <definedName name="ujhjg" hidden="1">{#N/A,#N/A,FALSE,"Contr. Margin"}</definedName>
    <definedName name="UK" localSheetId="13">#REF!</definedName>
    <definedName name="UK" localSheetId="19">#REF!</definedName>
    <definedName name="UK" localSheetId="17">#REF!</definedName>
    <definedName name="UK" localSheetId="18">#REF!</definedName>
    <definedName name="UK" localSheetId="9">#REF!</definedName>
    <definedName name="UK" localSheetId="8">#REF!</definedName>
    <definedName name="UK" localSheetId="12">#REF!</definedName>
    <definedName name="UK" localSheetId="1">#REF!</definedName>
    <definedName name="UK" localSheetId="7">#REF!</definedName>
    <definedName name="UK" localSheetId="6">#REF!</definedName>
    <definedName name="UK" localSheetId="5">#REF!</definedName>
    <definedName name="UK" localSheetId="2">#REF!</definedName>
    <definedName name="UK" localSheetId="11">#REF!</definedName>
    <definedName name="UK" localSheetId="16">#REF!</definedName>
    <definedName name="UK" localSheetId="4">#REF!</definedName>
    <definedName name="UK" localSheetId="3">#REF!</definedName>
    <definedName name="UK" localSheetId="15">#REF!</definedName>
    <definedName name="UK" localSheetId="14">#REF!</definedName>
    <definedName name="UK">#REF!</definedName>
    <definedName name="un" localSheetId="13">#REF!</definedName>
    <definedName name="un" localSheetId="19">#REF!</definedName>
    <definedName name="un" localSheetId="17">#REF!</definedName>
    <definedName name="un" localSheetId="18">#REF!</definedName>
    <definedName name="un" localSheetId="9">#REF!</definedName>
    <definedName name="un" localSheetId="8">#REF!</definedName>
    <definedName name="un" localSheetId="12">#REF!</definedName>
    <definedName name="un" localSheetId="1">#REF!</definedName>
    <definedName name="un" localSheetId="7">#REF!</definedName>
    <definedName name="un" localSheetId="6">#REF!</definedName>
    <definedName name="un" localSheetId="5">#REF!</definedName>
    <definedName name="un" localSheetId="2">#REF!</definedName>
    <definedName name="un" localSheetId="11">#REF!</definedName>
    <definedName name="un" localSheetId="16">#REF!</definedName>
    <definedName name="un" localSheetId="4">#REF!</definedName>
    <definedName name="un" localSheetId="3">#REF!</definedName>
    <definedName name="un" localSheetId="15">#REF!</definedName>
    <definedName name="un" localSheetId="14">#REF!</definedName>
    <definedName name="un">#REF!</definedName>
    <definedName name="Unitee" localSheetId="13">#REF!</definedName>
    <definedName name="Unitee" localSheetId="19">#REF!</definedName>
    <definedName name="Unitee" localSheetId="17">#REF!</definedName>
    <definedName name="Unitee" localSheetId="18">#REF!</definedName>
    <definedName name="Unitee" localSheetId="9">#REF!</definedName>
    <definedName name="Unitee" localSheetId="8">#REF!</definedName>
    <definedName name="Unitee" localSheetId="12">#REF!</definedName>
    <definedName name="Unitee" localSheetId="1">#REF!</definedName>
    <definedName name="Unitee" localSheetId="7">#REF!</definedName>
    <definedName name="Unitee" localSheetId="6">#REF!</definedName>
    <definedName name="Unitee" localSheetId="5">#REF!</definedName>
    <definedName name="Unitee" localSheetId="2">#REF!</definedName>
    <definedName name="Unitee" localSheetId="11">#REF!</definedName>
    <definedName name="Unitee" localSheetId="16">#REF!</definedName>
    <definedName name="Unitee" localSheetId="4">#REF!</definedName>
    <definedName name="Unitee" localSheetId="3">#REF!</definedName>
    <definedName name="Unitee" localSheetId="15">#REF!</definedName>
    <definedName name="Unitee" localSheetId="14">#REF!</definedName>
    <definedName name="Unitee">#REF!</definedName>
    <definedName name="UNM" localSheetId="13">#REF!</definedName>
    <definedName name="UNM" localSheetId="19">#REF!</definedName>
    <definedName name="UNM" localSheetId="17">#REF!</definedName>
    <definedName name="UNM" localSheetId="18">#REF!</definedName>
    <definedName name="UNM" localSheetId="9">#REF!</definedName>
    <definedName name="UNM" localSheetId="8">#REF!</definedName>
    <definedName name="UNM" localSheetId="12">#REF!</definedName>
    <definedName name="UNM" localSheetId="1">#REF!</definedName>
    <definedName name="UNM" localSheetId="7">#REF!</definedName>
    <definedName name="UNM" localSheetId="6">#REF!</definedName>
    <definedName name="UNM" localSheetId="5">#REF!</definedName>
    <definedName name="UNM" localSheetId="2">#REF!</definedName>
    <definedName name="UNM" localSheetId="11">#REF!</definedName>
    <definedName name="UNM" localSheetId="16">#REF!</definedName>
    <definedName name="UNM" localSheetId="4">#REF!</definedName>
    <definedName name="UNM" localSheetId="3">#REF!</definedName>
    <definedName name="UNM" localSheetId="15">#REF!</definedName>
    <definedName name="UNM" localSheetId="14">#REF!</definedName>
    <definedName name="UNM">#REF!</definedName>
    <definedName name="uno" localSheetId="13">#REF!</definedName>
    <definedName name="uno" localSheetId="19">#REF!</definedName>
    <definedName name="uno" localSheetId="17">#REF!</definedName>
    <definedName name="uno" localSheetId="18">#REF!</definedName>
    <definedName name="uno" localSheetId="9">#REF!</definedName>
    <definedName name="uno" localSheetId="8">#REF!</definedName>
    <definedName name="uno" localSheetId="12">#REF!</definedName>
    <definedName name="uno" localSheetId="1">#REF!</definedName>
    <definedName name="uno" localSheetId="7">#REF!</definedName>
    <definedName name="uno" localSheetId="6">#REF!</definedName>
    <definedName name="uno" localSheetId="5">#REF!</definedName>
    <definedName name="uno" localSheetId="2">#REF!</definedName>
    <definedName name="uno" localSheetId="11">#REF!</definedName>
    <definedName name="uno" localSheetId="16">#REF!</definedName>
    <definedName name="uno" localSheetId="4">#REF!</definedName>
    <definedName name="uno" localSheetId="3">#REF!</definedName>
    <definedName name="uno" localSheetId="15">#REF!</definedName>
    <definedName name="uno" localSheetId="14">#REF!</definedName>
    <definedName name="uno">#REF!</definedName>
    <definedName name="V" localSheetId="13">#REF!</definedName>
    <definedName name="V" localSheetId="19">#REF!</definedName>
    <definedName name="V" localSheetId="17">#REF!</definedName>
    <definedName name="V" localSheetId="18">#REF!</definedName>
    <definedName name="V" localSheetId="9">#REF!</definedName>
    <definedName name="V" localSheetId="8">#REF!</definedName>
    <definedName name="V" localSheetId="12">#REF!</definedName>
    <definedName name="V" localSheetId="1">#REF!</definedName>
    <definedName name="V" localSheetId="7">#REF!</definedName>
    <definedName name="V" localSheetId="6">#REF!</definedName>
    <definedName name="V" localSheetId="5">#REF!</definedName>
    <definedName name="V" localSheetId="2">#REF!</definedName>
    <definedName name="V" localSheetId="11">#REF!</definedName>
    <definedName name="V" localSheetId="16">#REF!</definedName>
    <definedName name="V" localSheetId="4">#REF!</definedName>
    <definedName name="V" localSheetId="3">#REF!</definedName>
    <definedName name="V" localSheetId="15">#REF!</definedName>
    <definedName name="V" localSheetId="14">#REF!</definedName>
    <definedName name="V">#REF!</definedName>
    <definedName name="V_188" localSheetId="13">#REF!</definedName>
    <definedName name="V_188" localSheetId="19">#REF!</definedName>
    <definedName name="V_188" localSheetId="17">#REF!</definedName>
    <definedName name="V_188" localSheetId="18">#REF!</definedName>
    <definedName name="V_188" localSheetId="9">#REF!</definedName>
    <definedName name="V_188" localSheetId="8">#REF!</definedName>
    <definedName name="V_188" localSheetId="12">#REF!</definedName>
    <definedName name="V_188" localSheetId="1">#REF!</definedName>
    <definedName name="V_188" localSheetId="7">#REF!</definedName>
    <definedName name="V_188" localSheetId="6">#REF!</definedName>
    <definedName name="V_188" localSheetId="5">#REF!</definedName>
    <definedName name="V_188" localSheetId="2">#REF!</definedName>
    <definedName name="V_188" localSheetId="11">#REF!</definedName>
    <definedName name="V_188" localSheetId="16">#REF!</definedName>
    <definedName name="V_188" localSheetId="4">#REF!</definedName>
    <definedName name="V_188" localSheetId="3">#REF!</definedName>
    <definedName name="V_188" localSheetId="15">#REF!</definedName>
    <definedName name="V_188" localSheetId="14">#REF!</definedName>
    <definedName name="V_188">#REF!</definedName>
    <definedName name="Val25_Average_Hundred_Percent">"No"</definedName>
    <definedName name="Val25_Average_Includes">"Exclude Benchmark"</definedName>
    <definedName name="Val25_Centre_Adjustment">"No"</definedName>
    <definedName name="Val25_Centre_All_Results">"Yes"</definedName>
    <definedName name="Val25_Show_Fixed_Fields_First">"No"</definedName>
    <definedName name="Val25_Show_Option_Codes">"Yes"</definedName>
    <definedName name="Val25_Show_Repeated_Option_Prices">"Hide"</definedName>
    <definedName name="VALANNO" localSheetId="13">#REF!</definedName>
    <definedName name="VALANNO" localSheetId="19">#REF!</definedName>
    <definedName name="VALANNO" localSheetId="17">#REF!</definedName>
    <definedName name="VALANNO" localSheetId="18">#REF!</definedName>
    <definedName name="VALANNO" localSheetId="9">#REF!</definedName>
    <definedName name="VALANNO" localSheetId="8">#REF!</definedName>
    <definedName name="VALANNO" localSheetId="12">#REF!</definedName>
    <definedName name="VALANNO" localSheetId="1">#REF!</definedName>
    <definedName name="VALANNO" localSheetId="7">#REF!</definedName>
    <definedName name="VALANNO" localSheetId="6">#REF!</definedName>
    <definedName name="VALANNO" localSheetId="5">#REF!</definedName>
    <definedName name="VALANNO" localSheetId="2">#REF!</definedName>
    <definedName name="VALANNO" localSheetId="11">#REF!</definedName>
    <definedName name="VALANNO" localSheetId="16">#REF!</definedName>
    <definedName name="VALANNO" localSheetId="4">#REF!</definedName>
    <definedName name="VALANNO" localSheetId="3">#REF!</definedName>
    <definedName name="VALANNO" localSheetId="15">#REF!</definedName>
    <definedName name="VALANNO" localSheetId="14">#REF!</definedName>
    <definedName name="VALANNO">#REF!</definedName>
    <definedName name="Var_Anno">[20]Foglio1!$D$2</definedName>
    <definedName name="Var_Mercato">[20]Foglio1!$P$2</definedName>
    <definedName name="Var_Mese">[20]Foglio1!$M$2</definedName>
    <definedName name="Var_NumPO">[20]Foglio1!$R$1</definedName>
    <definedName name="vari" localSheetId="13">#REF!</definedName>
    <definedName name="vari" localSheetId="19">#REF!</definedName>
    <definedName name="vari" localSheetId="17">#REF!</definedName>
    <definedName name="vari" localSheetId="18">#REF!</definedName>
    <definedName name="vari" localSheetId="9">#REF!</definedName>
    <definedName name="vari" localSheetId="8">#REF!</definedName>
    <definedName name="vari" localSheetId="12">#REF!</definedName>
    <definedName name="vari" localSheetId="1">#REF!</definedName>
    <definedName name="vari" localSheetId="7">#REF!</definedName>
    <definedName name="vari" localSheetId="6">#REF!</definedName>
    <definedName name="vari" localSheetId="5">#REF!</definedName>
    <definedName name="vari" localSheetId="2">#REF!</definedName>
    <definedName name="vari" localSheetId="11">#REF!</definedName>
    <definedName name="vari" localSheetId="16">#REF!</definedName>
    <definedName name="vari" localSheetId="4">#REF!</definedName>
    <definedName name="vari" localSheetId="3">#REF!</definedName>
    <definedName name="vari" localSheetId="15">#REF!</definedName>
    <definedName name="vari" localSheetId="14">#REF!</definedName>
    <definedName name="vari">#REF!</definedName>
    <definedName name="VARIANCE" localSheetId="13">#REF!</definedName>
    <definedName name="VARIANCE" localSheetId="19">#REF!</definedName>
    <definedName name="VARIANCE" localSheetId="17">#REF!</definedName>
    <definedName name="VARIANCE" localSheetId="18">#REF!</definedName>
    <definedName name="VARIANCE" localSheetId="9">#REF!</definedName>
    <definedName name="VARIANCE" localSheetId="8">#REF!</definedName>
    <definedName name="VARIANCE" localSheetId="12">#REF!</definedName>
    <definedName name="VARIANCE" localSheetId="1">#REF!</definedName>
    <definedName name="VARIANCE" localSheetId="7">#REF!</definedName>
    <definedName name="VARIANCE" localSheetId="6">#REF!</definedName>
    <definedName name="VARIANCE" localSheetId="5">#REF!</definedName>
    <definedName name="VARIANCE" localSheetId="2">#REF!</definedName>
    <definedName name="VARIANCE" localSheetId="11">#REF!</definedName>
    <definedName name="VARIANCE" localSheetId="16">#REF!</definedName>
    <definedName name="VARIANCE" localSheetId="4">#REF!</definedName>
    <definedName name="VARIANCE" localSheetId="3">#REF!</definedName>
    <definedName name="VARIANCE" localSheetId="15">#REF!</definedName>
    <definedName name="VARIANCE" localSheetId="14">#REF!</definedName>
    <definedName name="VARIANCE">#REF!</definedName>
    <definedName name="Vectra">'[29]Spider Preiseingabe'!$K$4:$K$23</definedName>
    <definedName name="VectraPre">'[29]Spider Preiseingabe'!$L$4:$L$23</definedName>
    <definedName name="VelGGProdPO" localSheetId="13">#REF!</definedName>
    <definedName name="VelGGProdPO" localSheetId="19">#REF!</definedName>
    <definedName name="VelGGProdPO" localSheetId="17">#REF!</definedName>
    <definedName name="VelGGProdPO" localSheetId="18">#REF!</definedName>
    <definedName name="VelGGProdPO" localSheetId="9">#REF!</definedName>
    <definedName name="VelGGProdPO" localSheetId="8">#REF!</definedName>
    <definedName name="VelGGProdPO" localSheetId="12">#REF!</definedName>
    <definedName name="VelGGProdPO" localSheetId="1">#REF!</definedName>
    <definedName name="VelGGProdPO" localSheetId="7">#REF!</definedName>
    <definedName name="VelGGProdPO" localSheetId="6">#REF!</definedName>
    <definedName name="VelGGProdPO" localSheetId="5">#REF!</definedName>
    <definedName name="VelGGProdPO" localSheetId="2">#REF!</definedName>
    <definedName name="VelGGProdPO" localSheetId="11">#REF!</definedName>
    <definedName name="VelGGProdPO" localSheetId="16">#REF!</definedName>
    <definedName name="VelGGProdPO" localSheetId="4">#REF!</definedName>
    <definedName name="VelGGProdPO" localSheetId="3">#REF!</definedName>
    <definedName name="VelGGProdPO" localSheetId="15">#REF!</definedName>
    <definedName name="VelGGProdPO" localSheetId="14">#REF!</definedName>
    <definedName name="VelGGProdPO">#REF!</definedName>
    <definedName name="VENDPO71999">[7]COUPE!$B$2</definedName>
    <definedName name="venezuela_cons_98" localSheetId="13">[57]Cons_p_6m!#REF!</definedName>
    <definedName name="venezuela_cons_98" localSheetId="19">[57]Cons_p_6m!#REF!</definedName>
    <definedName name="venezuela_cons_98" localSheetId="17">[57]Cons_p_6m!#REF!</definedName>
    <definedName name="venezuela_cons_98" localSheetId="18">[57]Cons_p_6m!#REF!</definedName>
    <definedName name="venezuela_cons_98" localSheetId="9">[57]Cons_p_6m!#REF!</definedName>
    <definedName name="venezuela_cons_98" localSheetId="8">[57]Cons_p_6m!#REF!</definedName>
    <definedName name="venezuela_cons_98" localSheetId="12">[57]Cons_p_6m!#REF!</definedName>
    <definedName name="venezuela_cons_98" localSheetId="1">[57]Cons_p_6m!#REF!</definedName>
    <definedName name="venezuela_cons_98" localSheetId="7">[57]Cons_p_6m!#REF!</definedName>
    <definedName name="venezuela_cons_98" localSheetId="6">[57]Cons_p_6m!#REF!</definedName>
    <definedName name="venezuela_cons_98" localSheetId="5">[57]Cons_p_6m!#REF!</definedName>
    <definedName name="venezuela_cons_98" localSheetId="2">[57]Cons_p_6m!#REF!</definedName>
    <definedName name="venezuela_cons_98" localSheetId="11">[57]Cons_p_6m!#REF!</definedName>
    <definedName name="venezuela_cons_98" localSheetId="16">[57]Cons_p_6m!#REF!</definedName>
    <definedName name="venezuela_cons_98" localSheetId="4">[57]Cons_p_6m!#REF!</definedName>
    <definedName name="venezuela_cons_98" localSheetId="3">[57]Cons_p_6m!#REF!</definedName>
    <definedName name="venezuela_cons_98" localSheetId="15">[57]Cons_p_6m!#REF!</definedName>
    <definedName name="venezuela_cons_98" localSheetId="14">[57]Cons_p_6m!#REF!</definedName>
    <definedName name="venezuela_cons_98">[57]Cons_p_6m!#REF!</definedName>
    <definedName name="venezuela_cons_99" localSheetId="13">'[58]Mercati&gt;6'!#REF!</definedName>
    <definedName name="venezuela_cons_99" localSheetId="19">'[58]Mercati&gt;6'!#REF!</definedName>
    <definedName name="venezuela_cons_99" localSheetId="17">'[58]Mercati&gt;6'!#REF!</definedName>
    <definedName name="venezuela_cons_99" localSheetId="18">'[58]Mercati&gt;6'!#REF!</definedName>
    <definedName name="venezuela_cons_99" localSheetId="9">'[58]Mercati&gt;6'!#REF!</definedName>
    <definedName name="venezuela_cons_99" localSheetId="8">'[58]Mercati&gt;6'!#REF!</definedName>
    <definedName name="venezuela_cons_99" localSheetId="12">'[58]Mercati&gt;6'!#REF!</definedName>
    <definedName name="venezuela_cons_99" localSheetId="1">'[58]Mercati&gt;6'!#REF!</definedName>
    <definedName name="venezuela_cons_99" localSheetId="7">'[58]Mercati&gt;6'!#REF!</definedName>
    <definedName name="venezuela_cons_99" localSheetId="6">'[58]Mercati&gt;6'!#REF!</definedName>
    <definedName name="venezuela_cons_99" localSheetId="5">'[58]Mercati&gt;6'!#REF!</definedName>
    <definedName name="venezuela_cons_99" localSheetId="2">'[58]Mercati&gt;6'!#REF!</definedName>
    <definedName name="venezuela_cons_99" localSheetId="11">'[58]Mercati&gt;6'!#REF!</definedName>
    <definedName name="venezuela_cons_99" localSheetId="16">'[58]Mercati&gt;6'!#REF!</definedName>
    <definedName name="venezuela_cons_99" localSheetId="4">'[58]Mercati&gt;6'!#REF!</definedName>
    <definedName name="venezuela_cons_99" localSheetId="3">'[58]Mercati&gt;6'!#REF!</definedName>
    <definedName name="venezuela_cons_99" localSheetId="15">'[58]Mercati&gt;6'!#REF!</definedName>
    <definedName name="venezuela_cons_99" localSheetId="14">'[58]Mercati&gt;6'!#REF!</definedName>
    <definedName name="venezuela_cons_99">'[58]Mercati&gt;6'!#REF!</definedName>
    <definedName name="venezuela_obt_99" localSheetId="13">[57]Obt_a_6m!#REF!</definedName>
    <definedName name="venezuela_obt_99" localSheetId="19">[57]Obt_a_6m!#REF!</definedName>
    <definedName name="venezuela_obt_99" localSheetId="17">[57]Obt_a_6m!#REF!</definedName>
    <definedName name="venezuela_obt_99" localSheetId="18">[57]Obt_a_6m!#REF!</definedName>
    <definedName name="venezuela_obt_99" localSheetId="9">[57]Obt_a_6m!#REF!</definedName>
    <definedName name="venezuela_obt_99" localSheetId="8">[57]Obt_a_6m!#REF!</definedName>
    <definedName name="venezuela_obt_99" localSheetId="12">[57]Obt_a_6m!#REF!</definedName>
    <definedName name="venezuela_obt_99" localSheetId="1">[57]Obt_a_6m!#REF!</definedName>
    <definedName name="venezuela_obt_99" localSheetId="7">[57]Obt_a_6m!#REF!</definedName>
    <definedName name="venezuela_obt_99" localSheetId="6">[57]Obt_a_6m!#REF!</definedName>
    <definedName name="venezuela_obt_99" localSheetId="5">[57]Obt_a_6m!#REF!</definedName>
    <definedName name="venezuela_obt_99" localSheetId="2">[57]Obt_a_6m!#REF!</definedName>
    <definedName name="venezuela_obt_99" localSheetId="11">[57]Obt_a_6m!#REF!</definedName>
    <definedName name="venezuela_obt_99" localSheetId="16">[57]Obt_a_6m!#REF!</definedName>
    <definedName name="venezuela_obt_99" localSheetId="4">[57]Obt_a_6m!#REF!</definedName>
    <definedName name="venezuela_obt_99" localSheetId="3">[57]Obt_a_6m!#REF!</definedName>
    <definedName name="venezuela_obt_99" localSheetId="15">[57]Obt_a_6m!#REF!</definedName>
    <definedName name="venezuela_obt_99" localSheetId="14">[57]Obt_a_6m!#REF!</definedName>
    <definedName name="venezuela_obt_99">[57]Obt_a_6m!#REF!</definedName>
    <definedName name="VERSIONIPRIMA" localSheetId="13">#REF!</definedName>
    <definedName name="VERSIONIPRIMA" localSheetId="19">#REF!</definedName>
    <definedName name="VERSIONIPRIMA" localSheetId="17">#REF!</definedName>
    <definedName name="VERSIONIPRIMA" localSheetId="18">#REF!</definedName>
    <definedName name="VERSIONIPRIMA" localSheetId="9">#REF!</definedName>
    <definedName name="VERSIONIPRIMA" localSheetId="8">#REF!</definedName>
    <definedName name="VERSIONIPRIMA" localSheetId="12">#REF!</definedName>
    <definedName name="VERSIONIPRIMA" localSheetId="1">#REF!</definedName>
    <definedName name="VERSIONIPRIMA" localSheetId="7">#REF!</definedName>
    <definedName name="VERSIONIPRIMA" localSheetId="6">#REF!</definedName>
    <definedName name="VERSIONIPRIMA" localSheetId="5">#REF!</definedName>
    <definedName name="VERSIONIPRIMA" localSheetId="2">#REF!</definedName>
    <definedName name="VERSIONIPRIMA" localSheetId="11">#REF!</definedName>
    <definedName name="VERSIONIPRIMA" localSheetId="16">#REF!</definedName>
    <definedName name="VERSIONIPRIMA" localSheetId="4">#REF!</definedName>
    <definedName name="VERSIONIPRIMA" localSheetId="3">#REF!</definedName>
    <definedName name="VERSIONIPRIMA" localSheetId="15">#REF!</definedName>
    <definedName name="VERSIONIPRIMA" localSheetId="14">#REF!</definedName>
    <definedName name="VERSIONIPRIMA">#REF!</definedName>
    <definedName name="VERSIONISECONDA" localSheetId="13">#REF!</definedName>
    <definedName name="VERSIONISECONDA" localSheetId="19">#REF!</definedName>
    <definedName name="VERSIONISECONDA" localSheetId="17">#REF!</definedName>
    <definedName name="VERSIONISECONDA" localSheetId="18">#REF!</definedName>
    <definedName name="VERSIONISECONDA" localSheetId="9">#REF!</definedName>
    <definedName name="VERSIONISECONDA" localSheetId="8">#REF!</definedName>
    <definedName name="VERSIONISECONDA" localSheetId="12">#REF!</definedName>
    <definedName name="VERSIONISECONDA" localSheetId="1">#REF!</definedName>
    <definedName name="VERSIONISECONDA" localSheetId="7">#REF!</definedName>
    <definedName name="VERSIONISECONDA" localSheetId="6">#REF!</definedName>
    <definedName name="VERSIONISECONDA" localSheetId="5">#REF!</definedName>
    <definedName name="VERSIONISECONDA" localSheetId="2">#REF!</definedName>
    <definedName name="VERSIONISECONDA" localSheetId="11">#REF!</definedName>
    <definedName name="VERSIONISECONDA" localSheetId="16">#REF!</definedName>
    <definedName name="VERSIONISECONDA" localSheetId="4">#REF!</definedName>
    <definedName name="VERSIONISECONDA" localSheetId="3">#REF!</definedName>
    <definedName name="VERSIONISECONDA" localSheetId="15">#REF!</definedName>
    <definedName name="VERSIONISECONDA" localSheetId="14">#REF!</definedName>
    <definedName name="VERSIONISECONDA">#REF!</definedName>
    <definedName name="VINCW" localSheetId="13">#REF!</definedName>
    <definedName name="VINCW" localSheetId="19">#REF!</definedName>
    <definedName name="VINCW" localSheetId="17">#REF!</definedName>
    <definedName name="VINCW" localSheetId="18">#REF!</definedName>
    <definedName name="VINCW" localSheetId="9">#REF!</definedName>
    <definedName name="VINCW" localSheetId="8">#REF!</definedName>
    <definedName name="VINCW" localSheetId="12">#REF!</definedName>
    <definedName name="VINCW" localSheetId="1">#REF!</definedName>
    <definedName name="VINCW" localSheetId="7">#REF!</definedName>
    <definedName name="VINCW" localSheetId="6">#REF!</definedName>
    <definedName name="VINCW" localSheetId="5">#REF!</definedName>
    <definedName name="VINCW" localSheetId="2">#REF!</definedName>
    <definedName name="VINCW" localSheetId="11">#REF!</definedName>
    <definedName name="VINCW" localSheetId="16">#REF!</definedName>
    <definedName name="VINCW" localSheetId="4">#REF!</definedName>
    <definedName name="VINCW" localSheetId="3">#REF!</definedName>
    <definedName name="VINCW" localSheetId="15">#REF!</definedName>
    <definedName name="VINCW" localSheetId="14">#REF!</definedName>
    <definedName name="VINCW">#REF!</definedName>
    <definedName name="voldollar" localSheetId="13">#REF!</definedName>
    <definedName name="voldollar" localSheetId="19">#REF!</definedName>
    <definedName name="voldollar" localSheetId="17">#REF!</definedName>
    <definedName name="voldollar" localSheetId="18">#REF!</definedName>
    <definedName name="voldollar" localSheetId="9">#REF!</definedName>
    <definedName name="voldollar" localSheetId="8">#REF!</definedName>
    <definedName name="voldollar" localSheetId="12">#REF!</definedName>
    <definedName name="voldollar" localSheetId="1">#REF!</definedName>
    <definedName name="voldollar" localSheetId="7">#REF!</definedName>
    <definedName name="voldollar" localSheetId="6">#REF!</definedName>
    <definedName name="voldollar" localSheetId="5">#REF!</definedName>
    <definedName name="voldollar" localSheetId="2">#REF!</definedName>
    <definedName name="voldollar" localSheetId="11">#REF!</definedName>
    <definedName name="voldollar" localSheetId="16">#REF!</definedName>
    <definedName name="voldollar" localSheetId="4">#REF!</definedName>
    <definedName name="voldollar" localSheetId="3">#REF!</definedName>
    <definedName name="voldollar" localSheetId="15">#REF!</definedName>
    <definedName name="voldollar" localSheetId="14">#REF!</definedName>
    <definedName name="voldollar">#REF!</definedName>
    <definedName name="VOLUMI" localSheetId="13">[19]SEICENTO!#REF!</definedName>
    <definedName name="VOLUMI" localSheetId="19">[19]SEICENTO!#REF!</definedName>
    <definedName name="VOLUMI" localSheetId="17">[19]SEICENTO!#REF!</definedName>
    <definedName name="VOLUMI" localSheetId="18">[19]SEICENTO!#REF!</definedName>
    <definedName name="VOLUMI" localSheetId="9">[19]SEICENTO!#REF!</definedName>
    <definedName name="VOLUMI" localSheetId="8">[19]SEICENTO!#REF!</definedName>
    <definedName name="VOLUMI" localSheetId="12">[19]SEICENTO!#REF!</definedName>
    <definedName name="VOLUMI" localSheetId="1">[19]SEICENTO!#REF!</definedName>
    <definedName name="VOLUMI" localSheetId="7">[19]SEICENTO!#REF!</definedName>
    <definedName name="VOLUMI" localSheetId="6">[19]SEICENTO!#REF!</definedName>
    <definedName name="VOLUMI" localSheetId="5">[19]SEICENTO!#REF!</definedName>
    <definedName name="VOLUMI" localSheetId="2">[19]SEICENTO!#REF!</definedName>
    <definedName name="VOLUMI" localSheetId="11">[19]SEICENTO!#REF!</definedName>
    <definedName name="VOLUMI" localSheetId="16">[19]SEICENTO!#REF!</definedName>
    <definedName name="VOLUMI" localSheetId="4">[19]SEICENTO!#REF!</definedName>
    <definedName name="VOLUMI" localSheetId="3">[19]SEICENTO!#REF!</definedName>
    <definedName name="VOLUMI" localSheetId="15">[19]SEICENTO!#REF!</definedName>
    <definedName name="VOLUMI" localSheetId="14">[19]SEICENTO!#REF!</definedName>
    <definedName name="VOLUMI">[19]SEICENTO!#REF!</definedName>
    <definedName name="VOLUMI937">[35]PSTRAT.!$A$354:$T$522</definedName>
    <definedName name="VOLUMIPRIMA" localSheetId="13">#REF!</definedName>
    <definedName name="VOLUMIPRIMA" localSheetId="19">#REF!</definedName>
    <definedName name="VOLUMIPRIMA" localSheetId="17">#REF!</definedName>
    <definedName name="VOLUMIPRIMA" localSheetId="18">#REF!</definedName>
    <definedName name="VOLUMIPRIMA" localSheetId="9">#REF!</definedName>
    <definedName name="VOLUMIPRIMA" localSheetId="8">#REF!</definedName>
    <definedName name="VOLUMIPRIMA" localSheetId="12">#REF!</definedName>
    <definedName name="VOLUMIPRIMA" localSheetId="1">#REF!</definedName>
    <definedName name="VOLUMIPRIMA" localSheetId="7">#REF!</definedName>
    <definedName name="VOLUMIPRIMA" localSheetId="6">#REF!</definedName>
    <definedName name="VOLUMIPRIMA" localSheetId="5">#REF!</definedName>
    <definedName name="VOLUMIPRIMA" localSheetId="2">#REF!</definedName>
    <definedName name="VOLUMIPRIMA" localSheetId="11">#REF!</definedName>
    <definedName name="VOLUMIPRIMA" localSheetId="16">#REF!</definedName>
    <definedName name="VOLUMIPRIMA" localSheetId="4">#REF!</definedName>
    <definedName name="VOLUMIPRIMA" localSheetId="3">#REF!</definedName>
    <definedName name="VOLUMIPRIMA" localSheetId="15">#REF!</definedName>
    <definedName name="VOLUMIPRIMA" localSheetId="14">#REF!</definedName>
    <definedName name="VOLUMIPRIMA">#REF!</definedName>
    <definedName name="VOLUMISECONDA" localSheetId="13">#REF!</definedName>
    <definedName name="VOLUMISECONDA" localSheetId="19">#REF!</definedName>
    <definedName name="VOLUMISECONDA" localSheetId="17">#REF!</definedName>
    <definedName name="VOLUMISECONDA" localSheetId="18">#REF!</definedName>
    <definedName name="VOLUMISECONDA" localSheetId="9">#REF!</definedName>
    <definedName name="VOLUMISECONDA" localSheetId="8">#REF!</definedName>
    <definedName name="VOLUMISECONDA" localSheetId="12">#REF!</definedName>
    <definedName name="VOLUMISECONDA" localSheetId="1">#REF!</definedName>
    <definedName name="VOLUMISECONDA" localSheetId="7">#REF!</definedName>
    <definedName name="VOLUMISECONDA" localSheetId="6">#REF!</definedName>
    <definedName name="VOLUMISECONDA" localSheetId="5">#REF!</definedName>
    <definedName name="VOLUMISECONDA" localSheetId="2">#REF!</definedName>
    <definedName name="VOLUMISECONDA" localSheetId="11">#REF!</definedName>
    <definedName name="VOLUMISECONDA" localSheetId="16">#REF!</definedName>
    <definedName name="VOLUMISECONDA" localSheetId="4">#REF!</definedName>
    <definedName name="VOLUMISECONDA" localSheetId="3">#REF!</definedName>
    <definedName name="VOLUMISECONDA" localSheetId="15">#REF!</definedName>
    <definedName name="VOLUMISECONDA" localSheetId="14">#REF!</definedName>
    <definedName name="VOLUMISECONDA">#REF!</definedName>
    <definedName name="VppsUsedasof41101" localSheetId="13">#REF!</definedName>
    <definedName name="VppsUsedasof41101" localSheetId="19">#REF!</definedName>
    <definedName name="VppsUsedasof41101" localSheetId="17">#REF!</definedName>
    <definedName name="VppsUsedasof41101" localSheetId="18">#REF!</definedName>
    <definedName name="VppsUsedasof41101" localSheetId="9">#REF!</definedName>
    <definedName name="VppsUsedasof41101" localSheetId="8">#REF!</definedName>
    <definedName name="VppsUsedasof41101" localSheetId="12">#REF!</definedName>
    <definedName name="VppsUsedasof41101" localSheetId="1">#REF!</definedName>
    <definedName name="VppsUsedasof41101" localSheetId="7">#REF!</definedName>
    <definedName name="VppsUsedasof41101" localSheetId="6">#REF!</definedName>
    <definedName name="VppsUsedasof41101" localSheetId="5">#REF!</definedName>
    <definedName name="VppsUsedasof41101" localSheetId="2">#REF!</definedName>
    <definedName name="VppsUsedasof41101" localSheetId="11">#REF!</definedName>
    <definedName name="VppsUsedasof41101" localSheetId="16">#REF!</definedName>
    <definedName name="VppsUsedasof41101" localSheetId="4">#REF!</definedName>
    <definedName name="VppsUsedasof41101" localSheetId="3">#REF!</definedName>
    <definedName name="VppsUsedasof41101" localSheetId="15">#REF!</definedName>
    <definedName name="VppsUsedasof41101" localSheetId="14">#REF!</definedName>
    <definedName name="VppsUsedasof41101">#REF!</definedName>
    <definedName name="vuoto">'[59]Mod49 compatto'!$B$6:$W$39,'[59]Mod49 compatto'!$U$41:$U$47,'[59]Mod49 compatto'!$R$41:$R$47,'[59]Mod49 compatto'!$I$41:$I$47,'[59]Mod49 compatto'!$B$41:$C$47</definedName>
    <definedName name="vv" localSheetId="13">#REF!</definedName>
    <definedName name="vv" localSheetId="19">#REF!</definedName>
    <definedName name="vv" localSheetId="17">#REF!</definedName>
    <definedName name="vv" localSheetId="18">#REF!</definedName>
    <definedName name="vv" localSheetId="9">#REF!</definedName>
    <definedName name="vv" localSheetId="8">#REF!</definedName>
    <definedName name="vv" localSheetId="12">#REF!</definedName>
    <definedName name="vv" localSheetId="1">#REF!</definedName>
    <definedName name="vv" localSheetId="7">#REF!</definedName>
    <definedName name="vv" localSheetId="6">#REF!</definedName>
    <definedName name="vv" localSheetId="5">#REF!</definedName>
    <definedName name="vv" localSheetId="2">#REF!</definedName>
    <definedName name="vv" localSheetId="11">#REF!</definedName>
    <definedName name="vv" localSheetId="16">#REF!</definedName>
    <definedName name="vv" localSheetId="4">#REF!</definedName>
    <definedName name="vv" localSheetId="3">#REF!</definedName>
    <definedName name="vv" localSheetId="15">#REF!</definedName>
    <definedName name="vv" localSheetId="14">#REF!</definedName>
    <definedName name="vv">#REF!</definedName>
    <definedName name="VVV" localSheetId="13" hidden="1">{"'OBT_6M_30_6'!$S$1:$AE$53"}</definedName>
    <definedName name="VVV" localSheetId="19" hidden="1">{"'OBT_6M_30_6'!$S$1:$AE$53"}</definedName>
    <definedName name="VVV" localSheetId="17" hidden="1">{"'OBT_6M_30_6'!$S$1:$AE$53"}</definedName>
    <definedName name="VVV" localSheetId="18" hidden="1">{"'OBT_6M_30_6'!$S$1:$AE$53"}</definedName>
    <definedName name="VVV" localSheetId="9" hidden="1">{"'OBT_6M_30_6'!$S$1:$AE$53"}</definedName>
    <definedName name="VVV" localSheetId="8" hidden="1">{"'OBT_6M_30_6'!$S$1:$AE$53"}</definedName>
    <definedName name="VVV" localSheetId="1" hidden="1">{"'OBT_6M_30_6'!$S$1:$AE$53"}</definedName>
    <definedName name="VVV" localSheetId="7" hidden="1">{"'OBT_6M_30_6'!$S$1:$AE$53"}</definedName>
    <definedName name="VVV" localSheetId="6" hidden="1">{"'OBT_6M_30_6'!$S$1:$AE$53"}</definedName>
    <definedName name="VVV" localSheetId="5" hidden="1">{"'OBT_6M_30_6'!$S$1:$AE$53"}</definedName>
    <definedName name="VVV" localSheetId="2" hidden="1">{"'OBT_6M_30_6'!$S$1:$AE$53"}</definedName>
    <definedName name="VVV" localSheetId="11" hidden="1">{"'OBT_6M_30_6'!$S$1:$AE$53"}</definedName>
    <definedName name="VVV" localSheetId="16" hidden="1">{"'OBT_6M_30_6'!$S$1:$AE$53"}</definedName>
    <definedName name="VVV" localSheetId="4" hidden="1">{"'OBT_6M_30_6'!$S$1:$AE$53"}</definedName>
    <definedName name="VVV" localSheetId="3" hidden="1">{"'OBT_6M_30_6'!$S$1:$AE$53"}</definedName>
    <definedName name="VVV" localSheetId="15" hidden="1">{"'OBT_6M_30_6'!$S$1:$AE$53"}</definedName>
    <definedName name="VVV" localSheetId="14" hidden="1">{"'OBT_6M_30_6'!$S$1:$AE$53"}</definedName>
    <definedName name="VVV" hidden="1">{"'OBT_6M_30_6'!$S$1:$AE$53"}</definedName>
    <definedName name="vvvvv" localSheetId="13">#REF!</definedName>
    <definedName name="vvvvv" localSheetId="19">#REF!</definedName>
    <definedName name="vvvvv" localSheetId="17">#REF!</definedName>
    <definedName name="vvvvv" localSheetId="18">#REF!</definedName>
    <definedName name="vvvvv" localSheetId="9">#REF!</definedName>
    <definedName name="vvvvv" localSheetId="8">#REF!</definedName>
    <definedName name="vvvvv" localSheetId="12">#REF!</definedName>
    <definedName name="vvvvv" localSheetId="1">#REF!</definedName>
    <definedName name="vvvvv" localSheetId="7">#REF!</definedName>
    <definedName name="vvvvv" localSheetId="6">#REF!</definedName>
    <definedName name="vvvvv" localSheetId="5">#REF!</definedName>
    <definedName name="vvvvv" localSheetId="2">#REF!</definedName>
    <definedName name="vvvvv" localSheetId="11">#REF!</definedName>
    <definedName name="vvvvv" localSheetId="16">#REF!</definedName>
    <definedName name="vvvvv" localSheetId="4">#REF!</definedName>
    <definedName name="vvvvv" localSheetId="3">#REF!</definedName>
    <definedName name="vvvvv" localSheetId="15">#REF!</definedName>
    <definedName name="vvvvv" localSheetId="14">#REF!</definedName>
    <definedName name="vvvvv">#REF!</definedName>
    <definedName name="vvvvvv" localSheetId="13">#REF!</definedName>
    <definedName name="vvvvvv" localSheetId="19">#REF!</definedName>
    <definedName name="vvvvvv" localSheetId="17">#REF!</definedName>
    <definedName name="vvvvvv" localSheetId="18">#REF!</definedName>
    <definedName name="vvvvvv" localSheetId="9">#REF!</definedName>
    <definedName name="vvvvvv" localSheetId="8">#REF!</definedName>
    <definedName name="vvvvvv" localSheetId="12">#REF!</definedName>
    <definedName name="vvvvvv" localSheetId="1">#REF!</definedName>
    <definedName name="vvvvvv" localSheetId="7">#REF!</definedName>
    <definedName name="vvvvvv" localSheetId="6">#REF!</definedName>
    <definedName name="vvvvvv" localSheetId="5">#REF!</definedName>
    <definedName name="vvvvvv" localSheetId="2">#REF!</definedName>
    <definedName name="vvvvvv" localSheetId="11">#REF!</definedName>
    <definedName name="vvvvvv" localSheetId="16">#REF!</definedName>
    <definedName name="vvvvvv" localSheetId="4">#REF!</definedName>
    <definedName name="vvvvvv" localSheetId="3">#REF!</definedName>
    <definedName name="vvvvvv" localSheetId="15">#REF!</definedName>
    <definedName name="vvvvvv" localSheetId="14">#REF!</definedName>
    <definedName name="vvvvvv">#REF!</definedName>
    <definedName name="vvvvvvvvvv" localSheetId="13">#REF!</definedName>
    <definedName name="vvvvvvvvvv" localSheetId="19">#REF!</definedName>
    <definedName name="vvvvvvvvvv" localSheetId="17">#REF!</definedName>
    <definedName name="vvvvvvvvvv" localSheetId="18">#REF!</definedName>
    <definedName name="vvvvvvvvvv" localSheetId="9">#REF!</definedName>
    <definedName name="vvvvvvvvvv" localSheetId="8">#REF!</definedName>
    <definedName name="vvvvvvvvvv" localSheetId="12">#REF!</definedName>
    <definedName name="vvvvvvvvvv" localSheetId="1">#REF!</definedName>
    <definedName name="vvvvvvvvvv" localSheetId="7">#REF!</definedName>
    <definedName name="vvvvvvvvvv" localSheetId="6">#REF!</definedName>
    <definedName name="vvvvvvvvvv" localSheetId="5">#REF!</definedName>
    <definedName name="vvvvvvvvvv" localSheetId="2">#REF!</definedName>
    <definedName name="vvvvvvvvvv" localSheetId="11">#REF!</definedName>
    <definedName name="vvvvvvvvvv" localSheetId="16">#REF!</definedName>
    <definedName name="vvvvvvvvvv" localSheetId="4">#REF!</definedName>
    <definedName name="vvvvvvvvvv" localSheetId="3">#REF!</definedName>
    <definedName name="vvvvvvvvvv" localSheetId="15">#REF!</definedName>
    <definedName name="vvvvvvvvvv" localSheetId="14">#REF!</definedName>
    <definedName name="vvvvvvvvvv">#REF!</definedName>
    <definedName name="vvvvvvvvvvv" localSheetId="13">#REF!</definedName>
    <definedName name="vvvvvvvvvvv" localSheetId="19">#REF!</definedName>
    <definedName name="vvvvvvvvvvv" localSheetId="17">#REF!</definedName>
    <definedName name="vvvvvvvvvvv" localSheetId="18">#REF!</definedName>
    <definedName name="vvvvvvvvvvv" localSheetId="9">#REF!</definedName>
    <definedName name="vvvvvvvvvvv" localSheetId="8">#REF!</definedName>
    <definedName name="vvvvvvvvvvv" localSheetId="12">#REF!</definedName>
    <definedName name="vvvvvvvvvvv" localSheetId="1">#REF!</definedName>
    <definedName name="vvvvvvvvvvv" localSheetId="7">#REF!</definedName>
    <definedName name="vvvvvvvvvvv" localSheetId="6">#REF!</definedName>
    <definedName name="vvvvvvvvvvv" localSheetId="5">#REF!</definedName>
    <definedName name="vvvvvvvvvvv" localSheetId="2">#REF!</definedName>
    <definedName name="vvvvvvvvvvv" localSheetId="11">#REF!</definedName>
    <definedName name="vvvvvvvvvvv" localSheetId="16">#REF!</definedName>
    <definedName name="vvvvvvvvvvv" localSheetId="4">#REF!</definedName>
    <definedName name="vvvvvvvvvvv" localSheetId="3">#REF!</definedName>
    <definedName name="vvvvvvvvvvv" localSheetId="15">#REF!</definedName>
    <definedName name="vvvvvvvvvvv" localSheetId="14">#REF!</definedName>
    <definedName name="vvvvvvvvvvv">#REF!</definedName>
    <definedName name="w" localSheetId="13" hidden="1">{"'OBT_6M_30_6'!$S$1:$AE$53"}</definedName>
    <definedName name="w" localSheetId="19" hidden="1">{"'OBT_6M_30_6'!$S$1:$AE$53"}</definedName>
    <definedName name="w" localSheetId="17" hidden="1">{"'OBT_6M_30_6'!$S$1:$AE$53"}</definedName>
    <definedName name="w" localSheetId="18" hidden="1">{"'OBT_6M_30_6'!$S$1:$AE$53"}</definedName>
    <definedName name="w" localSheetId="9" hidden="1">{"'OBT_6M_30_6'!$S$1:$AE$53"}</definedName>
    <definedName name="w" localSheetId="8" hidden="1">{"'OBT_6M_30_6'!$S$1:$AE$53"}</definedName>
    <definedName name="w" localSheetId="1" hidden="1">{"'OBT_6M_30_6'!$S$1:$AE$53"}</definedName>
    <definedName name="w" localSheetId="7" hidden="1">{"'OBT_6M_30_6'!$S$1:$AE$53"}</definedName>
    <definedName name="w" localSheetId="6" hidden="1">{"'OBT_6M_30_6'!$S$1:$AE$53"}</definedName>
    <definedName name="w" localSheetId="5" hidden="1">{"'OBT_6M_30_6'!$S$1:$AE$53"}</definedName>
    <definedName name="w" localSheetId="2" hidden="1">{"'OBT_6M_30_6'!$S$1:$AE$53"}</definedName>
    <definedName name="w" localSheetId="11" hidden="1">{"'OBT_6M_30_6'!$S$1:$AE$53"}</definedName>
    <definedName name="w" localSheetId="16" hidden="1">{"'OBT_6M_30_6'!$S$1:$AE$53"}</definedName>
    <definedName name="w" localSheetId="4" hidden="1">{"'OBT_6M_30_6'!$S$1:$AE$53"}</definedName>
    <definedName name="w" localSheetId="3" hidden="1">{"'OBT_6M_30_6'!$S$1:$AE$53"}</definedName>
    <definedName name="w" localSheetId="15" hidden="1">{"'OBT_6M_30_6'!$S$1:$AE$53"}</definedName>
    <definedName name="w" localSheetId="14" hidden="1">{"'OBT_6M_30_6'!$S$1:$AE$53"}</definedName>
    <definedName name="w" hidden="1">{"'OBT_6M_30_6'!$S$1:$AE$53"}</definedName>
    <definedName name="Work" localSheetId="13">#REF!</definedName>
    <definedName name="Work" localSheetId="19">#REF!</definedName>
    <definedName name="Work" localSheetId="17">#REF!</definedName>
    <definedName name="Work" localSheetId="18">#REF!</definedName>
    <definedName name="Work" localSheetId="9">#REF!</definedName>
    <definedName name="Work" localSheetId="8">#REF!</definedName>
    <definedName name="Work" localSheetId="12">#REF!</definedName>
    <definedName name="Work" localSheetId="1">#REF!</definedName>
    <definedName name="Work" localSheetId="7">#REF!</definedName>
    <definedName name="Work" localSheetId="6">#REF!</definedName>
    <definedName name="Work" localSheetId="5">#REF!</definedName>
    <definedName name="Work" localSheetId="2">#REF!</definedName>
    <definedName name="Work" localSheetId="11">#REF!</definedName>
    <definedName name="Work" localSheetId="16">#REF!</definedName>
    <definedName name="Work" localSheetId="4">#REF!</definedName>
    <definedName name="Work" localSheetId="3">#REF!</definedName>
    <definedName name="Work" localSheetId="15">#REF!</definedName>
    <definedName name="Work" localSheetId="14">#REF!</definedName>
    <definedName name="Work">#REF!</definedName>
    <definedName name="wqedw"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qedw"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Big._.Four._.Countries." localSheetId="13" hidden="1">{#N/A,#N/A,FALSE,"Japan";#N/A,#N/A,FALSE,"Taiwan";#N/A,#N/A,FALSE,"Thailand";#N/A,#N/A,FALSE,"Australia"}</definedName>
    <definedName name="wrn.Big._.Four._.Countries." localSheetId="19" hidden="1">{#N/A,#N/A,FALSE,"Japan";#N/A,#N/A,FALSE,"Taiwan";#N/A,#N/A,FALSE,"Thailand";#N/A,#N/A,FALSE,"Australia"}</definedName>
    <definedName name="wrn.Big._.Four._.Countries." localSheetId="17" hidden="1">{#N/A,#N/A,FALSE,"Japan";#N/A,#N/A,FALSE,"Taiwan";#N/A,#N/A,FALSE,"Thailand";#N/A,#N/A,FALSE,"Australia"}</definedName>
    <definedName name="wrn.Big._.Four._.Countries." localSheetId="18" hidden="1">{#N/A,#N/A,FALSE,"Japan";#N/A,#N/A,FALSE,"Taiwan";#N/A,#N/A,FALSE,"Thailand";#N/A,#N/A,FALSE,"Australia"}</definedName>
    <definedName name="wrn.Big._.Four._.Countries." localSheetId="9" hidden="1">{#N/A,#N/A,FALSE,"Japan";#N/A,#N/A,FALSE,"Taiwan";#N/A,#N/A,FALSE,"Thailand";#N/A,#N/A,FALSE,"Australia"}</definedName>
    <definedName name="wrn.Big._.Four._.Countries." localSheetId="8" hidden="1">{#N/A,#N/A,FALSE,"Japan";#N/A,#N/A,FALSE,"Taiwan";#N/A,#N/A,FALSE,"Thailand";#N/A,#N/A,FALSE,"Australia"}</definedName>
    <definedName name="wrn.Big._.Four._.Countries." localSheetId="1" hidden="1">{#N/A,#N/A,FALSE,"Japan";#N/A,#N/A,FALSE,"Taiwan";#N/A,#N/A,FALSE,"Thailand";#N/A,#N/A,FALSE,"Australia"}</definedName>
    <definedName name="wrn.Big._.Four._.Countries." localSheetId="7" hidden="1">{#N/A,#N/A,FALSE,"Japan";#N/A,#N/A,FALSE,"Taiwan";#N/A,#N/A,FALSE,"Thailand";#N/A,#N/A,FALSE,"Australia"}</definedName>
    <definedName name="wrn.Big._.Four._.Countries." localSheetId="6" hidden="1">{#N/A,#N/A,FALSE,"Japan";#N/A,#N/A,FALSE,"Taiwan";#N/A,#N/A,FALSE,"Thailand";#N/A,#N/A,FALSE,"Australia"}</definedName>
    <definedName name="wrn.Big._.Four._.Countries." localSheetId="5" hidden="1">{#N/A,#N/A,FALSE,"Japan";#N/A,#N/A,FALSE,"Taiwan";#N/A,#N/A,FALSE,"Thailand";#N/A,#N/A,FALSE,"Australia"}</definedName>
    <definedName name="wrn.Big._.Four._.Countries." localSheetId="2" hidden="1">{#N/A,#N/A,FALSE,"Japan";#N/A,#N/A,FALSE,"Taiwan";#N/A,#N/A,FALSE,"Thailand";#N/A,#N/A,FALSE,"Australia"}</definedName>
    <definedName name="wrn.Big._.Four._.Countries." localSheetId="11" hidden="1">{#N/A,#N/A,FALSE,"Japan";#N/A,#N/A,FALSE,"Taiwan";#N/A,#N/A,FALSE,"Thailand";#N/A,#N/A,FALSE,"Australia"}</definedName>
    <definedName name="wrn.Big._.Four._.Countries." localSheetId="16" hidden="1">{#N/A,#N/A,FALSE,"Japan";#N/A,#N/A,FALSE,"Taiwan";#N/A,#N/A,FALSE,"Thailand";#N/A,#N/A,FALSE,"Australia"}</definedName>
    <definedName name="wrn.Big._.Four._.Countries." localSheetId="4" hidden="1">{#N/A,#N/A,FALSE,"Japan";#N/A,#N/A,FALSE,"Taiwan";#N/A,#N/A,FALSE,"Thailand";#N/A,#N/A,FALSE,"Australia"}</definedName>
    <definedName name="wrn.Big._.Four._.Countries." localSheetId="3" hidden="1">{#N/A,#N/A,FALSE,"Japan";#N/A,#N/A,FALSE,"Taiwan";#N/A,#N/A,FALSE,"Thailand";#N/A,#N/A,FALSE,"Australia"}</definedName>
    <definedName name="wrn.Big._.Four._.Countries." localSheetId="15" hidden="1">{#N/A,#N/A,FALSE,"Japan";#N/A,#N/A,FALSE,"Taiwan";#N/A,#N/A,FALSE,"Thailand";#N/A,#N/A,FALSE,"Australia"}</definedName>
    <definedName name="wrn.Big._.Four._.Countries." localSheetId="14" hidden="1">{#N/A,#N/A,FALSE,"Japan";#N/A,#N/A,FALSE,"Taiwan";#N/A,#N/A,FALSE,"Thailand";#N/A,#N/A,FALSE,"Australia"}</definedName>
    <definedName name="wrn.Big._.Four._.Countries." hidden="1">{#N/A,#N/A,FALSE,"Japan";#N/A,#N/A,FALSE,"Taiwan";#N/A,#N/A,FALSE,"Thailand";#N/A,#N/A,FALSE,"Australia"}</definedName>
    <definedName name="wrn.CKD._.Price._.Build._.Up." localSheetId="13" hidden="1">{#N/A,#N/A,FALSE,"CKD Price Build Up"}</definedName>
    <definedName name="wrn.CKD._.Price._.Build._.Up." localSheetId="19" hidden="1">{#N/A,#N/A,FALSE,"CKD Price Build Up"}</definedName>
    <definedName name="wrn.CKD._.Price._.Build._.Up." localSheetId="17" hidden="1">{#N/A,#N/A,FALSE,"CKD Price Build Up"}</definedName>
    <definedName name="wrn.CKD._.Price._.Build._.Up." localSheetId="18" hidden="1">{#N/A,#N/A,FALSE,"CKD Price Build Up"}</definedName>
    <definedName name="wrn.CKD._.Price._.Build._.Up." localSheetId="9" hidden="1">{#N/A,#N/A,FALSE,"CKD Price Build Up"}</definedName>
    <definedName name="wrn.CKD._.Price._.Build._.Up." localSheetId="8" hidden="1">{#N/A,#N/A,FALSE,"CKD Price Build Up"}</definedName>
    <definedName name="wrn.CKD._.Price._.Build._.Up." localSheetId="1" hidden="1">{#N/A,#N/A,FALSE,"CKD Price Build Up"}</definedName>
    <definedName name="wrn.CKD._.Price._.Build._.Up." localSheetId="7" hidden="1">{#N/A,#N/A,FALSE,"CKD Price Build Up"}</definedName>
    <definedName name="wrn.CKD._.Price._.Build._.Up." localSheetId="6" hidden="1">{#N/A,#N/A,FALSE,"CKD Price Build Up"}</definedName>
    <definedName name="wrn.CKD._.Price._.Build._.Up." localSheetId="5" hidden="1">{#N/A,#N/A,FALSE,"CKD Price Build Up"}</definedName>
    <definedName name="wrn.CKD._.Price._.Build._.Up." localSheetId="2" hidden="1">{#N/A,#N/A,FALSE,"CKD Price Build Up"}</definedName>
    <definedName name="wrn.CKD._.Price._.Build._.Up." localSheetId="11" hidden="1">{#N/A,#N/A,FALSE,"CKD Price Build Up"}</definedName>
    <definedName name="wrn.CKD._.Price._.Build._.Up." localSheetId="16" hidden="1">{#N/A,#N/A,FALSE,"CKD Price Build Up"}</definedName>
    <definedName name="wrn.CKD._.Price._.Build._.Up." localSheetId="4" hidden="1">{#N/A,#N/A,FALSE,"CKD Price Build Up"}</definedName>
    <definedName name="wrn.CKD._.Price._.Build._.Up." localSheetId="3" hidden="1">{#N/A,#N/A,FALSE,"CKD Price Build Up"}</definedName>
    <definedName name="wrn.CKD._.Price._.Build._.Up." localSheetId="15" hidden="1">{#N/A,#N/A,FALSE,"CKD Price Build Up"}</definedName>
    <definedName name="wrn.CKD._.Price._.Build._.Up." localSheetId="14" hidden="1">{#N/A,#N/A,FALSE,"CKD Price Build Up"}</definedName>
    <definedName name="wrn.CKD._.Price._.Build._.Up." hidden="1">{#N/A,#N/A,FALSE,"CKD Price Build Up"}</definedName>
    <definedName name="wrn.Contribution._.Margin." localSheetId="13" hidden="1">{#N/A,#N/A,FALSE,"Contr. Margin"}</definedName>
    <definedName name="wrn.Contribution._.Margin." localSheetId="19" hidden="1">{#N/A,#N/A,FALSE,"Contr. Margin"}</definedName>
    <definedName name="wrn.Contribution._.Margin." localSheetId="17" hidden="1">{#N/A,#N/A,FALSE,"Contr. Margin"}</definedName>
    <definedName name="wrn.Contribution._.Margin." localSheetId="18" hidden="1">{#N/A,#N/A,FALSE,"Contr. Margin"}</definedName>
    <definedName name="wrn.Contribution._.Margin." localSheetId="9" hidden="1">{#N/A,#N/A,FALSE,"Contr. Margin"}</definedName>
    <definedName name="wrn.Contribution._.Margin." localSheetId="8" hidden="1">{#N/A,#N/A,FALSE,"Contr. Margin"}</definedName>
    <definedName name="wrn.Contribution._.Margin." localSheetId="1" hidden="1">{#N/A,#N/A,FALSE,"Contr. Margin"}</definedName>
    <definedName name="wrn.Contribution._.Margin." localSheetId="7" hidden="1">{#N/A,#N/A,FALSE,"Contr. Margin"}</definedName>
    <definedName name="wrn.Contribution._.Margin." localSheetId="6" hidden="1">{#N/A,#N/A,FALSE,"Contr. Margin"}</definedName>
    <definedName name="wrn.Contribution._.Margin." localSheetId="5" hidden="1">{#N/A,#N/A,FALSE,"Contr. Margin"}</definedName>
    <definedName name="wrn.Contribution._.Margin." localSheetId="2" hidden="1">{#N/A,#N/A,FALSE,"Contr. Margin"}</definedName>
    <definedName name="wrn.Contribution._.Margin." localSheetId="11" hidden="1">{#N/A,#N/A,FALSE,"Contr. Margin"}</definedName>
    <definedName name="wrn.Contribution._.Margin." localSheetId="16" hidden="1">{#N/A,#N/A,FALSE,"Contr. Margin"}</definedName>
    <definedName name="wrn.Contribution._.Margin." localSheetId="4" hidden="1">{#N/A,#N/A,FALSE,"Contr. Margin"}</definedName>
    <definedName name="wrn.Contribution._.Margin." localSheetId="3" hidden="1">{#N/A,#N/A,FALSE,"Contr. Margin"}</definedName>
    <definedName name="wrn.Contribution._.Margin." localSheetId="15" hidden="1">{#N/A,#N/A,FALSE,"Contr. Margin"}</definedName>
    <definedName name="wrn.Contribution._.Margin." localSheetId="14" hidden="1">{#N/A,#N/A,FALSE,"Contr. Margin"}</definedName>
    <definedName name="wrn.Contribution._.Margin." hidden="1">{#N/A,#N/A,FALSE,"Contr. Margin"}</definedName>
    <definedName name="wrn.due_stringhe_bdg_po." localSheetId="13"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9"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7"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8"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9"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8"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7"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6"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5"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2"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1"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6"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4"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3"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5"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localSheetId="14"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po." hidden="1">{"due-stringhe_bdg_po",#N/A,FALSE,"TOT_VET_00";"due-stringhe_bdg_po",#N/A,FALSE,"TOT_VET_FIAT";"due-stringhe_bdg_po",#N/A,FALSE,"SEICENTO";"due-stringhe_bdg_po",#N/A,FALSE,"SEIC+VAN";"due-stringhe_bdg_po",#N/A,FALSE,"PANDA";"due-stringhe_bdg_po",#N/A,FALSE,"PANDA+VAN";"due-stringhe_bdg_po",#N/A,FALSE,"PUNTO";"due-stringhe_bdg_po",#N/A,FALSE,"188";"due-stringhe_bdg_po",#N/A,FALSE,"188_BN+VAN";"due-stringhe_bdg_po",#N/A,FALSE,"PALIO-2V";"due-stringhe_bdg_po",#N/A,FALSE,"PALIOWE";"due-stringhe_bdg_po",#N/A,FALSE,"BRAVO_A";"due-stringhe_bdg_po",#N/A,FALSE,"TIPO2";"due-stringhe_bdg_po",#N/A,FALSE,"MAREA";"due-stringhe_bdg_po",#N/A,FALSE,"MAREA+MAR";"due-stringhe_bdg_po",#N/A,FALSE,"COUPE";"due-stringhe_bdg_po",#N/A,FALSE,"BARCHETTA";"due-stringhe_bdg_po",#N/A,FALSE,"MULTIPLA";"due-stringhe_bdg_po",#N/A,FALSE,"ULYSSE";"due-stringhe_bdg_po",#N/A,FALSE,"NUO_ULY";"due-stringhe_bdg_po",#N/A,FALSE,"ULY TOT";"due-stringhe_bdg_po",#N/A,FALSE,"DOBLO_TOT";"due-stringhe_bdg_po",#N/A,FALSE,"DOBLO_PERS"}</definedName>
    <definedName name="wrn.due_stringhe_bdg_tc." localSheetId="13"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9"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7"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8"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9"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8"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7"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6"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5"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2"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1"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6"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4"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3"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5"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localSheetId="14"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bdg_tc." hidden="1">{"due_stringhe_bdg_tc",#N/A,FALSE,"TOT_VET_00";"due_stringhe_bdg_tc",#N/A,FALSE,"TOT_VET_FIAT";"due_stringhe_bdg_tc",#N/A,FALSE,"SEICENTO";"due_stringhe_bdg_tc",#N/A,FALSE,"SEIC+VAN";"due_stringhe_bdg_tc",#N/A,FALSE,"PANDA";"due_stringhe_bdg_tc",#N/A,FALSE,"PANDA+VAN";"due_stringhe_bdg_tc",#N/A,FALSE,"PUNTO";"due_stringhe_bdg_tc",#N/A,FALSE,"188";"due_stringhe_bdg_tc",#N/A,FALSE,"188_BN+VAN";"due_stringhe_bdg_tc",#N/A,FALSE,"PALIO-2V";"due_stringhe_bdg_tc",#N/A,FALSE,"PALIOWE";"due_stringhe_bdg_tc",#N/A,FALSE,"BRAVO_A";"due_stringhe_bdg_tc",#N/A,FALSE,"TIPO2";"due_stringhe_bdg_tc",#N/A,FALSE,"MAREA";"due_stringhe_bdg_tc",#N/A,FALSE,"MAREA+MAR";"due_stringhe_bdg_tc",#N/A,FALSE,"COUPE";"due_stringhe_bdg_tc",#N/A,FALSE,"BARCHETTA";"due_stringhe_bdg_tc",#N/A,FALSE,"MULTIPLA";"due_stringhe_bdg_tc",#N/A,FALSE,"ULYSSE";"due_stringhe_bdg_tc",#N/A,FALSE,"NUO_ULY";"due_stringhe_bdg_tc",#N/A,FALSE,"ULY TOT";"due_stringhe_bdg_tc",#N/A,FALSE,"DOBLO_TOT";"due_stringhe_bdg_tc",#N/A,FALSE,"DOBLO_PERS"}</definedName>
    <definedName name="wrn.due_stringhe_po_tc." localSheetId="13"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9"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7"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8"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9"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8"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7"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6"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5"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2"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1"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6"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4"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3"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5"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localSheetId="14"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due_stringhe_po_tc." hidden="1">{"due_stringhe_po_tc",#N/A,FALSE,"TOT_VET_00";"due_stringhe_po_tc",#N/A,FALSE,"TOT_VET_FIAT";"due_stringhe_po_tc",#N/A,FALSE,"SEICENTO";"due_stringhe_po_tc",#N/A,FALSE,"SEIC+VAN";"due_stringhe_po_tc",#N/A,FALSE,"PANDA";"due_stringhe_po_tc",#N/A,FALSE,"PANDA+VAN";"due_stringhe_po_tc",#N/A,FALSE,"PUNTO";"due_stringhe_po_tc",#N/A,FALSE,"188";"due_stringhe_po_tc",#N/A,FALSE,"188_BN+VAN";"due_stringhe_po_tc",#N/A,FALSE,"PALIO-2V";"due_stringhe_po_tc",#N/A,FALSE,"PALIOWE";"due_stringhe_po_tc",#N/A,FALSE,"BRAVO_A";"due_stringhe_po_tc",#N/A,FALSE,"TIPO2";"due_stringhe_po_tc",#N/A,FALSE,"MAREA";"due_stringhe_po_tc",#N/A,FALSE,"MAREA+MAR";"due_stringhe_po_tc",#N/A,FALSE,"COUPE";"due_stringhe_po_tc",#N/A,FALSE,"BARCHETTA";"due_stringhe_po_tc",#N/A,FALSE,"MULTIPLA";"due_stringhe_po_tc",#N/A,FALSE,"ULYSSE";"due_stringhe_po_tc",#N/A,FALSE,"NUO_ULY";"due_stringhe_po_tc",#N/A,FALSE,"ULY TOT";"due_stringhe_po_tc",#N/A,FALSE,"DOBLO_TOT";"due_stringhe_po_tc",#N/A,FALSE,"DOBLO_PERS"}</definedName>
    <definedName name="wrn.Print." localSheetId="13" hidden="1">{#N/A,#N/A,FALSE,"Cover Sheet";#N/A,#N/A,FALSE,"BE 13 Fiesta";#N/A,#N/A,FALSE,"New Fiesta";#N/A,#N/A,FALSE,"Escort";#N/A,#N/A,FALSE,"Mondeo";#N/A,#N/A,FALSE,"Scorpio";#N/A,#N/A,FALSE,"Probe";#N/A,#N/A,FALSE,"Maverick";#N/A,#N/A,FALSE,"Galaxy";#N/A,#N/A,FALSE,"Light vans";#N/A,#N/A,FALSE,"Transit"}</definedName>
    <definedName name="wrn.Print." localSheetId="19" hidden="1">{#N/A,#N/A,FALSE,"Cover Sheet";#N/A,#N/A,FALSE,"BE 13 Fiesta";#N/A,#N/A,FALSE,"New Fiesta";#N/A,#N/A,FALSE,"Escort";#N/A,#N/A,FALSE,"Mondeo";#N/A,#N/A,FALSE,"Scorpio";#N/A,#N/A,FALSE,"Probe";#N/A,#N/A,FALSE,"Maverick";#N/A,#N/A,FALSE,"Galaxy";#N/A,#N/A,FALSE,"Light vans";#N/A,#N/A,FALSE,"Transit"}</definedName>
    <definedName name="wrn.Print." localSheetId="17" hidden="1">{#N/A,#N/A,FALSE,"Cover Sheet";#N/A,#N/A,FALSE,"BE 13 Fiesta";#N/A,#N/A,FALSE,"New Fiesta";#N/A,#N/A,FALSE,"Escort";#N/A,#N/A,FALSE,"Mondeo";#N/A,#N/A,FALSE,"Scorpio";#N/A,#N/A,FALSE,"Probe";#N/A,#N/A,FALSE,"Maverick";#N/A,#N/A,FALSE,"Galaxy";#N/A,#N/A,FALSE,"Light vans";#N/A,#N/A,FALSE,"Transit"}</definedName>
    <definedName name="wrn.Print." localSheetId="18" hidden="1">{#N/A,#N/A,FALSE,"Cover Sheet";#N/A,#N/A,FALSE,"BE 13 Fiesta";#N/A,#N/A,FALSE,"New Fiesta";#N/A,#N/A,FALSE,"Escort";#N/A,#N/A,FALSE,"Mondeo";#N/A,#N/A,FALSE,"Scorpio";#N/A,#N/A,FALSE,"Probe";#N/A,#N/A,FALSE,"Maverick";#N/A,#N/A,FALSE,"Galaxy";#N/A,#N/A,FALSE,"Light vans";#N/A,#N/A,FALSE,"Transit"}</definedName>
    <definedName name="wrn.Print." localSheetId="9" hidden="1">{#N/A,#N/A,FALSE,"Cover Sheet";#N/A,#N/A,FALSE,"BE 13 Fiesta";#N/A,#N/A,FALSE,"New Fiesta";#N/A,#N/A,FALSE,"Escort";#N/A,#N/A,FALSE,"Mondeo";#N/A,#N/A,FALSE,"Scorpio";#N/A,#N/A,FALSE,"Probe";#N/A,#N/A,FALSE,"Maverick";#N/A,#N/A,FALSE,"Galaxy";#N/A,#N/A,FALSE,"Light vans";#N/A,#N/A,FALSE,"Transit"}</definedName>
    <definedName name="wrn.Print." localSheetId="8" hidden="1">{#N/A,#N/A,FALSE,"Cover Sheet";#N/A,#N/A,FALSE,"BE 13 Fiesta";#N/A,#N/A,FALSE,"New Fiesta";#N/A,#N/A,FALSE,"Escort";#N/A,#N/A,FALSE,"Mondeo";#N/A,#N/A,FALSE,"Scorpio";#N/A,#N/A,FALSE,"Probe";#N/A,#N/A,FALSE,"Maverick";#N/A,#N/A,FALSE,"Galaxy";#N/A,#N/A,FALSE,"Light vans";#N/A,#N/A,FALSE,"Transit"}</definedName>
    <definedName name="wrn.Print." localSheetId="1" hidden="1">{#N/A,#N/A,FALSE,"Cover Sheet";#N/A,#N/A,FALSE,"BE 13 Fiesta";#N/A,#N/A,FALSE,"New Fiesta";#N/A,#N/A,FALSE,"Escort";#N/A,#N/A,FALSE,"Mondeo";#N/A,#N/A,FALSE,"Scorpio";#N/A,#N/A,FALSE,"Probe";#N/A,#N/A,FALSE,"Maverick";#N/A,#N/A,FALSE,"Galaxy";#N/A,#N/A,FALSE,"Light vans";#N/A,#N/A,FALSE,"Transit"}</definedName>
    <definedName name="wrn.Print." localSheetId="7" hidden="1">{#N/A,#N/A,FALSE,"Cover Sheet";#N/A,#N/A,FALSE,"BE 13 Fiesta";#N/A,#N/A,FALSE,"New Fiesta";#N/A,#N/A,FALSE,"Escort";#N/A,#N/A,FALSE,"Mondeo";#N/A,#N/A,FALSE,"Scorpio";#N/A,#N/A,FALSE,"Probe";#N/A,#N/A,FALSE,"Maverick";#N/A,#N/A,FALSE,"Galaxy";#N/A,#N/A,FALSE,"Light vans";#N/A,#N/A,FALSE,"Transit"}</definedName>
    <definedName name="wrn.Print." localSheetId="6" hidden="1">{#N/A,#N/A,FALSE,"Cover Sheet";#N/A,#N/A,FALSE,"BE 13 Fiesta";#N/A,#N/A,FALSE,"New Fiesta";#N/A,#N/A,FALSE,"Escort";#N/A,#N/A,FALSE,"Mondeo";#N/A,#N/A,FALSE,"Scorpio";#N/A,#N/A,FALSE,"Probe";#N/A,#N/A,FALSE,"Maverick";#N/A,#N/A,FALSE,"Galaxy";#N/A,#N/A,FALSE,"Light vans";#N/A,#N/A,FALSE,"Transit"}</definedName>
    <definedName name="wrn.Print." localSheetId="5" hidden="1">{#N/A,#N/A,FALSE,"Cover Sheet";#N/A,#N/A,FALSE,"BE 13 Fiesta";#N/A,#N/A,FALSE,"New Fiesta";#N/A,#N/A,FALSE,"Escort";#N/A,#N/A,FALSE,"Mondeo";#N/A,#N/A,FALSE,"Scorpio";#N/A,#N/A,FALSE,"Probe";#N/A,#N/A,FALSE,"Maverick";#N/A,#N/A,FALSE,"Galaxy";#N/A,#N/A,FALSE,"Light vans";#N/A,#N/A,FALSE,"Transit"}</definedName>
    <definedName name="wrn.Print." localSheetId="2" hidden="1">{#N/A,#N/A,FALSE,"Cover Sheet";#N/A,#N/A,FALSE,"BE 13 Fiesta";#N/A,#N/A,FALSE,"New Fiesta";#N/A,#N/A,FALSE,"Escort";#N/A,#N/A,FALSE,"Mondeo";#N/A,#N/A,FALSE,"Scorpio";#N/A,#N/A,FALSE,"Probe";#N/A,#N/A,FALSE,"Maverick";#N/A,#N/A,FALSE,"Galaxy";#N/A,#N/A,FALSE,"Light vans";#N/A,#N/A,FALSE,"Transit"}</definedName>
    <definedName name="wrn.Print." localSheetId="11" hidden="1">{#N/A,#N/A,FALSE,"Cover Sheet";#N/A,#N/A,FALSE,"BE 13 Fiesta";#N/A,#N/A,FALSE,"New Fiesta";#N/A,#N/A,FALSE,"Escort";#N/A,#N/A,FALSE,"Mondeo";#N/A,#N/A,FALSE,"Scorpio";#N/A,#N/A,FALSE,"Probe";#N/A,#N/A,FALSE,"Maverick";#N/A,#N/A,FALSE,"Galaxy";#N/A,#N/A,FALSE,"Light vans";#N/A,#N/A,FALSE,"Transit"}</definedName>
    <definedName name="wrn.Print." localSheetId="16" hidden="1">{#N/A,#N/A,FALSE,"Cover Sheet";#N/A,#N/A,FALSE,"BE 13 Fiesta";#N/A,#N/A,FALSE,"New Fiesta";#N/A,#N/A,FALSE,"Escort";#N/A,#N/A,FALSE,"Mondeo";#N/A,#N/A,FALSE,"Scorpio";#N/A,#N/A,FALSE,"Probe";#N/A,#N/A,FALSE,"Maverick";#N/A,#N/A,FALSE,"Galaxy";#N/A,#N/A,FALSE,"Light vans";#N/A,#N/A,FALSE,"Transit"}</definedName>
    <definedName name="wrn.Print." localSheetId="4" hidden="1">{#N/A,#N/A,FALSE,"Cover Sheet";#N/A,#N/A,FALSE,"BE 13 Fiesta";#N/A,#N/A,FALSE,"New Fiesta";#N/A,#N/A,FALSE,"Escort";#N/A,#N/A,FALSE,"Mondeo";#N/A,#N/A,FALSE,"Scorpio";#N/A,#N/A,FALSE,"Probe";#N/A,#N/A,FALSE,"Maverick";#N/A,#N/A,FALSE,"Galaxy";#N/A,#N/A,FALSE,"Light vans";#N/A,#N/A,FALSE,"Transit"}</definedName>
    <definedName name="wrn.Print." localSheetId="3" hidden="1">{#N/A,#N/A,FALSE,"Cover Sheet";#N/A,#N/A,FALSE,"BE 13 Fiesta";#N/A,#N/A,FALSE,"New Fiesta";#N/A,#N/A,FALSE,"Escort";#N/A,#N/A,FALSE,"Mondeo";#N/A,#N/A,FALSE,"Scorpio";#N/A,#N/A,FALSE,"Probe";#N/A,#N/A,FALSE,"Maverick";#N/A,#N/A,FALSE,"Galaxy";#N/A,#N/A,FALSE,"Light vans";#N/A,#N/A,FALSE,"Transit"}</definedName>
    <definedName name="wrn.Print." localSheetId="15" hidden="1">{#N/A,#N/A,FALSE,"Cover Sheet";#N/A,#N/A,FALSE,"BE 13 Fiesta";#N/A,#N/A,FALSE,"New Fiesta";#N/A,#N/A,FALSE,"Escort";#N/A,#N/A,FALSE,"Mondeo";#N/A,#N/A,FALSE,"Scorpio";#N/A,#N/A,FALSE,"Probe";#N/A,#N/A,FALSE,"Maverick";#N/A,#N/A,FALSE,"Galaxy";#N/A,#N/A,FALSE,"Light vans";#N/A,#N/A,FALSE,"Transit"}</definedName>
    <definedName name="wrn.Print." localSheetId="14" hidden="1">{#N/A,#N/A,FALSE,"Cover Sheet";#N/A,#N/A,FALSE,"BE 13 Fiesta";#N/A,#N/A,FALSE,"New Fiesta";#N/A,#N/A,FALSE,"Escort";#N/A,#N/A,FALSE,"Mondeo";#N/A,#N/A,FALSE,"Scorpio";#N/A,#N/A,FALSE,"Probe";#N/A,#N/A,FALSE,"Maverick";#N/A,#N/A,FALSE,"Galaxy";#N/A,#N/A,FALSE,"Light vans";#N/A,#N/A,FALSE,"Transit"}</definedName>
    <definedName name="wrn.Print." hidden="1">{#N/A,#N/A,FALSE,"Cover Sheet";#N/A,#N/A,FALSE,"BE 13 Fiesta";#N/A,#N/A,FALSE,"New Fiesta";#N/A,#N/A,FALSE,"Escort";#N/A,#N/A,FALSE,"Mondeo";#N/A,#N/A,FALSE,"Scorpio";#N/A,#N/A,FALSE,"Probe";#N/A,#N/A,FALSE,"Maverick";#N/A,#N/A,FALSE,"Galaxy";#N/A,#N/A,FALSE,"Light vans";#N/A,#N/A,FALSE,"Transit"}</definedName>
    <definedName name="wrn.Print._.Full._.Report." localSheetId="1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9"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8"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7"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2"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1"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6"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3"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5"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localSheetId="14"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Print._.Full._.Report." hidden="1">{#N/A,#N/A,TRUE,"Cover Page";#N/A,#N/A,TRUE,"Tracking sheet";#N/A,#N/A,TRUE,"Profit for '95'96'97 at Aug 96 ";#N/A,#N/A,TRUE,"1997 MY Summary PAPP";#N/A,#N/A,TRUE,"Sub Encore v GM";#N/A,#N/A,TRUE,"Encore v GM";#N/A,#N/A,TRUE,"LX 1.3 3dr";#N/A,#N/A,TRUE,"LX 1.25 3dr";#N/A,#N/A,TRUE,"Si 1.25 v Polo";#N/A,#N/A,TRUE,"Si 1.4";#N/A,#N/A,TRUE,"Ghia 1.25";#N/A,#N/A,TRUE,"Ghia 1.4";#N/A,#N/A,TRUE,"Ghia v CDX";#N/A,#N/A,TRUE,"Ghia X v CDX";#N/A,#N/A,TRUE,"WIRING Wholsesale";#N/A,#N/A,TRUE,"WIRING Retail"}</definedName>
    <definedName name="wrn.tre_stringhe." localSheetId="13"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9"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7"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8"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9"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8"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7"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6"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5"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2"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1"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6"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4"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3"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5"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localSheetId="14"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rn.tre_stringhe." hidden="1">{"tre_stringhe",#N/A,FALSE,"TOT_VET_00";"tre_stringhe",#N/A,FALSE,"TOT_VET_FIAT";"tre_stringhe",#N/A,FALSE,"SEICENTO";"tre_stringhe",#N/A,FALSE,"SEIC+VAN";"tre_stringhe",#N/A,FALSE,"PANDA";"tre_stringhe",#N/A,FALSE,"PANDA+VAN";"tre_stringhe",#N/A,FALSE,"PUNTO";"tre_stringhe",#N/A,FALSE,"188";"tre_stringhe",#N/A,FALSE,"188_BN+VAN";"tre_stringhe",#N/A,FALSE,"PALIO-2V";"tre_stringhe",#N/A,FALSE,"BRAVO_A";"tre_stringhe",#N/A,FALSE,"PALIOWE";"tre_stringhe",#N/A,FALSE,"TIPO2";"tre_stringhe",#N/A,FALSE,"MAREA";"tre_stringhe",#N/A,FALSE,"MAREA+MAR";"tre_stringhe",#N/A,FALSE,"COUPE";"tre_stringhe",#N/A,FALSE,"BARCHETTA";"tre_stringhe",#N/A,FALSE,"MULTIPLA";"tre_stringhe",#N/A,FALSE,"ULYSSE";"tre_stringhe",#N/A,FALSE,"NUO_ULY";"tre_stringhe",#N/A,FALSE,"ULY TOT";"tre_stringhe",#N/A,FALSE,"DOBLO_TOT";"tre_stringhe",#N/A,FALSE,"DOBLO_PERS"}</definedName>
    <definedName name="www">'[32]Vers_TOP(16)'!$A$1:$R$139</definedName>
    <definedName name="X" localSheetId="13">"AL  "&amp;INDEX([60]Ref!Mesi,MONTH([60]!Data),2)&amp;"/"&amp;MONTH([60]!Data)&amp;"/"&amp;[60]!Anno</definedName>
    <definedName name="X" localSheetId="19">"AL  "&amp;INDEX([60]Ref!Mesi,MONTH([60]!Data),2)&amp;"/"&amp;MONTH([60]!Data)&amp;"/"&amp;[60]!Anno</definedName>
    <definedName name="X" localSheetId="17">"AL  "&amp;INDEX([60]Ref!Mesi,MONTH([60]!Data),2)&amp;"/"&amp;MONTH([60]!Data)&amp;"/"&amp;[60]!Anno</definedName>
    <definedName name="X" localSheetId="18">"AL  "&amp;INDEX([60]Ref!Mesi,MONTH([60]!Data),2)&amp;"/"&amp;MONTH([60]!Data)&amp;"/"&amp;[60]!Anno</definedName>
    <definedName name="X" localSheetId="9">"AL  "&amp;INDEX([60]Ref!Mesi,MONTH([60]!Data),2)&amp;"/"&amp;MONTH([60]!Data)&amp;"/"&amp;[60]!Anno</definedName>
    <definedName name="X" localSheetId="8">"AL  "&amp;INDEX([60]Ref!Mesi,MONTH([60]!Data),2)&amp;"/"&amp;MONTH([60]!Data)&amp;"/"&amp;[60]!Anno</definedName>
    <definedName name="X" localSheetId="12">"AL  "&amp;INDEX([60]Ref!Mesi,MONTH([60]!Data),2)&amp;"/"&amp;MONTH([60]!Data)&amp;"/"&amp;[60]!Anno</definedName>
    <definedName name="X" localSheetId="1">"AL  "&amp;INDEX([60]Ref!Mesi,MONTH([60]!Data),2)&amp;"/"&amp;MONTH([60]!Data)&amp;"/"&amp;[60]!Anno</definedName>
    <definedName name="X" localSheetId="7">"AL  "&amp;INDEX([60]Ref!Mesi,MONTH([60]!Data),2)&amp;"/"&amp;MONTH([60]!Data)&amp;"/"&amp;[60]!Anno</definedName>
    <definedName name="X" localSheetId="6">"AL  "&amp;INDEX([60]Ref!Mesi,MONTH([60]!Data),2)&amp;"/"&amp;MONTH([60]!Data)&amp;"/"&amp;[60]!Anno</definedName>
    <definedName name="X" localSheetId="5">"AL  "&amp;INDEX([60]Ref!Mesi,MONTH([60]!Data),2)&amp;"/"&amp;MONTH([60]!Data)&amp;"/"&amp;[60]!Anno</definedName>
    <definedName name="X" localSheetId="2">"AL  "&amp;INDEX([60]Ref!Mesi,MONTH([60]!Data),2)&amp;"/"&amp;MONTH([60]!Data)&amp;"/"&amp;[60]!Anno</definedName>
    <definedName name="X" localSheetId="11">"AL  "&amp;INDEX([60]Ref!Mesi,MONTH([60]!Data),2)&amp;"/"&amp;MONTH([60]!Data)&amp;"/"&amp;[60]!Anno</definedName>
    <definedName name="X" localSheetId="16">"AL  "&amp;INDEX([60]Ref!Mesi,MONTH([60]!Data),2)&amp;"/"&amp;MONTH([60]!Data)&amp;"/"&amp;[60]!Anno</definedName>
    <definedName name="X" localSheetId="4">"AL  "&amp;INDEX([60]Ref!Mesi,MONTH([60]!Data),2)&amp;"/"&amp;MONTH([60]!Data)&amp;"/"&amp;[60]!Anno</definedName>
    <definedName name="X" localSheetId="3">"AL  "&amp;INDEX([60]Ref!Mesi,MONTH([60]!Data),2)&amp;"/"&amp;MONTH([60]!Data)&amp;"/"&amp;[60]!Anno</definedName>
    <definedName name="X" localSheetId="15">"AL  "&amp;INDEX([60]Ref!Mesi,MONTH([60]!Data),2)&amp;"/"&amp;MONTH([60]!Data)&amp;"/"&amp;[60]!Anno</definedName>
    <definedName name="X" localSheetId="14">"AL  "&amp;INDEX([60]Ref!Mesi,MONTH([60]!Data),2)&amp;"/"&amp;MONTH([60]!Data)&amp;"/"&amp;[60]!Anno</definedName>
    <definedName name="X">"AL  "&amp;INDEX([60]Ref!Mesi,MONTH([60]!Data),2)&amp;"/"&amp;MONTH([60]!Data)&amp;"/"&amp;[60]!Anno</definedName>
    <definedName name="X1_DB" localSheetId="13">#REF!</definedName>
    <definedName name="X1_DB" localSheetId="19">#REF!</definedName>
    <definedName name="X1_DB" localSheetId="17">#REF!</definedName>
    <definedName name="X1_DB" localSheetId="18">#REF!</definedName>
    <definedName name="X1_DB" localSheetId="9">#REF!</definedName>
    <definedName name="X1_DB" localSheetId="8">#REF!</definedName>
    <definedName name="X1_DB" localSheetId="12">#REF!</definedName>
    <definedName name="X1_DB" localSheetId="1">#REF!</definedName>
    <definedName name="X1_DB" localSheetId="7">#REF!</definedName>
    <definedName name="X1_DB" localSheetId="6">#REF!</definedName>
    <definedName name="X1_DB" localSheetId="5">#REF!</definedName>
    <definedName name="X1_DB" localSheetId="2">#REF!</definedName>
    <definedName name="X1_DB" localSheetId="11">#REF!</definedName>
    <definedName name="X1_DB" localSheetId="16">#REF!</definedName>
    <definedName name="X1_DB" localSheetId="4">#REF!</definedName>
    <definedName name="X1_DB" localSheetId="3">#REF!</definedName>
    <definedName name="X1_DB" localSheetId="15">#REF!</definedName>
    <definedName name="X1_DB" localSheetId="14">#REF!</definedName>
    <definedName name="X1_DB">#REF!</definedName>
    <definedName name="XX" localSheetId="13">"AL  "&amp;INDEX([60]Ref!Mesi,MONTH([60]!Data),2)&amp;"/"&amp;MONTH([60]!Data)&amp;"/"&amp;[60]!Anno-1</definedName>
    <definedName name="XX" localSheetId="19">"AL  "&amp;INDEX([60]Ref!Mesi,MONTH([60]!Data),2)&amp;"/"&amp;MONTH([60]!Data)&amp;"/"&amp;[60]!Anno-1</definedName>
    <definedName name="XX" localSheetId="17">"AL  "&amp;INDEX([60]Ref!Mesi,MONTH([60]!Data),2)&amp;"/"&amp;MONTH([60]!Data)&amp;"/"&amp;[60]!Anno-1</definedName>
    <definedName name="XX" localSheetId="18">"AL  "&amp;INDEX([60]Ref!Mesi,MONTH([60]!Data),2)&amp;"/"&amp;MONTH([60]!Data)&amp;"/"&amp;[60]!Anno-1</definedName>
    <definedName name="XX" localSheetId="9">"AL  "&amp;INDEX([60]Ref!Mesi,MONTH([60]!Data),2)&amp;"/"&amp;MONTH([60]!Data)&amp;"/"&amp;[60]!Anno-1</definedName>
    <definedName name="XX" localSheetId="8">"AL  "&amp;INDEX([60]Ref!Mesi,MONTH([60]!Data),2)&amp;"/"&amp;MONTH([60]!Data)&amp;"/"&amp;[60]!Anno-1</definedName>
    <definedName name="XX" localSheetId="12">"AL  "&amp;INDEX([60]Ref!Mesi,MONTH([60]!Data),2)&amp;"/"&amp;MONTH([60]!Data)&amp;"/"&amp;[60]!Anno-1</definedName>
    <definedName name="XX" localSheetId="1">"AL  "&amp;INDEX([60]Ref!Mesi,MONTH([60]!Data),2)&amp;"/"&amp;MONTH([60]!Data)&amp;"/"&amp;[60]!Anno-1</definedName>
    <definedName name="XX" localSheetId="7">"AL  "&amp;INDEX([60]Ref!Mesi,MONTH([60]!Data),2)&amp;"/"&amp;MONTH([60]!Data)&amp;"/"&amp;[60]!Anno-1</definedName>
    <definedName name="XX" localSheetId="6">"AL  "&amp;INDEX([60]Ref!Mesi,MONTH([60]!Data),2)&amp;"/"&amp;MONTH([60]!Data)&amp;"/"&amp;[60]!Anno-1</definedName>
    <definedName name="XX" localSheetId="5">"AL  "&amp;INDEX([60]Ref!Mesi,MONTH([60]!Data),2)&amp;"/"&amp;MONTH([60]!Data)&amp;"/"&amp;[60]!Anno-1</definedName>
    <definedName name="XX" localSheetId="2">"AL  "&amp;INDEX([60]Ref!Mesi,MONTH([60]!Data),2)&amp;"/"&amp;MONTH([60]!Data)&amp;"/"&amp;[60]!Anno-1</definedName>
    <definedName name="XX" localSheetId="11">"AL  "&amp;INDEX([60]Ref!Mesi,MONTH([60]!Data),2)&amp;"/"&amp;MONTH([60]!Data)&amp;"/"&amp;[60]!Anno-1</definedName>
    <definedName name="XX" localSheetId="16">"AL  "&amp;INDEX([60]Ref!Mesi,MONTH([60]!Data),2)&amp;"/"&amp;MONTH([60]!Data)&amp;"/"&amp;[60]!Anno-1</definedName>
    <definedName name="XX" localSheetId="4">"AL  "&amp;INDEX([60]Ref!Mesi,MONTH([60]!Data),2)&amp;"/"&amp;MONTH([60]!Data)&amp;"/"&amp;[60]!Anno-1</definedName>
    <definedName name="XX" localSheetId="3">"AL  "&amp;INDEX([60]Ref!Mesi,MONTH([60]!Data),2)&amp;"/"&amp;MONTH([60]!Data)&amp;"/"&amp;[60]!Anno-1</definedName>
    <definedName name="XX" localSheetId="15">"AL  "&amp;INDEX([60]Ref!Mesi,MONTH([60]!Data),2)&amp;"/"&amp;MONTH([60]!Data)&amp;"/"&amp;[60]!Anno-1</definedName>
    <definedName name="XX" localSheetId="14">"AL  "&amp;INDEX([60]Ref!Mesi,MONTH([60]!Data),2)&amp;"/"&amp;MONTH([60]!Data)&amp;"/"&amp;[60]!Anno-1</definedName>
    <definedName name="XX">"AL  "&amp;INDEX([60]Ref!Mesi,MONTH([60]!Data),2)&amp;"/"&amp;MONTH([60]!Data)&amp;"/"&amp;[60]!Anno-1</definedName>
    <definedName name="XXX" localSheetId="13">[61]Base!#REF!</definedName>
    <definedName name="XXX" localSheetId="19">[61]Base!#REF!</definedName>
    <definedName name="XXX" localSheetId="17">[61]Base!#REF!</definedName>
    <definedName name="XXX" localSheetId="18">[61]Base!#REF!</definedName>
    <definedName name="XXX" localSheetId="9">[61]Base!#REF!</definedName>
    <definedName name="XXX" localSheetId="8">[61]Base!#REF!</definedName>
    <definedName name="XXX" localSheetId="12">[61]Base!#REF!</definedName>
    <definedName name="XXX" localSheetId="1">[61]Base!#REF!</definedName>
    <definedName name="XXX" localSheetId="7">[61]Base!#REF!</definedName>
    <definedName name="XXX" localSheetId="6">[61]Base!#REF!</definedName>
    <definedName name="XXX" localSheetId="5">[61]Base!#REF!</definedName>
    <definedName name="XXX" localSheetId="2">[61]Base!#REF!</definedName>
    <definedName name="XXX" localSheetId="11">[61]Base!#REF!</definedName>
    <definedName name="XXX" localSheetId="16">[61]Base!#REF!</definedName>
    <definedName name="XXX" localSheetId="4">[61]Base!#REF!</definedName>
    <definedName name="XXX" localSheetId="3">[61]Base!#REF!</definedName>
    <definedName name="XXX" localSheetId="15">[61]Base!#REF!</definedName>
    <definedName name="XXX" localSheetId="14">[61]Base!#REF!</definedName>
    <definedName name="XXX">[61]Base!#REF!</definedName>
    <definedName name="XXXX">"Anno  "&amp;[60]!Anno-1</definedName>
    <definedName name="XXXXX">[60]!Mese&amp;" "&amp;[60]!Anno</definedName>
    <definedName name="Y" localSheetId="13">'[8]PO 2002 Dettaglio 843'!#REF!</definedName>
    <definedName name="Y" localSheetId="19">'[8]PO 2002 Dettaglio 843'!#REF!</definedName>
    <definedName name="Y" localSheetId="17">'[8]PO 2002 Dettaglio 843'!#REF!</definedName>
    <definedName name="Y" localSheetId="18">'[8]PO 2002 Dettaglio 843'!#REF!</definedName>
    <definedName name="Y" localSheetId="9">'[8]PO 2002 Dettaglio 843'!#REF!</definedName>
    <definedName name="Y" localSheetId="8">'[8]PO 2002 Dettaglio 843'!#REF!</definedName>
    <definedName name="Y" localSheetId="12">'[8]PO 2002 Dettaglio 843'!#REF!</definedName>
    <definedName name="Y" localSheetId="1">'[8]PO 2002 Dettaglio 843'!#REF!</definedName>
    <definedName name="Y" localSheetId="7">'[8]PO 2002 Dettaglio 843'!#REF!</definedName>
    <definedName name="Y" localSheetId="6">'[8]PO 2002 Dettaglio 843'!#REF!</definedName>
    <definedName name="Y" localSheetId="5">'[8]PO 2002 Dettaglio 843'!#REF!</definedName>
    <definedName name="Y" localSheetId="2">'[8]PO 2002 Dettaglio 843'!#REF!</definedName>
    <definedName name="Y" localSheetId="11">'[8]PO 2002 Dettaglio 843'!#REF!</definedName>
    <definedName name="Y" localSheetId="16">'[8]PO 2002 Dettaglio 843'!#REF!</definedName>
    <definedName name="Y" localSheetId="4">'[8]PO 2002 Dettaglio 843'!#REF!</definedName>
    <definedName name="Y" localSheetId="3">'[8]PO 2002 Dettaglio 843'!#REF!</definedName>
    <definedName name="Y" localSheetId="15">'[8]PO 2002 Dettaglio 843'!#REF!</definedName>
    <definedName name="Y" localSheetId="14">'[8]PO 2002 Dettaglio 843'!#REF!</definedName>
    <definedName name="Y">'[8]PO 2002 Dettaglio 843'!#REF!</definedName>
    <definedName name="y_140" localSheetId="13">#REF!</definedName>
    <definedName name="y_140" localSheetId="19">#REF!</definedName>
    <definedName name="y_140" localSheetId="17">#REF!</definedName>
    <definedName name="y_140" localSheetId="18">#REF!</definedName>
    <definedName name="y_140" localSheetId="9">#REF!</definedName>
    <definedName name="y_140" localSheetId="8">#REF!</definedName>
    <definedName name="y_140" localSheetId="12">#REF!</definedName>
    <definedName name="y_140" localSheetId="1">#REF!</definedName>
    <definedName name="y_140" localSheetId="7">#REF!</definedName>
    <definedName name="y_140" localSheetId="6">#REF!</definedName>
    <definedName name="y_140" localSheetId="5">#REF!</definedName>
    <definedName name="y_140" localSheetId="2">#REF!</definedName>
    <definedName name="y_140" localSheetId="11">#REF!</definedName>
    <definedName name="y_140" localSheetId="16">#REF!</definedName>
    <definedName name="y_140" localSheetId="4">#REF!</definedName>
    <definedName name="y_140" localSheetId="3">#REF!</definedName>
    <definedName name="y_140" localSheetId="15">#REF!</definedName>
    <definedName name="y_140" localSheetId="14">#REF!</definedName>
    <definedName name="y_140">#REF!</definedName>
    <definedName name="Y2001_" localSheetId="13">'[8]PO 2002 Dettaglio 843'!#REF!</definedName>
    <definedName name="Y2001_" localSheetId="19">'[8]PO 2002 Dettaglio 843'!#REF!</definedName>
    <definedName name="Y2001_" localSheetId="17">'[8]PO 2002 Dettaglio 843'!#REF!</definedName>
    <definedName name="Y2001_" localSheetId="18">'[8]PO 2002 Dettaglio 843'!#REF!</definedName>
    <definedName name="Y2001_" localSheetId="9">'[8]PO 2002 Dettaglio 843'!#REF!</definedName>
    <definedName name="Y2001_" localSheetId="8">'[8]PO 2002 Dettaglio 843'!#REF!</definedName>
    <definedName name="Y2001_" localSheetId="12">'[8]PO 2002 Dettaglio 843'!#REF!</definedName>
    <definedName name="Y2001_" localSheetId="1">'[8]PO 2002 Dettaglio 843'!#REF!</definedName>
    <definedName name="Y2001_" localSheetId="7">'[8]PO 2002 Dettaglio 843'!#REF!</definedName>
    <definedName name="Y2001_" localSheetId="6">'[8]PO 2002 Dettaglio 843'!#REF!</definedName>
    <definedName name="Y2001_" localSheetId="5">'[8]PO 2002 Dettaglio 843'!#REF!</definedName>
    <definedName name="Y2001_" localSheetId="2">'[8]PO 2002 Dettaglio 843'!#REF!</definedName>
    <definedName name="Y2001_" localSheetId="11">'[8]PO 2002 Dettaglio 843'!#REF!</definedName>
    <definedName name="Y2001_" localSheetId="16">'[8]PO 2002 Dettaglio 843'!#REF!</definedName>
    <definedName name="Y2001_" localSheetId="4">'[8]PO 2002 Dettaglio 843'!#REF!</definedName>
    <definedName name="Y2001_" localSheetId="3">'[8]PO 2002 Dettaglio 843'!#REF!</definedName>
    <definedName name="Y2001_" localSheetId="15">'[8]PO 2002 Dettaglio 843'!#REF!</definedName>
    <definedName name="Y2001_" localSheetId="14">'[8]PO 2002 Dettaglio 843'!#REF!</definedName>
    <definedName name="Y2001_">'[8]PO 2002 Dettaglio 843'!#REF!</definedName>
    <definedName name="Y3_" localSheetId="13">'[8]PO 2002 Dettaglio 843'!#REF!</definedName>
    <definedName name="Y3_" localSheetId="19">'[8]PO 2002 Dettaglio 843'!#REF!</definedName>
    <definedName name="Y3_" localSheetId="17">'[8]PO 2002 Dettaglio 843'!#REF!</definedName>
    <definedName name="Y3_" localSheetId="18">'[8]PO 2002 Dettaglio 843'!#REF!</definedName>
    <definedName name="Y3_" localSheetId="9">'[8]PO 2002 Dettaglio 843'!#REF!</definedName>
    <definedName name="Y3_" localSheetId="8">'[8]PO 2002 Dettaglio 843'!#REF!</definedName>
    <definedName name="Y3_" localSheetId="12">'[8]PO 2002 Dettaglio 843'!#REF!</definedName>
    <definedName name="Y3_" localSheetId="1">'[8]PO 2002 Dettaglio 843'!#REF!</definedName>
    <definedName name="Y3_" localSheetId="7">'[8]PO 2002 Dettaglio 843'!#REF!</definedName>
    <definedName name="Y3_" localSheetId="6">'[8]PO 2002 Dettaglio 843'!#REF!</definedName>
    <definedName name="Y3_" localSheetId="5">'[8]PO 2002 Dettaglio 843'!#REF!</definedName>
    <definedName name="Y3_" localSheetId="2">'[8]PO 2002 Dettaglio 843'!#REF!</definedName>
    <definedName name="Y3_" localSheetId="11">'[8]PO 2002 Dettaglio 843'!#REF!</definedName>
    <definedName name="Y3_" localSheetId="16">'[8]PO 2002 Dettaglio 843'!#REF!</definedName>
    <definedName name="Y3_" localSheetId="4">'[8]PO 2002 Dettaglio 843'!#REF!</definedName>
    <definedName name="Y3_" localSheetId="3">'[8]PO 2002 Dettaglio 843'!#REF!</definedName>
    <definedName name="Y3_" localSheetId="15">'[8]PO 2002 Dettaglio 843'!#REF!</definedName>
    <definedName name="Y3_" localSheetId="14">'[8]PO 2002 Dettaglio 843'!#REF!</definedName>
    <definedName name="Y3_">'[8]PO 2002 Dettaglio 843'!#REF!</definedName>
    <definedName name="z">[53]Macro2!$A$1</definedName>
    <definedName name="Ze" localSheetId="13">#REF!</definedName>
    <definedName name="Ze" localSheetId="19">#REF!</definedName>
    <definedName name="Ze" localSheetId="17">#REF!</definedName>
    <definedName name="Ze" localSheetId="18">#REF!</definedName>
    <definedName name="Ze" localSheetId="9">#REF!</definedName>
    <definedName name="Ze" localSheetId="8">#REF!</definedName>
    <definedName name="Ze" localSheetId="12">#REF!</definedName>
    <definedName name="Ze" localSheetId="1">#REF!</definedName>
    <definedName name="Ze" localSheetId="7">#REF!</definedName>
    <definedName name="Ze" localSheetId="6">#REF!</definedName>
    <definedName name="Ze" localSheetId="5">#REF!</definedName>
    <definedName name="Ze" localSheetId="2">#REF!</definedName>
    <definedName name="Ze" localSheetId="11">#REF!</definedName>
    <definedName name="Ze" localSheetId="16">#REF!</definedName>
    <definedName name="Ze" localSheetId="4">#REF!</definedName>
    <definedName name="Ze" localSheetId="3">#REF!</definedName>
    <definedName name="Ze" localSheetId="15">#REF!</definedName>
    <definedName name="Ze" localSheetId="14">#REF!</definedName>
    <definedName name="Ze">#REF!</definedName>
    <definedName name="ZON1" localSheetId="13">[5]Foglio1!#REF!</definedName>
    <definedName name="ZON1" localSheetId="19">[5]Foglio1!#REF!</definedName>
    <definedName name="ZON1" localSheetId="17">[5]Foglio1!#REF!</definedName>
    <definedName name="ZON1" localSheetId="18">[5]Foglio1!#REF!</definedName>
    <definedName name="ZON1" localSheetId="9">[5]Foglio1!#REF!</definedName>
    <definedName name="ZON1" localSheetId="8">[5]Foglio1!#REF!</definedName>
    <definedName name="ZON1" localSheetId="12">[5]Foglio1!#REF!</definedName>
    <definedName name="ZON1" localSheetId="1">[5]Foglio1!#REF!</definedName>
    <definedName name="ZON1" localSheetId="7">[5]Foglio1!#REF!</definedName>
    <definedName name="ZON1" localSheetId="6">[5]Foglio1!#REF!</definedName>
    <definedName name="ZON1" localSheetId="5">[5]Foglio1!#REF!</definedName>
    <definedName name="ZON1" localSheetId="2">[5]Foglio1!#REF!</definedName>
    <definedName name="ZON1" localSheetId="11">[5]Foglio1!#REF!</definedName>
    <definedName name="ZON1" localSheetId="16">[5]Foglio1!#REF!</definedName>
    <definedName name="ZON1" localSheetId="4">[5]Foglio1!#REF!</definedName>
    <definedName name="ZON1" localSheetId="3">[5]Foglio1!#REF!</definedName>
    <definedName name="ZON1" localSheetId="15">[5]Foglio1!#REF!</definedName>
    <definedName name="ZON1" localSheetId="14">[5]Foglio1!#REF!</definedName>
    <definedName name="ZON1">[5]Foglio1!#REF!</definedName>
    <definedName name="zz_moltiplicatore" localSheetId="13">#REF!</definedName>
    <definedName name="zz_moltiplicatore" localSheetId="19">#REF!</definedName>
    <definedName name="zz_moltiplicatore" localSheetId="17">#REF!</definedName>
    <definedName name="zz_moltiplicatore" localSheetId="18">#REF!</definedName>
    <definedName name="zz_moltiplicatore" localSheetId="9">#REF!</definedName>
    <definedName name="zz_moltiplicatore" localSheetId="8">#REF!</definedName>
    <definedName name="zz_moltiplicatore" localSheetId="12">#REF!</definedName>
    <definedName name="zz_moltiplicatore" localSheetId="1">#REF!</definedName>
    <definedName name="zz_moltiplicatore" localSheetId="7">#REF!</definedName>
    <definedName name="zz_moltiplicatore" localSheetId="6">#REF!</definedName>
    <definedName name="zz_moltiplicatore" localSheetId="5">#REF!</definedName>
    <definedName name="zz_moltiplicatore" localSheetId="2">#REF!</definedName>
    <definedName name="zz_moltiplicatore" localSheetId="11">#REF!</definedName>
    <definedName name="zz_moltiplicatore" localSheetId="16">#REF!</definedName>
    <definedName name="zz_moltiplicatore" localSheetId="4">#REF!</definedName>
    <definedName name="zz_moltiplicatore" localSheetId="3">#REF!</definedName>
    <definedName name="zz_moltiplicatore" localSheetId="15">#REF!</definedName>
    <definedName name="zz_moltiplicatore" localSheetId="14">#REF!</definedName>
    <definedName name="zz_moltiplicatore">#REF!</definedName>
    <definedName name="zztab1" localSheetId="13">#REF!</definedName>
    <definedName name="zztab1" localSheetId="19">#REF!</definedName>
    <definedName name="zztab1" localSheetId="17">#REF!</definedName>
    <definedName name="zztab1" localSheetId="18">#REF!</definedName>
    <definedName name="zztab1" localSheetId="9">#REF!</definedName>
    <definedName name="zztab1" localSheetId="8">#REF!</definedName>
    <definedName name="zztab1" localSheetId="12">#REF!</definedName>
    <definedName name="zztab1" localSheetId="1">#REF!</definedName>
    <definedName name="zztab1" localSheetId="7">#REF!</definedName>
    <definedName name="zztab1" localSheetId="6">#REF!</definedName>
    <definedName name="zztab1" localSheetId="5">#REF!</definedName>
    <definedName name="zztab1" localSheetId="2">#REF!</definedName>
    <definedName name="zztab1" localSheetId="11">#REF!</definedName>
    <definedName name="zztab1" localSheetId="16">#REF!</definedName>
    <definedName name="zztab1" localSheetId="4">#REF!</definedName>
    <definedName name="zztab1" localSheetId="3">#REF!</definedName>
    <definedName name="zztab1" localSheetId="15">#REF!</definedName>
    <definedName name="zztab1" localSheetId="14">#REF!</definedName>
    <definedName name="zztab1">#REF!</definedName>
    <definedName name="zztabdato" localSheetId="13">#REF!</definedName>
    <definedName name="zztabdato" localSheetId="19">#REF!</definedName>
    <definedName name="zztabdato" localSheetId="17">#REF!</definedName>
    <definedName name="zztabdato" localSheetId="18">#REF!</definedName>
    <definedName name="zztabdato" localSheetId="9">#REF!</definedName>
    <definedName name="zztabdato" localSheetId="8">#REF!</definedName>
    <definedName name="zztabdato" localSheetId="12">#REF!</definedName>
    <definedName name="zztabdato" localSheetId="1">#REF!</definedName>
    <definedName name="zztabdato" localSheetId="7">#REF!</definedName>
    <definedName name="zztabdato" localSheetId="6">#REF!</definedName>
    <definedName name="zztabdato" localSheetId="5">#REF!</definedName>
    <definedName name="zztabdato" localSheetId="2">#REF!</definedName>
    <definedName name="zztabdato" localSheetId="11">#REF!</definedName>
    <definedName name="zztabdato" localSheetId="16">#REF!</definedName>
    <definedName name="zztabdato" localSheetId="4">#REF!</definedName>
    <definedName name="zztabdato" localSheetId="3">#REF!</definedName>
    <definedName name="zztabdato" localSheetId="15">#REF!</definedName>
    <definedName name="zztabdato" localSheetId="14">#REF!</definedName>
    <definedName name="zztabdato">#REF!</definedName>
    <definedName name="zzz" localSheetId="13">#REF!</definedName>
    <definedName name="zzz" localSheetId="19">#REF!</definedName>
    <definedName name="zzz" localSheetId="17">#REF!</definedName>
    <definedName name="zzz" localSheetId="18">#REF!</definedName>
    <definedName name="zzz" localSheetId="9">#REF!</definedName>
    <definedName name="zzz" localSheetId="8">#REF!</definedName>
    <definedName name="zzz" localSheetId="12">#REF!</definedName>
    <definedName name="zzz" localSheetId="1">#REF!</definedName>
    <definedName name="zzz" localSheetId="7">#REF!</definedName>
    <definedName name="zzz" localSheetId="6">#REF!</definedName>
    <definedName name="zzz" localSheetId="5">#REF!</definedName>
    <definedName name="zzz" localSheetId="2">#REF!</definedName>
    <definedName name="zzz" localSheetId="11">#REF!</definedName>
    <definedName name="zzz" localSheetId="16">#REF!</definedName>
    <definedName name="zzz" localSheetId="4">#REF!</definedName>
    <definedName name="zzz" localSheetId="3">#REF!</definedName>
    <definedName name="zzz" localSheetId="15">#REF!</definedName>
    <definedName name="zzz" localSheetId="14">#REF!</definedName>
    <definedName name="zzz">#REF!</definedName>
    <definedName name="zzzzzzzzz" localSheetId="13">#REF!</definedName>
    <definedName name="zzzzzzzzz" localSheetId="19">#REF!</definedName>
    <definedName name="zzzzzzzzz" localSheetId="17">#REF!</definedName>
    <definedName name="zzzzzzzzz" localSheetId="18">#REF!</definedName>
    <definedName name="zzzzzzzzz" localSheetId="9">#REF!</definedName>
    <definedName name="zzzzzzzzz" localSheetId="8">#REF!</definedName>
    <definedName name="zzzzzzzzz" localSheetId="12">#REF!</definedName>
    <definedName name="zzzzzzzzz" localSheetId="1">#REF!</definedName>
    <definedName name="zzzzzzzzz" localSheetId="7">#REF!</definedName>
    <definedName name="zzzzzzzzz" localSheetId="6">#REF!</definedName>
    <definedName name="zzzzzzzzz" localSheetId="5">#REF!</definedName>
    <definedName name="zzzzzzzzz" localSheetId="2">#REF!</definedName>
    <definedName name="zzzzzzzzz" localSheetId="11">#REF!</definedName>
    <definedName name="zzzzzzzzz" localSheetId="16">#REF!</definedName>
    <definedName name="zzzzzzzzz" localSheetId="4">#REF!</definedName>
    <definedName name="zzzzzzzzz" localSheetId="3">#REF!</definedName>
    <definedName name="zzzzzzzzz" localSheetId="15">#REF!</definedName>
    <definedName name="zzzzzzzzz" localSheetId="14">#REF!</definedName>
    <definedName name="zzzzzzzzz">#REF!</definedName>
    <definedName name="ZZZZZZZZZZZZZZ" localSheetId="13" hidden="1">{"'OBT_6M_30_6'!$S$1:$AE$53"}</definedName>
    <definedName name="ZZZZZZZZZZZZZZ" localSheetId="19" hidden="1">{"'OBT_6M_30_6'!$S$1:$AE$53"}</definedName>
    <definedName name="ZZZZZZZZZZZZZZ" localSheetId="17" hidden="1">{"'OBT_6M_30_6'!$S$1:$AE$53"}</definedName>
    <definedName name="ZZZZZZZZZZZZZZ" localSheetId="18" hidden="1">{"'OBT_6M_30_6'!$S$1:$AE$53"}</definedName>
    <definedName name="ZZZZZZZZZZZZZZ" localSheetId="9" hidden="1">{"'OBT_6M_30_6'!$S$1:$AE$53"}</definedName>
    <definedName name="ZZZZZZZZZZZZZZ" localSheetId="8" hidden="1">{"'OBT_6M_30_6'!$S$1:$AE$53"}</definedName>
    <definedName name="ZZZZZZZZZZZZZZ" localSheetId="1" hidden="1">{"'OBT_6M_30_6'!$S$1:$AE$53"}</definedName>
    <definedName name="ZZZZZZZZZZZZZZ" localSheetId="7" hidden="1">{"'OBT_6M_30_6'!$S$1:$AE$53"}</definedName>
    <definedName name="ZZZZZZZZZZZZZZ" localSheetId="6" hidden="1">{"'OBT_6M_30_6'!$S$1:$AE$53"}</definedName>
    <definedName name="ZZZZZZZZZZZZZZ" localSheetId="5" hidden="1">{"'OBT_6M_30_6'!$S$1:$AE$53"}</definedName>
    <definedName name="ZZZZZZZZZZZZZZ" localSheetId="2" hidden="1">{"'OBT_6M_30_6'!$S$1:$AE$53"}</definedName>
    <definedName name="ZZZZZZZZZZZZZZ" localSheetId="11" hidden="1">{"'OBT_6M_30_6'!$S$1:$AE$53"}</definedName>
    <definedName name="ZZZZZZZZZZZZZZ" localSheetId="16" hidden="1">{"'OBT_6M_30_6'!$S$1:$AE$53"}</definedName>
    <definedName name="ZZZZZZZZZZZZZZ" localSheetId="4" hidden="1">{"'OBT_6M_30_6'!$S$1:$AE$53"}</definedName>
    <definedName name="ZZZZZZZZZZZZZZ" localSheetId="3" hidden="1">{"'OBT_6M_30_6'!$S$1:$AE$53"}</definedName>
    <definedName name="ZZZZZZZZZZZZZZ" localSheetId="15" hidden="1">{"'OBT_6M_30_6'!$S$1:$AE$53"}</definedName>
    <definedName name="ZZZZZZZZZZZZZZ" localSheetId="14" hidden="1">{"'OBT_6M_30_6'!$S$1:$AE$53"}</definedName>
    <definedName name="ZZZZZZZZZZZZZZ" hidden="1">{"'OBT_6M_30_6'!$S$1:$AE$53"}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 i="225" l="1"/>
  <c r="J56" i="225"/>
  <c r="H56" i="225" s="1"/>
  <c r="F56" i="225"/>
  <c r="E56" i="225"/>
  <c r="D56" i="225"/>
  <c r="J71" i="226"/>
  <c r="H71" i="226" s="1"/>
  <c r="F71" i="226"/>
  <c r="E71" i="226"/>
  <c r="K64" i="224"/>
  <c r="K63" i="224"/>
  <c r="K62" i="224"/>
  <c r="K61" i="224"/>
  <c r="K60" i="224"/>
  <c r="K59" i="224"/>
  <c r="K41" i="224"/>
  <c r="J41" i="224"/>
  <c r="G41" i="224" s="1"/>
  <c r="K40" i="224"/>
  <c r="J40" i="224"/>
  <c r="H40" i="224" s="1"/>
  <c r="K39" i="224"/>
  <c r="G39" i="224" s="1"/>
  <c r="J39" i="224"/>
  <c r="K38" i="224"/>
  <c r="J38" i="224"/>
  <c r="D38" i="224" s="1"/>
  <c r="H38" i="224"/>
  <c r="K37" i="224"/>
  <c r="J37" i="224"/>
  <c r="G37" i="224" s="1"/>
  <c r="H37" i="224"/>
  <c r="K36" i="224"/>
  <c r="J36" i="224"/>
  <c r="K35" i="224"/>
  <c r="J35" i="224"/>
  <c r="K34" i="224"/>
  <c r="J34" i="224"/>
  <c r="H34" i="224"/>
  <c r="G34" i="224"/>
  <c r="K33" i="224"/>
  <c r="J33" i="224"/>
  <c r="H33" i="224"/>
  <c r="K32" i="224"/>
  <c r="J32" i="224"/>
  <c r="K31" i="224"/>
  <c r="J31" i="224"/>
  <c r="K30" i="224"/>
  <c r="G30" i="224" s="1"/>
  <c r="J30" i="224"/>
  <c r="H30" i="224" s="1"/>
  <c r="K29" i="224"/>
  <c r="J29" i="224"/>
  <c r="H29" i="224" s="1"/>
  <c r="K26" i="224"/>
  <c r="J26" i="224"/>
  <c r="K18" i="224"/>
  <c r="J18" i="224"/>
  <c r="H4" i="224"/>
  <c r="H2" i="224" s="1"/>
  <c r="G4" i="224"/>
  <c r="F4" i="224"/>
  <c r="E4" i="224"/>
  <c r="D4" i="224"/>
  <c r="D2" i="224" s="1"/>
  <c r="H3" i="224"/>
  <c r="G3" i="224"/>
  <c r="F3" i="224"/>
  <c r="E3" i="224"/>
  <c r="E2" i="224" s="1"/>
  <c r="D3" i="224"/>
  <c r="G2" i="224"/>
  <c r="F2" i="224"/>
  <c r="B1" i="224"/>
  <c r="K74" i="223"/>
  <c r="J74" i="223"/>
  <c r="H74" i="223" s="1"/>
  <c r="G74" i="223"/>
  <c r="F74" i="223"/>
  <c r="E74" i="223"/>
  <c r="D74" i="223"/>
  <c r="K73" i="223"/>
  <c r="E73" i="223" s="1"/>
  <c r="J73" i="223"/>
  <c r="H73" i="223" s="1"/>
  <c r="F73" i="223"/>
  <c r="K72" i="223"/>
  <c r="J72" i="223"/>
  <c r="H72" i="223" s="1"/>
  <c r="E72" i="223"/>
  <c r="K71" i="223"/>
  <c r="J71" i="223"/>
  <c r="G71" i="223" s="1"/>
  <c r="H71" i="223"/>
  <c r="F71" i="223"/>
  <c r="E71" i="223"/>
  <c r="D71" i="223"/>
  <c r="K70" i="223"/>
  <c r="J70" i="223"/>
  <c r="D70" i="223" s="1"/>
  <c r="E70" i="223"/>
  <c r="K69" i="223"/>
  <c r="J69" i="223"/>
  <c r="E69" i="223" s="1"/>
  <c r="F69" i="223"/>
  <c r="D69" i="223"/>
  <c r="K68" i="223"/>
  <c r="J68" i="223"/>
  <c r="F68" i="223" s="1"/>
  <c r="K67" i="223"/>
  <c r="E67" i="223" s="1"/>
  <c r="J67" i="223"/>
  <c r="G67" i="223" s="1"/>
  <c r="F67" i="223"/>
  <c r="K66" i="223"/>
  <c r="J66" i="223"/>
  <c r="H66" i="223" s="1"/>
  <c r="E66" i="223"/>
  <c r="K65" i="223"/>
  <c r="G65" i="223" s="1"/>
  <c r="J65" i="223"/>
  <c r="H65" i="223"/>
  <c r="F65" i="223"/>
  <c r="D65" i="223"/>
  <c r="K64" i="223"/>
  <c r="J64" i="223"/>
  <c r="F64" i="223" s="1"/>
  <c r="G64" i="223"/>
  <c r="E64" i="223"/>
  <c r="K63" i="223"/>
  <c r="E63" i="223" s="1"/>
  <c r="J63" i="223"/>
  <c r="G63" i="223" s="1"/>
  <c r="F63" i="223"/>
  <c r="K62" i="223"/>
  <c r="J62" i="223"/>
  <c r="H62" i="223" s="1"/>
  <c r="E62" i="223"/>
  <c r="K61" i="223"/>
  <c r="G61" i="223" s="1"/>
  <c r="J61" i="223"/>
  <c r="H61" i="223"/>
  <c r="F61" i="223"/>
  <c r="D61" i="223"/>
  <c r="K60" i="223"/>
  <c r="J60" i="223"/>
  <c r="F60" i="223" s="1"/>
  <c r="G60" i="223"/>
  <c r="E60" i="223"/>
  <c r="K59" i="223"/>
  <c r="E59" i="223" s="1"/>
  <c r="J59" i="223"/>
  <c r="G59" i="223" s="1"/>
  <c r="F59" i="223"/>
  <c r="K58" i="223"/>
  <c r="J58" i="223"/>
  <c r="H58" i="223" s="1"/>
  <c r="K57" i="223"/>
  <c r="G57" i="223" s="1"/>
  <c r="J57" i="223"/>
  <c r="H57" i="223"/>
  <c r="F57" i="223"/>
  <c r="D57" i="223"/>
  <c r="K56" i="223"/>
  <c r="J56" i="223"/>
  <c r="F56" i="223" s="1"/>
  <c r="G56" i="223"/>
  <c r="E56" i="223"/>
  <c r="K55" i="223"/>
  <c r="E55" i="223" s="1"/>
  <c r="J55" i="223"/>
  <c r="G55" i="223" s="1"/>
  <c r="K54" i="223"/>
  <c r="J54" i="223"/>
  <c r="H54" i="223" s="1"/>
  <c r="K53" i="223"/>
  <c r="G53" i="223" s="1"/>
  <c r="J53" i="223"/>
  <c r="H53" i="223"/>
  <c r="F53" i="223"/>
  <c r="D53" i="223"/>
  <c r="K52" i="223"/>
  <c r="J52" i="223"/>
  <c r="F52" i="223" s="1"/>
  <c r="G52" i="223"/>
  <c r="E52" i="223"/>
  <c r="K51" i="223"/>
  <c r="E51" i="223" s="1"/>
  <c r="J51" i="223"/>
  <c r="G51" i="223" s="1"/>
  <c r="K50" i="223"/>
  <c r="J50" i="223"/>
  <c r="H50" i="223" s="1"/>
  <c r="K49" i="223"/>
  <c r="F49" i="223" s="1"/>
  <c r="J49" i="223"/>
  <c r="H49" i="223"/>
  <c r="E49" i="223"/>
  <c r="K48" i="223"/>
  <c r="E48" i="223" s="1"/>
  <c r="J48" i="223"/>
  <c r="G48" i="223" s="1"/>
  <c r="F48" i="223"/>
  <c r="K47" i="223"/>
  <c r="J47" i="223"/>
  <c r="H47" i="223" s="1"/>
  <c r="E47" i="223"/>
  <c r="K46" i="223"/>
  <c r="G46" i="223" s="1"/>
  <c r="J46" i="223"/>
  <c r="H46" i="223"/>
  <c r="F46" i="223"/>
  <c r="D46" i="223"/>
  <c r="K45" i="223"/>
  <c r="J45" i="223"/>
  <c r="F45" i="223" s="1"/>
  <c r="G45" i="223"/>
  <c r="E45" i="223"/>
  <c r="K44" i="223"/>
  <c r="E44" i="223" s="1"/>
  <c r="J44" i="223"/>
  <c r="G44" i="223" s="1"/>
  <c r="K43" i="223"/>
  <c r="J43" i="223"/>
  <c r="F43" i="223" s="1"/>
  <c r="K42" i="223"/>
  <c r="E42" i="223" s="1"/>
  <c r="J42" i="223"/>
  <c r="G42" i="223" s="1"/>
  <c r="F42" i="223"/>
  <c r="K41" i="223"/>
  <c r="J41" i="223"/>
  <c r="H41" i="223" s="1"/>
  <c r="E41" i="223"/>
  <c r="K40" i="223"/>
  <c r="G40" i="223" s="1"/>
  <c r="J40" i="223"/>
  <c r="H40" i="223"/>
  <c r="F40" i="223"/>
  <c r="D40" i="223"/>
  <c r="K39" i="223"/>
  <c r="J39" i="223"/>
  <c r="D39" i="223" s="1"/>
  <c r="E39" i="223"/>
  <c r="K38" i="223"/>
  <c r="G38" i="223" s="1"/>
  <c r="J38" i="223"/>
  <c r="H38" i="223"/>
  <c r="F38" i="223"/>
  <c r="D38" i="223"/>
  <c r="K37" i="223"/>
  <c r="J37" i="223"/>
  <c r="F37" i="223" s="1"/>
  <c r="G37" i="223"/>
  <c r="E37" i="223"/>
  <c r="K36" i="223"/>
  <c r="E36" i="223" s="1"/>
  <c r="J36" i="223"/>
  <c r="G36" i="223" s="1"/>
  <c r="K35" i="223"/>
  <c r="J35" i="223"/>
  <c r="H35" i="223" s="1"/>
  <c r="K34" i="223"/>
  <c r="G34" i="223" s="1"/>
  <c r="J34" i="223"/>
  <c r="H34" i="223"/>
  <c r="F34" i="223"/>
  <c r="D34" i="223"/>
  <c r="K33" i="223"/>
  <c r="J33" i="223"/>
  <c r="F33" i="223" s="1"/>
  <c r="G33" i="223"/>
  <c r="E33" i="223"/>
  <c r="K32" i="223"/>
  <c r="E32" i="223" s="1"/>
  <c r="J32" i="223"/>
  <c r="G32" i="223" s="1"/>
  <c r="K29" i="223"/>
  <c r="J29" i="223"/>
  <c r="H29" i="223" s="1"/>
  <c r="K20" i="223"/>
  <c r="J20" i="223"/>
  <c r="E20" i="223" s="1"/>
  <c r="F20" i="223"/>
  <c r="D20" i="223"/>
  <c r="H4" i="223"/>
  <c r="G4" i="223"/>
  <c r="G2" i="223" s="1"/>
  <c r="F4" i="223"/>
  <c r="E4" i="223"/>
  <c r="D4" i="223"/>
  <c r="H3" i="223"/>
  <c r="H2" i="223" s="1"/>
  <c r="G3" i="223"/>
  <c r="F3" i="223"/>
  <c r="F2" i="223" s="1"/>
  <c r="E3" i="223"/>
  <c r="D3" i="223"/>
  <c r="D2" i="223" s="1"/>
  <c r="E2" i="223"/>
  <c r="B1" i="223"/>
  <c r="M82" i="222"/>
  <c r="L82" i="222"/>
  <c r="J82" i="222" s="1"/>
  <c r="I82" i="222"/>
  <c r="H82" i="222"/>
  <c r="G82" i="222"/>
  <c r="F82" i="222"/>
  <c r="E82" i="222"/>
  <c r="D82" i="222"/>
  <c r="M81" i="222"/>
  <c r="L81" i="222"/>
  <c r="I81" i="222" s="1"/>
  <c r="J81" i="222"/>
  <c r="G81" i="222"/>
  <c r="F81" i="222"/>
  <c r="M80" i="222"/>
  <c r="L80" i="222"/>
  <c r="J80" i="222" s="1"/>
  <c r="G80" i="222"/>
  <c r="M79" i="222"/>
  <c r="G79" i="222" s="1"/>
  <c r="L79" i="222"/>
  <c r="D79" i="222"/>
  <c r="M78" i="222"/>
  <c r="L78" i="222"/>
  <c r="H78" i="222" s="1"/>
  <c r="J78" i="222"/>
  <c r="I78" i="222"/>
  <c r="G78" i="222"/>
  <c r="F78" i="222"/>
  <c r="E78" i="222"/>
  <c r="D78" i="222"/>
  <c r="M77" i="222"/>
  <c r="L77" i="222"/>
  <c r="I77" i="222" s="1"/>
  <c r="J77" i="222"/>
  <c r="G77" i="222"/>
  <c r="F77" i="222"/>
  <c r="M76" i="222"/>
  <c r="L76" i="222"/>
  <c r="J76" i="222" s="1"/>
  <c r="G76" i="222"/>
  <c r="M75" i="222"/>
  <c r="G75" i="222" s="1"/>
  <c r="L75" i="222"/>
  <c r="H75" i="222"/>
  <c r="D75" i="222"/>
  <c r="M74" i="222"/>
  <c r="L74" i="222"/>
  <c r="H74" i="222" s="1"/>
  <c r="J74" i="222"/>
  <c r="I74" i="222"/>
  <c r="G74" i="222"/>
  <c r="F74" i="222"/>
  <c r="E74" i="222"/>
  <c r="M73" i="222"/>
  <c r="L73" i="222"/>
  <c r="I73" i="222" s="1"/>
  <c r="J73" i="222"/>
  <c r="G73" i="222"/>
  <c r="F73" i="222"/>
  <c r="M72" i="222"/>
  <c r="L72" i="222"/>
  <c r="H72" i="222" s="1"/>
  <c r="M71" i="222"/>
  <c r="L71" i="222"/>
  <c r="I71" i="222" s="1"/>
  <c r="M70" i="222"/>
  <c r="L70" i="222"/>
  <c r="H70" i="222"/>
  <c r="M69" i="222"/>
  <c r="L69" i="222"/>
  <c r="G69" i="222" s="1"/>
  <c r="J69" i="222"/>
  <c r="I69" i="222"/>
  <c r="F69" i="222"/>
  <c r="E69" i="222"/>
  <c r="D69" i="222"/>
  <c r="M68" i="222"/>
  <c r="L68" i="222"/>
  <c r="H68" i="222" s="1"/>
  <c r="J68" i="222"/>
  <c r="I68" i="222"/>
  <c r="G68" i="222"/>
  <c r="F68" i="222"/>
  <c r="E68" i="222"/>
  <c r="M67" i="222"/>
  <c r="L67" i="222"/>
  <c r="I67" i="222" s="1"/>
  <c r="J67" i="222"/>
  <c r="G67" i="222"/>
  <c r="F67" i="222"/>
  <c r="M66" i="222"/>
  <c r="L66" i="222"/>
  <c r="J66" i="222" s="1"/>
  <c r="G66" i="222"/>
  <c r="M65" i="222"/>
  <c r="G65" i="222" s="1"/>
  <c r="L65" i="222"/>
  <c r="D65" i="222"/>
  <c r="M64" i="222"/>
  <c r="L64" i="222"/>
  <c r="H64" i="222" s="1"/>
  <c r="J64" i="222"/>
  <c r="I64" i="222"/>
  <c r="G64" i="222"/>
  <c r="F64" i="222"/>
  <c r="E64" i="222"/>
  <c r="M63" i="222"/>
  <c r="L63" i="222"/>
  <c r="I63" i="222" s="1"/>
  <c r="J63" i="222"/>
  <c r="G63" i="222"/>
  <c r="F63" i="222"/>
  <c r="M62" i="222"/>
  <c r="L62" i="222"/>
  <c r="J62" i="222" s="1"/>
  <c r="M61" i="222"/>
  <c r="G61" i="222" s="1"/>
  <c r="L61" i="222"/>
  <c r="H61" i="222"/>
  <c r="D61" i="222"/>
  <c r="M60" i="222"/>
  <c r="L60" i="222"/>
  <c r="H60" i="222" s="1"/>
  <c r="J60" i="222"/>
  <c r="I60" i="222"/>
  <c r="G60" i="222"/>
  <c r="F60" i="222"/>
  <c r="E60" i="222"/>
  <c r="M59" i="222"/>
  <c r="L59" i="222"/>
  <c r="I59" i="222" s="1"/>
  <c r="J59" i="222"/>
  <c r="G59" i="222"/>
  <c r="F59" i="222"/>
  <c r="M58" i="222"/>
  <c r="L58" i="222"/>
  <c r="G58" i="222"/>
  <c r="M57" i="222"/>
  <c r="L57" i="222"/>
  <c r="M56" i="222"/>
  <c r="L56" i="222"/>
  <c r="H56" i="222" s="1"/>
  <c r="J56" i="222"/>
  <c r="I56" i="222"/>
  <c r="G56" i="222"/>
  <c r="F56" i="222"/>
  <c r="E56" i="222"/>
  <c r="M55" i="222"/>
  <c r="L55" i="222"/>
  <c r="I55" i="222" s="1"/>
  <c r="J55" i="222"/>
  <c r="G55" i="222"/>
  <c r="F55" i="222"/>
  <c r="M54" i="222"/>
  <c r="L54" i="222"/>
  <c r="G54" i="222"/>
  <c r="M53" i="222"/>
  <c r="L53" i="222"/>
  <c r="M52" i="222"/>
  <c r="L52" i="222"/>
  <c r="I52" i="222" s="1"/>
  <c r="J52" i="222"/>
  <c r="G52" i="222"/>
  <c r="M51" i="222"/>
  <c r="L51" i="222"/>
  <c r="H51" i="222"/>
  <c r="M50" i="222"/>
  <c r="L50" i="222"/>
  <c r="H50" i="222" s="1"/>
  <c r="J50" i="222"/>
  <c r="I50" i="222"/>
  <c r="G50" i="222"/>
  <c r="F50" i="222"/>
  <c r="E50" i="222"/>
  <c r="M49" i="222"/>
  <c r="L49" i="222"/>
  <c r="I49" i="222" s="1"/>
  <c r="J49" i="222"/>
  <c r="G49" i="222"/>
  <c r="F49" i="222"/>
  <c r="M48" i="222"/>
  <c r="L48" i="222"/>
  <c r="G48" i="222"/>
  <c r="M47" i="222"/>
  <c r="L47" i="222"/>
  <c r="H47" i="222"/>
  <c r="D47" i="222"/>
  <c r="M46" i="222"/>
  <c r="L46" i="222"/>
  <c r="H46" i="222" s="1"/>
  <c r="J46" i="222"/>
  <c r="I46" i="222"/>
  <c r="G46" i="222"/>
  <c r="F46" i="222"/>
  <c r="E46" i="222"/>
  <c r="M45" i="222"/>
  <c r="L45" i="222"/>
  <c r="I45" i="222" s="1"/>
  <c r="J45" i="222"/>
  <c r="G45" i="222"/>
  <c r="F45" i="222"/>
  <c r="M44" i="222"/>
  <c r="L44" i="222"/>
  <c r="G44" i="222"/>
  <c r="M43" i="222"/>
  <c r="H43" i="222" s="1"/>
  <c r="L43" i="222"/>
  <c r="M42" i="222"/>
  <c r="L42" i="222"/>
  <c r="H42" i="222" s="1"/>
  <c r="J42" i="222"/>
  <c r="I42" i="222"/>
  <c r="G42" i="222"/>
  <c r="F42" i="222"/>
  <c r="E42" i="222"/>
  <c r="M41" i="222"/>
  <c r="L41" i="222"/>
  <c r="I41" i="222" s="1"/>
  <c r="J41" i="222"/>
  <c r="G41" i="222"/>
  <c r="F41" i="222"/>
  <c r="M40" i="222"/>
  <c r="L40" i="222"/>
  <c r="G40" i="222"/>
  <c r="M39" i="222"/>
  <c r="D39" i="222" s="1"/>
  <c r="L39" i="222"/>
  <c r="M38" i="222"/>
  <c r="L38" i="222"/>
  <c r="H38" i="222" s="1"/>
  <c r="J38" i="222"/>
  <c r="I38" i="222"/>
  <c r="G38" i="222"/>
  <c r="F38" i="222"/>
  <c r="E38" i="222"/>
  <c r="M37" i="222"/>
  <c r="L37" i="222"/>
  <c r="I37" i="222" s="1"/>
  <c r="J37" i="222"/>
  <c r="G37" i="222"/>
  <c r="F37" i="222"/>
  <c r="M36" i="222"/>
  <c r="L36" i="222"/>
  <c r="M35" i="222"/>
  <c r="L35" i="222"/>
  <c r="H35" i="222"/>
  <c r="M34" i="222"/>
  <c r="L34" i="222"/>
  <c r="H34" i="222" s="1"/>
  <c r="J34" i="222"/>
  <c r="I34" i="222"/>
  <c r="G34" i="222"/>
  <c r="F34" i="222"/>
  <c r="E34" i="222"/>
  <c r="M33" i="222"/>
  <c r="L33" i="222"/>
  <c r="I33" i="222" s="1"/>
  <c r="J33" i="222"/>
  <c r="G33" i="222"/>
  <c r="F33" i="222"/>
  <c r="M32" i="222"/>
  <c r="L32" i="222"/>
  <c r="G32" i="222"/>
  <c r="J4" i="222"/>
  <c r="I4" i="222"/>
  <c r="H4" i="222"/>
  <c r="G4" i="222"/>
  <c r="F4" i="222"/>
  <c r="E4" i="222"/>
  <c r="D4" i="222"/>
  <c r="J3" i="222"/>
  <c r="J2" i="222" s="1"/>
  <c r="I3" i="222"/>
  <c r="I2" i="222" s="1"/>
  <c r="H3" i="222"/>
  <c r="G3" i="222"/>
  <c r="G2" i="222" s="1"/>
  <c r="F3" i="222"/>
  <c r="F2" i="222" s="1"/>
  <c r="E3" i="222"/>
  <c r="E2" i="222" s="1"/>
  <c r="D3" i="222"/>
  <c r="H2" i="222"/>
  <c r="D2" i="222"/>
  <c r="B1" i="222"/>
  <c r="C29" i="25"/>
  <c r="C28" i="25"/>
  <c r="B29" i="25"/>
  <c r="B28" i="25"/>
  <c r="A29" i="25"/>
  <c r="A28" i="25"/>
  <c r="C27" i="25"/>
  <c r="B27" i="25"/>
  <c r="A27" i="25"/>
  <c r="C26" i="25"/>
  <c r="B26" i="25"/>
  <c r="A26" i="25"/>
  <c r="J77" i="226"/>
  <c r="G77" i="226" s="1"/>
  <c r="J49" i="226"/>
  <c r="H49" i="226" s="1"/>
  <c r="J48" i="226"/>
  <c r="D48" i="226" s="1"/>
  <c r="J47" i="226"/>
  <c r="F47" i="226" s="1"/>
  <c r="J13" i="226"/>
  <c r="H13" i="226" s="1"/>
  <c r="H4" i="226"/>
  <c r="H2" i="226" s="1"/>
  <c r="G4" i="226"/>
  <c r="F4" i="226"/>
  <c r="F2" i="226" s="1"/>
  <c r="E4" i="226"/>
  <c r="E2" i="226" s="1"/>
  <c r="D4" i="226"/>
  <c r="D2" i="226" s="1"/>
  <c r="G2" i="226"/>
  <c r="B1" i="226"/>
  <c r="B1" i="225"/>
  <c r="G56" i="225" l="1"/>
  <c r="G71" i="226"/>
  <c r="G35" i="224"/>
  <c r="D18" i="224"/>
  <c r="G31" i="224"/>
  <c r="E33" i="224"/>
  <c r="D34" i="224"/>
  <c r="E36" i="224"/>
  <c r="E29" i="224"/>
  <c r="D30" i="224"/>
  <c r="E32" i="224"/>
  <c r="G38" i="224"/>
  <c r="H41" i="224"/>
  <c r="E13" i="226"/>
  <c r="E49" i="226"/>
  <c r="F71" i="222"/>
  <c r="J71" i="222"/>
  <c r="E71" i="222"/>
  <c r="D26" i="224"/>
  <c r="H26" i="224"/>
  <c r="D40" i="224"/>
  <c r="K43" i="224"/>
  <c r="F43" i="224" s="1"/>
  <c r="J43" i="224"/>
  <c r="G43" i="224" s="1"/>
  <c r="K48" i="224"/>
  <c r="F48" i="224" s="1"/>
  <c r="G48" i="224"/>
  <c r="J48" i="224"/>
  <c r="D35" i="224"/>
  <c r="K42" i="224"/>
  <c r="J42" i="224"/>
  <c r="K45" i="224"/>
  <c r="F45" i="224" s="1"/>
  <c r="J45" i="224"/>
  <c r="K47" i="224"/>
  <c r="J47" i="224"/>
  <c r="K50" i="224"/>
  <c r="E50" i="224" s="1"/>
  <c r="J50" i="224"/>
  <c r="K52" i="224"/>
  <c r="J52" i="224"/>
  <c r="K54" i="224"/>
  <c r="E54" i="224" s="1"/>
  <c r="J54" i="224"/>
  <c r="K56" i="224"/>
  <c r="J56" i="224"/>
  <c r="K58" i="224"/>
  <c r="E58" i="224" s="1"/>
  <c r="J58" i="224"/>
  <c r="E26" i="224"/>
  <c r="D29" i="224"/>
  <c r="H31" i="224"/>
  <c r="G32" i="224"/>
  <c r="D33" i="224"/>
  <c r="H35" i="224"/>
  <c r="G36" i="224"/>
  <c r="D37" i="224"/>
  <c r="H39" i="224"/>
  <c r="G40" i="224"/>
  <c r="D41" i="224"/>
  <c r="D45" i="224"/>
  <c r="D52" i="224"/>
  <c r="F18" i="224"/>
  <c r="E18" i="224"/>
  <c r="D31" i="224"/>
  <c r="D39" i="224"/>
  <c r="D32" i="224"/>
  <c r="D36" i="224"/>
  <c r="K44" i="224"/>
  <c r="J44" i="224"/>
  <c r="H44" i="224" s="1"/>
  <c r="K46" i="224"/>
  <c r="J46" i="224"/>
  <c r="K49" i="224"/>
  <c r="J49" i="224"/>
  <c r="H49" i="224" s="1"/>
  <c r="K51" i="224"/>
  <c r="J51" i="224"/>
  <c r="K53" i="224"/>
  <c r="J53" i="224"/>
  <c r="H53" i="224" s="1"/>
  <c r="K55" i="224"/>
  <c r="J55" i="224"/>
  <c r="K57" i="224"/>
  <c r="J57" i="224"/>
  <c r="H57" i="224" s="1"/>
  <c r="G18" i="224"/>
  <c r="F26" i="224"/>
  <c r="G29" i="224"/>
  <c r="H32" i="224"/>
  <c r="G33" i="224"/>
  <c r="H36" i="224"/>
  <c r="E39" i="224"/>
  <c r="E45" i="224"/>
  <c r="E57" i="224"/>
  <c r="E30" i="224"/>
  <c r="E34" i="224"/>
  <c r="E37" i="224"/>
  <c r="E40" i="224"/>
  <c r="J59" i="224"/>
  <c r="J60" i="224"/>
  <c r="G60" i="224" s="1"/>
  <c r="J61" i="224"/>
  <c r="F62" i="224"/>
  <c r="J62" i="224"/>
  <c r="J63" i="224"/>
  <c r="F63" i="224" s="1"/>
  <c r="F64" i="224"/>
  <c r="J64" i="224"/>
  <c r="E64" i="224" s="1"/>
  <c r="E31" i="224"/>
  <c r="E35" i="224"/>
  <c r="E38" i="224"/>
  <c r="E41" i="224"/>
  <c r="F29" i="224"/>
  <c r="F30" i="224"/>
  <c r="F31" i="224"/>
  <c r="F32" i="224"/>
  <c r="F33" i="224"/>
  <c r="F34" i="224"/>
  <c r="F35" i="224"/>
  <c r="F36" i="224"/>
  <c r="F37" i="224"/>
  <c r="F38" i="224"/>
  <c r="F39" i="224"/>
  <c r="F40" i="224"/>
  <c r="F41" i="224"/>
  <c r="G59" i="224"/>
  <c r="G62" i="224"/>
  <c r="G63" i="224"/>
  <c r="G64" i="224"/>
  <c r="D29" i="223"/>
  <c r="E35" i="223"/>
  <c r="F36" i="223"/>
  <c r="F44" i="223"/>
  <c r="F51" i="223"/>
  <c r="E54" i="223"/>
  <c r="F55" i="223"/>
  <c r="E58" i="223"/>
  <c r="G20" i="223"/>
  <c r="E29" i="223"/>
  <c r="D33" i="223"/>
  <c r="H33" i="223"/>
  <c r="E34" i="223"/>
  <c r="F35" i="223"/>
  <c r="D37" i="223"/>
  <c r="H37" i="223"/>
  <c r="E38" i="223"/>
  <c r="F39" i="223"/>
  <c r="E40" i="223"/>
  <c r="F41" i="223"/>
  <c r="D43" i="223"/>
  <c r="D45" i="223"/>
  <c r="H45" i="223"/>
  <c r="E46" i="223"/>
  <c r="F47" i="223"/>
  <c r="D49" i="223"/>
  <c r="F50" i="223"/>
  <c r="D52" i="223"/>
  <c r="H52" i="223"/>
  <c r="E53" i="223"/>
  <c r="F54" i="223"/>
  <c r="D56" i="223"/>
  <c r="H56" i="223"/>
  <c r="E57" i="223"/>
  <c r="F58" i="223"/>
  <c r="D60" i="223"/>
  <c r="H60" i="223"/>
  <c r="E61" i="223"/>
  <c r="F62" i="223"/>
  <c r="D64" i="223"/>
  <c r="H64" i="223"/>
  <c r="E65" i="223"/>
  <c r="F66" i="223"/>
  <c r="D68" i="223"/>
  <c r="F70" i="223"/>
  <c r="F72" i="223"/>
  <c r="G73" i="223"/>
  <c r="F29" i="223"/>
  <c r="D32" i="223"/>
  <c r="H32" i="223"/>
  <c r="G35" i="223"/>
  <c r="D36" i="223"/>
  <c r="H36" i="223"/>
  <c r="G41" i="223"/>
  <c r="D42" i="223"/>
  <c r="H42" i="223"/>
  <c r="E43" i="223"/>
  <c r="D44" i="223"/>
  <c r="H44" i="223"/>
  <c r="G47" i="223"/>
  <c r="D48" i="223"/>
  <c r="H48" i="223"/>
  <c r="G50" i="223"/>
  <c r="D51" i="223"/>
  <c r="H51" i="223"/>
  <c r="G54" i="223"/>
  <c r="D55" i="223"/>
  <c r="H55" i="223"/>
  <c r="G58" i="223"/>
  <c r="D59" i="223"/>
  <c r="H59" i="223"/>
  <c r="G62" i="223"/>
  <c r="D63" i="223"/>
  <c r="H63" i="223"/>
  <c r="G66" i="223"/>
  <c r="D67" i="223"/>
  <c r="H67" i="223"/>
  <c r="E68" i="223"/>
  <c r="G72" i="223"/>
  <c r="D73" i="223"/>
  <c r="F32" i="223"/>
  <c r="E50" i="223"/>
  <c r="D35" i="223"/>
  <c r="D41" i="223"/>
  <c r="D47" i="223"/>
  <c r="D50" i="223"/>
  <c r="D54" i="223"/>
  <c r="D58" i="223"/>
  <c r="D62" i="223"/>
  <c r="D66" i="223"/>
  <c r="D72" i="223"/>
  <c r="J36" i="222"/>
  <c r="F36" i="222"/>
  <c r="I36" i="222"/>
  <c r="E36" i="222"/>
  <c r="H36" i="222"/>
  <c r="D36" i="222"/>
  <c r="G57" i="222"/>
  <c r="J57" i="222"/>
  <c r="F57" i="222"/>
  <c r="I57" i="222"/>
  <c r="E57" i="222"/>
  <c r="J32" i="222"/>
  <c r="F32" i="222"/>
  <c r="I32" i="222"/>
  <c r="E32" i="222"/>
  <c r="H32" i="222"/>
  <c r="D32" i="222"/>
  <c r="D57" i="222"/>
  <c r="J44" i="222"/>
  <c r="F44" i="222"/>
  <c r="I44" i="222"/>
  <c r="E44" i="222"/>
  <c r="H44" i="222"/>
  <c r="D44" i="222"/>
  <c r="G51" i="222"/>
  <c r="J51" i="222"/>
  <c r="F51" i="222"/>
  <c r="I51" i="222"/>
  <c r="E51" i="222"/>
  <c r="H57" i="222"/>
  <c r="J58" i="222"/>
  <c r="F58" i="222"/>
  <c r="I58" i="222"/>
  <c r="E58" i="222"/>
  <c r="H58" i="222"/>
  <c r="D58" i="222"/>
  <c r="G43" i="222"/>
  <c r="J43" i="222"/>
  <c r="F43" i="222"/>
  <c r="I43" i="222"/>
  <c r="E43" i="222"/>
  <c r="G39" i="222"/>
  <c r="J39" i="222"/>
  <c r="F39" i="222"/>
  <c r="I39" i="222"/>
  <c r="E39" i="222"/>
  <c r="D43" i="222"/>
  <c r="J48" i="222"/>
  <c r="F48" i="222"/>
  <c r="I48" i="222"/>
  <c r="E48" i="222"/>
  <c r="H48" i="222"/>
  <c r="D48" i="222"/>
  <c r="G53" i="222"/>
  <c r="J53" i="222"/>
  <c r="I53" i="222"/>
  <c r="G35" i="222"/>
  <c r="J35" i="222"/>
  <c r="F35" i="222"/>
  <c r="I35" i="222"/>
  <c r="E35" i="222"/>
  <c r="D35" i="222"/>
  <c r="G36" i="222"/>
  <c r="H39" i="222"/>
  <c r="J40" i="222"/>
  <c r="F40" i="222"/>
  <c r="I40" i="222"/>
  <c r="E40" i="222"/>
  <c r="H40" i="222"/>
  <c r="D40" i="222"/>
  <c r="G47" i="222"/>
  <c r="J47" i="222"/>
  <c r="F47" i="222"/>
  <c r="I47" i="222"/>
  <c r="E47" i="222"/>
  <c r="D51" i="222"/>
  <c r="H53" i="222"/>
  <c r="J54" i="222"/>
  <c r="F54" i="222"/>
  <c r="I54" i="222"/>
  <c r="E54" i="222"/>
  <c r="H54" i="222"/>
  <c r="D54" i="222"/>
  <c r="H65" i="222"/>
  <c r="E61" i="222"/>
  <c r="I61" i="222"/>
  <c r="D62" i="222"/>
  <c r="H62" i="222"/>
  <c r="E65" i="222"/>
  <c r="I65" i="222"/>
  <c r="D66" i="222"/>
  <c r="H66" i="222"/>
  <c r="E75" i="222"/>
  <c r="I75" i="222"/>
  <c r="D76" i="222"/>
  <c r="H76" i="222"/>
  <c r="E79" i="222"/>
  <c r="I79" i="222"/>
  <c r="D80" i="222"/>
  <c r="H80" i="222"/>
  <c r="H79" i="222"/>
  <c r="D33" i="222"/>
  <c r="H33" i="222"/>
  <c r="D37" i="222"/>
  <c r="H37" i="222"/>
  <c r="D41" i="222"/>
  <c r="H41" i="222"/>
  <c r="D45" i="222"/>
  <c r="H45" i="222"/>
  <c r="D49" i="222"/>
  <c r="H49" i="222"/>
  <c r="H52" i="222"/>
  <c r="D55" i="222"/>
  <c r="H55" i="222"/>
  <c r="D59" i="222"/>
  <c r="H59" i="222"/>
  <c r="F61" i="222"/>
  <c r="J61" i="222"/>
  <c r="E62" i="222"/>
  <c r="I62" i="222"/>
  <c r="D63" i="222"/>
  <c r="H63" i="222"/>
  <c r="F65" i="222"/>
  <c r="J65" i="222"/>
  <c r="E66" i="222"/>
  <c r="I66" i="222"/>
  <c r="D67" i="222"/>
  <c r="H67" i="222"/>
  <c r="G71" i="222"/>
  <c r="D73" i="222"/>
  <c r="H73" i="222"/>
  <c r="F75" i="222"/>
  <c r="J75" i="222"/>
  <c r="E76" i="222"/>
  <c r="I76" i="222"/>
  <c r="D77" i="222"/>
  <c r="H77" i="222"/>
  <c r="F79" i="222"/>
  <c r="J79" i="222"/>
  <c r="E80" i="222"/>
  <c r="I80" i="222"/>
  <c r="D81" i="222"/>
  <c r="H81" i="222"/>
  <c r="G62" i="222"/>
  <c r="E33" i="222"/>
  <c r="D34" i="222"/>
  <c r="E37" i="222"/>
  <c r="D38" i="222"/>
  <c r="E41" i="222"/>
  <c r="D42" i="222"/>
  <c r="E45" i="222"/>
  <c r="D46" i="222"/>
  <c r="E49" i="222"/>
  <c r="D50" i="222"/>
  <c r="E55" i="222"/>
  <c r="D56" i="222"/>
  <c r="E59" i="222"/>
  <c r="D60" i="222"/>
  <c r="F62" i="222"/>
  <c r="E63" i="222"/>
  <c r="D64" i="222"/>
  <c r="F66" i="222"/>
  <c r="E67" i="222"/>
  <c r="D68" i="222"/>
  <c r="D71" i="222"/>
  <c r="E73" i="222"/>
  <c r="D74" i="222"/>
  <c r="F76" i="222"/>
  <c r="E77" i="222"/>
  <c r="F80" i="222"/>
  <c r="E81" i="222"/>
  <c r="F13" i="226"/>
  <c r="G13" i="226"/>
  <c r="J44" i="226"/>
  <c r="G47" i="226"/>
  <c r="E47" i="226"/>
  <c r="H47" i="226"/>
  <c r="G49" i="226"/>
  <c r="E77" i="226"/>
  <c r="J64" i="226"/>
  <c r="E64" i="226" s="1"/>
  <c r="J52" i="226"/>
  <c r="J57" i="226"/>
  <c r="J62" i="226"/>
  <c r="G62" i="226" s="1"/>
  <c r="J69" i="226"/>
  <c r="E69" i="226" s="1"/>
  <c r="J39" i="226"/>
  <c r="G39" i="226" s="1"/>
  <c r="F49" i="226"/>
  <c r="J55" i="226"/>
  <c r="E55" i="226" s="1"/>
  <c r="J63" i="226"/>
  <c r="J70" i="226"/>
  <c r="J75" i="226"/>
  <c r="J73" i="226"/>
  <c r="G73" i="226" s="1"/>
  <c r="J76" i="226"/>
  <c r="E76" i="226" s="1"/>
  <c r="E52" i="226"/>
  <c r="J54" i="226"/>
  <c r="E57" i="226"/>
  <c r="J59" i="226"/>
  <c r="G59" i="226" s="1"/>
  <c r="J65" i="226"/>
  <c r="H65" i="226" s="1"/>
  <c r="J67" i="226"/>
  <c r="G67" i="226" s="1"/>
  <c r="J74" i="226"/>
  <c r="H74" i="226" s="1"/>
  <c r="F76" i="226"/>
  <c r="G44" i="226"/>
  <c r="J45" i="226"/>
  <c r="H45" i="226" s="1"/>
  <c r="J50" i="226"/>
  <c r="E50" i="226" s="1"/>
  <c r="F52" i="226"/>
  <c r="J60" i="226"/>
  <c r="J43" i="226"/>
  <c r="H43" i="226" s="1"/>
  <c r="H44" i="226"/>
  <c r="F45" i="226"/>
  <c r="J46" i="226"/>
  <c r="D46" i="226" s="1"/>
  <c r="F50" i="226"/>
  <c r="J51" i="226"/>
  <c r="G52" i="226"/>
  <c r="J53" i="226"/>
  <c r="F55" i="226"/>
  <c r="J56" i="226"/>
  <c r="G57" i="226"/>
  <c r="J58" i="226"/>
  <c r="F60" i="226"/>
  <c r="J61" i="226"/>
  <c r="G65" i="226"/>
  <c r="J66" i="226"/>
  <c r="J68" i="226"/>
  <c r="F70" i="226"/>
  <c r="J72" i="226"/>
  <c r="G74" i="226"/>
  <c r="D76" i="226"/>
  <c r="H76" i="226" l="1"/>
  <c r="E53" i="224"/>
  <c r="F56" i="224"/>
  <c r="D47" i="224"/>
  <c r="F60" i="224"/>
  <c r="E49" i="224"/>
  <c r="H55" i="224"/>
  <c r="H51" i="224"/>
  <c r="H46" i="224"/>
  <c r="D43" i="224"/>
  <c r="E52" i="224"/>
  <c r="D42" i="224"/>
  <c r="E48" i="224"/>
  <c r="D64" i="226"/>
  <c r="F62" i="226"/>
  <c r="F69" i="226"/>
  <c r="G69" i="226"/>
  <c r="G64" i="226"/>
  <c r="E61" i="224"/>
  <c r="D61" i="224"/>
  <c r="H61" i="224"/>
  <c r="E56" i="224"/>
  <c r="G55" i="224"/>
  <c r="G46" i="224"/>
  <c r="F58" i="224"/>
  <c r="F52" i="224"/>
  <c r="F47" i="224"/>
  <c r="E42" i="224"/>
  <c r="D55" i="224"/>
  <c r="E59" i="224"/>
  <c r="H59" i="224"/>
  <c r="D59" i="224"/>
  <c r="G53" i="224"/>
  <c r="G49" i="224"/>
  <c r="G44" i="224"/>
  <c r="D50" i="224"/>
  <c r="F54" i="224"/>
  <c r="G61" i="224"/>
  <c r="F61" i="224"/>
  <c r="F59" i="224"/>
  <c r="E55" i="224"/>
  <c r="E51" i="224"/>
  <c r="E47" i="224"/>
  <c r="E43" i="224"/>
  <c r="D56" i="224"/>
  <c r="D48" i="224"/>
  <c r="H58" i="224"/>
  <c r="H56" i="224"/>
  <c r="H54" i="224"/>
  <c r="H52" i="224"/>
  <c r="H50" i="224"/>
  <c r="H47" i="224"/>
  <c r="H45" i="224"/>
  <c r="H42" i="224"/>
  <c r="D46" i="224"/>
  <c r="D51" i="224"/>
  <c r="D49" i="224"/>
  <c r="E63" i="224"/>
  <c r="H63" i="224"/>
  <c r="D63" i="224"/>
  <c r="E44" i="224"/>
  <c r="G57" i="224"/>
  <c r="G51" i="224"/>
  <c r="D58" i="224"/>
  <c r="F50" i="224"/>
  <c r="D44" i="224"/>
  <c r="H64" i="224"/>
  <c r="D64" i="224"/>
  <c r="E62" i="224"/>
  <c r="D62" i="224"/>
  <c r="H62" i="224"/>
  <c r="E60" i="224"/>
  <c r="H60" i="224"/>
  <c r="D60" i="224"/>
  <c r="E46" i="224"/>
  <c r="F57" i="224"/>
  <c r="F55" i="224"/>
  <c r="F53" i="224"/>
  <c r="F51" i="224"/>
  <c r="F49" i="224"/>
  <c r="F46" i="224"/>
  <c r="F44" i="224"/>
  <c r="D54" i="224"/>
  <c r="G58" i="224"/>
  <c r="G56" i="224"/>
  <c r="G54" i="224"/>
  <c r="G52" i="224"/>
  <c r="G50" i="224"/>
  <c r="G47" i="224"/>
  <c r="G45" i="224"/>
  <c r="F42" i="224"/>
  <c r="H48" i="224"/>
  <c r="H43" i="224"/>
  <c r="D57" i="224"/>
  <c r="D53" i="224"/>
  <c r="D50" i="226"/>
  <c r="F73" i="226"/>
  <c r="F65" i="226"/>
  <c r="E46" i="226"/>
  <c r="E43" i="226"/>
  <c r="E62" i="226"/>
  <c r="G76" i="226"/>
  <c r="E44" i="226"/>
  <c r="F44" i="226"/>
  <c r="H73" i="226"/>
  <c r="H64" i="226"/>
  <c r="E45" i="226"/>
  <c r="F64" i="226"/>
  <c r="E73" i="226"/>
  <c r="D44" i="226"/>
  <c r="H63" i="226"/>
  <c r="G63" i="226"/>
  <c r="F75" i="226"/>
  <c r="E61" i="226"/>
  <c r="H61" i="226"/>
  <c r="G61" i="226"/>
  <c r="F61" i="226"/>
  <c r="E58" i="226"/>
  <c r="H58" i="226"/>
  <c r="D58" i="226"/>
  <c r="G58" i="226"/>
  <c r="F58" i="226"/>
  <c r="G54" i="226"/>
  <c r="E51" i="226"/>
  <c r="H51" i="226"/>
  <c r="G51" i="226"/>
  <c r="F51" i="226"/>
  <c r="E67" i="226"/>
  <c r="H67" i="226"/>
  <c r="D67" i="226"/>
  <c r="H59" i="226"/>
  <c r="D59" i="226"/>
  <c r="H70" i="226"/>
  <c r="E70" i="226"/>
  <c r="G70" i="226"/>
  <c r="H57" i="226"/>
  <c r="D57" i="226"/>
  <c r="F67" i="226"/>
  <c r="E72" i="226"/>
  <c r="H72" i="226"/>
  <c r="G72" i="226"/>
  <c r="F72" i="226"/>
  <c r="H54" i="226"/>
  <c r="D54" i="226"/>
  <c r="H75" i="226"/>
  <c r="G75" i="226"/>
  <c r="E75" i="226"/>
  <c r="G45" i="226"/>
  <c r="H55" i="226"/>
  <c r="G55" i="226"/>
  <c r="F39" i="226"/>
  <c r="H39" i="226"/>
  <c r="E39" i="226"/>
  <c r="H69" i="226"/>
  <c r="D69" i="226"/>
  <c r="H62" i="226"/>
  <c r="D62" i="226"/>
  <c r="F59" i="226"/>
  <c r="E68" i="226"/>
  <c r="G68" i="226"/>
  <c r="H68" i="226"/>
  <c r="D68" i="226"/>
  <c r="F68" i="226"/>
  <c r="E66" i="226"/>
  <c r="H66" i="226"/>
  <c r="D66" i="226"/>
  <c r="G66" i="226"/>
  <c r="F66" i="226"/>
  <c r="F63" i="226"/>
  <c r="E56" i="226"/>
  <c r="G56" i="226"/>
  <c r="H56" i="226"/>
  <c r="F56" i="226"/>
  <c r="E53" i="226"/>
  <c r="H53" i="226"/>
  <c r="D53" i="226"/>
  <c r="G53" i="226"/>
  <c r="F53" i="226"/>
  <c r="G46" i="226"/>
  <c r="F46" i="226"/>
  <c r="G43" i="226"/>
  <c r="F43" i="226"/>
  <c r="E63" i="226"/>
  <c r="H60" i="226"/>
  <c r="G60" i="226"/>
  <c r="F54" i="226"/>
  <c r="H50" i="226"/>
  <c r="G50" i="226"/>
  <c r="F57" i="226"/>
  <c r="H46" i="226"/>
  <c r="E74" i="226"/>
  <c r="E65" i="226"/>
  <c r="E59" i="226"/>
  <c r="H52" i="226"/>
  <c r="D52" i="226"/>
  <c r="F74" i="226"/>
  <c r="E60" i="226"/>
  <c r="E54" i="226"/>
  <c r="A58" i="25" l="1"/>
  <c r="A57" i="25"/>
  <c r="C82" i="25" l="1"/>
  <c r="C81" i="25"/>
  <c r="C80" i="25"/>
  <c r="D80" i="25" s="1"/>
  <c r="C79" i="25"/>
  <c r="C78" i="25"/>
  <c r="C77" i="25"/>
  <c r="C76" i="25"/>
  <c r="D76" i="25" s="1"/>
  <c r="C74" i="25"/>
  <c r="C73" i="25"/>
  <c r="C72" i="25"/>
  <c r="B82" i="25"/>
  <c r="B81" i="25"/>
  <c r="B80" i="25"/>
  <c r="B79" i="25"/>
  <c r="B78" i="25"/>
  <c r="B77" i="25"/>
  <c r="B76" i="25"/>
  <c r="A82" i="25"/>
  <c r="A81" i="25"/>
  <c r="A80" i="25"/>
  <c r="A79" i="25"/>
  <c r="A78" i="25"/>
  <c r="A77" i="25"/>
  <c r="A76" i="25"/>
  <c r="B74" i="25"/>
  <c r="B73" i="25"/>
  <c r="B72" i="25"/>
  <c r="A74" i="25"/>
  <c r="A73" i="25"/>
  <c r="A72" i="25"/>
  <c r="C70" i="25"/>
  <c r="C69" i="25"/>
  <c r="C68" i="25"/>
  <c r="C67" i="25"/>
  <c r="C66" i="25"/>
  <c r="C65" i="25"/>
  <c r="C64" i="25"/>
  <c r="C63" i="25"/>
  <c r="B70" i="25"/>
  <c r="B69" i="25"/>
  <c r="B68" i="25"/>
  <c r="B67" i="25"/>
  <c r="B66" i="25"/>
  <c r="B65" i="25"/>
  <c r="B64" i="25"/>
  <c r="B63" i="25"/>
  <c r="A70" i="25"/>
  <c r="A69" i="25"/>
  <c r="A68" i="25"/>
  <c r="A67" i="25"/>
  <c r="A66" i="25"/>
  <c r="A65" i="25"/>
  <c r="A64" i="25"/>
  <c r="A63" i="25"/>
  <c r="C61" i="25"/>
  <c r="E61" i="25" s="1"/>
  <c r="C60" i="25"/>
  <c r="B61" i="25"/>
  <c r="B60" i="25"/>
  <c r="A61" i="25"/>
  <c r="A60" i="25"/>
  <c r="C58" i="25"/>
  <c r="C57" i="25"/>
  <c r="C56" i="25"/>
  <c r="F56" i="25" s="1"/>
  <c r="C55" i="25"/>
  <c r="B58" i="25"/>
  <c r="B57" i="25"/>
  <c r="B56" i="25"/>
  <c r="B55" i="25"/>
  <c r="A56" i="25"/>
  <c r="A55" i="25"/>
  <c r="C49" i="25"/>
  <c r="F49" i="25" s="1"/>
  <c r="C48" i="25"/>
  <c r="D48" i="25" s="1"/>
  <c r="E48" i="25" s="1"/>
  <c r="C47" i="25"/>
  <c r="F47" i="25" s="1"/>
  <c r="C46" i="25"/>
  <c r="D46" i="25" s="1"/>
  <c r="E46" i="25" s="1"/>
  <c r="C45" i="25"/>
  <c r="F45" i="25" s="1"/>
  <c r="C43" i="25"/>
  <c r="F43" i="25" s="1"/>
  <c r="C42" i="25"/>
  <c r="D42" i="25" s="1"/>
  <c r="E42" i="25" s="1"/>
  <c r="C41" i="25"/>
  <c r="F41" i="25" s="1"/>
  <c r="C40" i="25"/>
  <c r="D40" i="25" s="1"/>
  <c r="E40" i="25" s="1"/>
  <c r="C39" i="25"/>
  <c r="F39" i="25" s="1"/>
  <c r="B49" i="25"/>
  <c r="B48" i="25"/>
  <c r="B47" i="25"/>
  <c r="B46" i="25"/>
  <c r="B45" i="25"/>
  <c r="A49" i="25"/>
  <c r="A48" i="25"/>
  <c r="A47" i="25"/>
  <c r="A46" i="25"/>
  <c r="A45" i="25"/>
  <c r="B43" i="25"/>
  <c r="B42" i="25"/>
  <c r="B41" i="25"/>
  <c r="B40" i="25"/>
  <c r="B39" i="25"/>
  <c r="A42" i="25"/>
  <c r="A43" i="25"/>
  <c r="A41" i="25"/>
  <c r="A40" i="25"/>
  <c r="A39" i="25"/>
  <c r="C37" i="25"/>
  <c r="D37" i="25" s="1"/>
  <c r="E37" i="25" s="1"/>
  <c r="C36" i="25"/>
  <c r="D36" i="25" s="1"/>
  <c r="E36" i="25" s="1"/>
  <c r="C35" i="25"/>
  <c r="F35" i="25" s="1"/>
  <c r="C34" i="25"/>
  <c r="F34" i="25" s="1"/>
  <c r="C33" i="25"/>
  <c r="D33" i="25" s="1"/>
  <c r="E33" i="25" s="1"/>
  <c r="C32" i="25"/>
  <c r="D32" i="25" s="1"/>
  <c r="E32" i="25" s="1"/>
  <c r="C31" i="25"/>
  <c r="D31" i="25" s="1"/>
  <c r="E31" i="25" s="1"/>
  <c r="B37" i="25"/>
  <c r="B36" i="25"/>
  <c r="B35" i="25"/>
  <c r="B34" i="25"/>
  <c r="B33" i="25"/>
  <c r="B32" i="25"/>
  <c r="B31" i="25"/>
  <c r="A37" i="25"/>
  <c r="A36" i="25"/>
  <c r="A35" i="25"/>
  <c r="A34" i="25"/>
  <c r="A33" i="25"/>
  <c r="A32" i="25"/>
  <c r="A31" i="25"/>
  <c r="C25" i="25"/>
  <c r="B25" i="25"/>
  <c r="A25" i="25"/>
  <c r="D79" i="25" l="1"/>
  <c r="D82" i="25"/>
  <c r="D78" i="25"/>
  <c r="D81" i="25"/>
  <c r="D77" i="25"/>
  <c r="F60" i="25"/>
  <c r="F58" i="25"/>
  <c r="D55" i="25"/>
  <c r="E55" i="25" s="1"/>
  <c r="D57" i="25"/>
  <c r="E57" i="25" s="1"/>
  <c r="F55" i="25"/>
  <c r="F61" i="25"/>
  <c r="G61" i="25" s="1"/>
  <c r="F57" i="25"/>
  <c r="E60" i="25"/>
  <c r="F37" i="25"/>
  <c r="G37" i="25" s="1"/>
  <c r="D56" i="25"/>
  <c r="E56" i="25" s="1"/>
  <c r="G56" i="25" s="1"/>
  <c r="D58" i="25"/>
  <c r="E58" i="25" s="1"/>
  <c r="F31" i="25"/>
  <c r="G31" i="25" s="1"/>
  <c r="D34" i="25"/>
  <c r="E34" i="25" s="1"/>
  <c r="G34" i="25" s="1"/>
  <c r="F33" i="25"/>
  <c r="G33" i="25" s="1"/>
  <c r="D41" i="25"/>
  <c r="E41" i="25" s="1"/>
  <c r="G41" i="25" s="1"/>
  <c r="D39" i="25"/>
  <c r="E39" i="25" s="1"/>
  <c r="G39" i="25" s="1"/>
  <c r="D35" i="25"/>
  <c r="E35" i="25" s="1"/>
  <c r="G35" i="25" s="1"/>
  <c r="F36" i="25"/>
  <c r="G36" i="25" s="1"/>
  <c r="D45" i="25"/>
  <c r="E45" i="25" s="1"/>
  <c r="G45" i="25" s="1"/>
  <c r="D49" i="25"/>
  <c r="E49" i="25" s="1"/>
  <c r="G49" i="25" s="1"/>
  <c r="F32" i="25"/>
  <c r="G32" i="25" s="1"/>
  <c r="F40" i="25"/>
  <c r="G40" i="25" s="1"/>
  <c r="D43" i="25"/>
  <c r="E43" i="25" s="1"/>
  <c r="G43" i="25" s="1"/>
  <c r="D47" i="25"/>
  <c r="E47" i="25" s="1"/>
  <c r="G47" i="25" s="1"/>
  <c r="F42" i="25"/>
  <c r="G42" i="25" s="1"/>
  <c r="F46" i="25"/>
  <c r="G46" i="25" s="1"/>
  <c r="F48" i="25"/>
  <c r="G48" i="25" s="1"/>
  <c r="C23" i="25"/>
  <c r="C22" i="25"/>
  <c r="C21" i="25"/>
  <c r="C20" i="25"/>
  <c r="C19" i="25"/>
  <c r="B23" i="25"/>
  <c r="B22" i="25"/>
  <c r="B21" i="25"/>
  <c r="B20" i="25"/>
  <c r="B19" i="25"/>
  <c r="A23" i="25"/>
  <c r="A22" i="25"/>
  <c r="A21" i="25"/>
  <c r="A20" i="25"/>
  <c r="A19" i="25"/>
  <c r="G57" i="25" l="1"/>
  <c r="G58" i="25"/>
  <c r="G60" i="25"/>
  <c r="G55" i="25"/>
  <c r="H4" i="225" l="1"/>
  <c r="H3" i="225"/>
  <c r="H2" i="225" s="1"/>
  <c r="J40" i="225"/>
  <c r="J58" i="225"/>
  <c r="K38" i="225"/>
  <c r="K47" i="225"/>
  <c r="K45" i="225"/>
  <c r="K35" i="225"/>
  <c r="K43" i="225"/>
  <c r="K52" i="225"/>
  <c r="G3" i="225"/>
  <c r="E4" i="225"/>
  <c r="F4" i="225"/>
  <c r="D4" i="225"/>
  <c r="F3" i="225"/>
  <c r="D3" i="225"/>
  <c r="K40" i="225" l="1"/>
  <c r="G40" i="225" s="1"/>
  <c r="D2" i="225"/>
  <c r="J51" i="225"/>
  <c r="K51" i="225"/>
  <c r="J36" i="225"/>
  <c r="K36" i="225"/>
  <c r="J39" i="225"/>
  <c r="K39" i="225"/>
  <c r="J37" i="225"/>
  <c r="J47" i="225"/>
  <c r="J35" i="225"/>
  <c r="E35" i="225" s="1"/>
  <c r="K34" i="225"/>
  <c r="K58" i="225"/>
  <c r="F58" i="225" s="1"/>
  <c r="J53" i="225"/>
  <c r="K53" i="225"/>
  <c r="J50" i="225"/>
  <c r="K50" i="225"/>
  <c r="J46" i="225"/>
  <c r="K46" i="225"/>
  <c r="J42" i="225"/>
  <c r="K42" i="225"/>
  <c r="J34" i="225"/>
  <c r="K37" i="225"/>
  <c r="J57" i="225"/>
  <c r="J54" i="225"/>
  <c r="K54" i="225"/>
  <c r="J48" i="225"/>
  <c r="K48" i="225"/>
  <c r="J59" i="225"/>
  <c r="J38" i="225"/>
  <c r="H38" i="225" s="1"/>
  <c r="J43" i="225"/>
  <c r="G43" i="225" s="1"/>
  <c r="J55" i="225"/>
  <c r="K55" i="225"/>
  <c r="J52" i="225"/>
  <c r="J49" i="225"/>
  <c r="J45" i="225"/>
  <c r="G45" i="225" s="1"/>
  <c r="J44" i="225"/>
  <c r="J41" i="225"/>
  <c r="K59" i="225"/>
  <c r="K57" i="225"/>
  <c r="K49" i="225"/>
  <c r="K44" i="225"/>
  <c r="K41" i="225"/>
  <c r="F2" i="225"/>
  <c r="G4" i="225"/>
  <c r="G2" i="225" s="1"/>
  <c r="E3" i="225"/>
  <c r="E2" i="225" s="1"/>
  <c r="F39" i="225" l="1"/>
  <c r="E55" i="225"/>
  <c r="G39" i="225"/>
  <c r="E39" i="225"/>
  <c r="F55" i="225"/>
  <c r="D39" i="225"/>
  <c r="H39" i="225"/>
  <c r="G55" i="225"/>
  <c r="H55" i="225"/>
  <c r="H59" i="225"/>
  <c r="F40" i="225"/>
  <c r="H50" i="225"/>
  <c r="H51" i="225"/>
  <c r="H41" i="225"/>
  <c r="H48" i="225"/>
  <c r="H58" i="225"/>
  <c r="H37" i="225"/>
  <c r="H40" i="225"/>
  <c r="H47" i="225"/>
  <c r="H49" i="225"/>
  <c r="H43" i="225"/>
  <c r="H46" i="225"/>
  <c r="H54" i="225"/>
  <c r="H44" i="225"/>
  <c r="H57" i="225"/>
  <c r="H42" i="225"/>
  <c r="H45" i="225"/>
  <c r="H35" i="225"/>
  <c r="H53" i="225"/>
  <c r="H52" i="225"/>
  <c r="H36" i="225"/>
  <c r="D40" i="225"/>
  <c r="E38" i="225"/>
  <c r="G47" i="225"/>
  <c r="F36" i="225"/>
  <c r="E58" i="225"/>
  <c r="D58" i="225"/>
  <c r="D37" i="225"/>
  <c r="D44" i="225"/>
  <c r="G58" i="225"/>
  <c r="F42" i="225"/>
  <c r="E40" i="225"/>
  <c r="G51" i="225"/>
  <c r="F34" i="225"/>
  <c r="F59" i="225"/>
  <c r="E37" i="225"/>
  <c r="D36" i="225"/>
  <c r="E57" i="225"/>
  <c r="F54" i="225"/>
  <c r="F38" i="225"/>
  <c r="G44" i="225"/>
  <c r="G53" i="225"/>
  <c r="D47" i="225"/>
  <c r="D43" i="225"/>
  <c r="G36" i="225"/>
  <c r="G59" i="225"/>
  <c r="G52" i="225"/>
  <c r="D45" i="225"/>
  <c r="E52" i="225"/>
  <c r="F48" i="225"/>
  <c r="G46" i="225"/>
  <c r="D50" i="225"/>
  <c r="F44" i="225"/>
  <c r="G48" i="225"/>
  <c r="D42" i="225"/>
  <c r="F37" i="225"/>
  <c r="G49" i="225"/>
  <c r="G38" i="225"/>
  <c r="E48" i="225"/>
  <c r="G37" i="225"/>
  <c r="F41" i="225"/>
  <c r="F49" i="225"/>
  <c r="E53" i="225"/>
  <c r="F53" i="225"/>
  <c r="E44" i="225"/>
  <c r="D49" i="225"/>
  <c r="F52" i="225"/>
  <c r="G54" i="225"/>
  <c r="G42" i="225"/>
  <c r="D46" i="225"/>
  <c r="F35" i="225"/>
  <c r="F51" i="225"/>
  <c r="D57" i="225"/>
  <c r="E45" i="225"/>
  <c r="D52" i="225"/>
  <c r="D55" i="225"/>
  <c r="D54" i="225"/>
  <c r="F43" i="225"/>
  <c r="D38" i="225"/>
  <c r="D51" i="225"/>
  <c r="F50" i="225"/>
  <c r="E42" i="225"/>
  <c r="E50" i="225"/>
  <c r="G35" i="225"/>
  <c r="F47" i="225"/>
  <c r="E36" i="225"/>
  <c r="G41" i="225"/>
  <c r="F57" i="225"/>
  <c r="E59" i="225"/>
  <c r="E46" i="225"/>
  <c r="E34" i="225"/>
  <c r="D59" i="225"/>
  <c r="D41" i="225"/>
  <c r="E54" i="225"/>
  <c r="G57" i="225"/>
  <c r="G50" i="225"/>
  <c r="D53" i="225"/>
  <c r="D48" i="225"/>
  <c r="E43" i="225"/>
  <c r="E41" i="225"/>
  <c r="F45" i="225"/>
  <c r="E49" i="225"/>
  <c r="E47" i="225"/>
  <c r="F46" i="225"/>
  <c r="D35" i="225"/>
  <c r="D34" i="225"/>
  <c r="E51" i="225"/>
  <c r="B2" i="213"/>
  <c r="G4" i="198"/>
  <c r="G5" i="198"/>
  <c r="G3" i="198" l="1"/>
  <c r="B17" i="25" l="1"/>
  <c r="B16" i="25"/>
  <c r="A17" i="25"/>
  <c r="A16" i="25"/>
  <c r="B1" i="221"/>
  <c r="B1" i="220"/>
  <c r="C17" i="25"/>
  <c r="C16" i="25"/>
  <c r="C14" i="25"/>
  <c r="C13" i="25"/>
  <c r="C12" i="25"/>
  <c r="C11" i="25"/>
  <c r="B14" i="25"/>
  <c r="B13" i="25"/>
  <c r="B12" i="25"/>
  <c r="B11" i="25"/>
  <c r="F14" i="25"/>
  <c r="D6" i="203"/>
  <c r="E4" i="221"/>
  <c r="E2" i="221" s="1"/>
  <c r="F17" i="25" l="1"/>
  <c r="E16" i="25"/>
  <c r="F12" i="25"/>
  <c r="F13" i="25"/>
  <c r="D14" i="25"/>
  <c r="E14" i="25" s="1"/>
  <c r="G14" i="25" s="1"/>
  <c r="F11" i="25"/>
  <c r="F16" i="25"/>
  <c r="E17" i="25"/>
  <c r="G17" i="25" s="1"/>
  <c r="D12" i="25"/>
  <c r="E12" i="25" s="1"/>
  <c r="G12" i="25" s="1"/>
  <c r="D11" i="25"/>
  <c r="E11" i="25" s="1"/>
  <c r="D13" i="25"/>
  <c r="E13" i="25" s="1"/>
  <c r="J28" i="220"/>
  <c r="I28" i="220"/>
  <c r="G4" i="220"/>
  <c r="G3" i="220"/>
  <c r="D4" i="221"/>
  <c r="D2" i="221" s="1"/>
  <c r="J52" i="220"/>
  <c r="I52" i="220"/>
  <c r="J51" i="220"/>
  <c r="I51" i="220"/>
  <c r="J50" i="220"/>
  <c r="I50" i="220"/>
  <c r="J49" i="220"/>
  <c r="I49" i="220"/>
  <c r="J48" i="220"/>
  <c r="I48" i="220"/>
  <c r="J47" i="220"/>
  <c r="I47" i="220"/>
  <c r="J27" i="220"/>
  <c r="I27" i="220"/>
  <c r="J46" i="220"/>
  <c r="I46" i="220"/>
  <c r="J45" i="220"/>
  <c r="I45" i="220"/>
  <c r="J44" i="220"/>
  <c r="I44" i="220"/>
  <c r="J43" i="220"/>
  <c r="I43" i="220"/>
  <c r="J42" i="220"/>
  <c r="I42" i="220"/>
  <c r="J41" i="220"/>
  <c r="I41" i="220"/>
  <c r="J40" i="220"/>
  <c r="I40" i="220"/>
  <c r="J39" i="220"/>
  <c r="I39" i="220"/>
  <c r="J38" i="220"/>
  <c r="I38" i="220"/>
  <c r="J37" i="220"/>
  <c r="I37" i="220"/>
  <c r="J36" i="220"/>
  <c r="I36" i="220"/>
  <c r="J35" i="220"/>
  <c r="I35" i="220"/>
  <c r="J34" i="220"/>
  <c r="I34" i="220"/>
  <c r="J33" i="220"/>
  <c r="I33" i="220"/>
  <c r="J32" i="220"/>
  <c r="I32" i="220"/>
  <c r="J31" i="220"/>
  <c r="I31" i="220"/>
  <c r="J30" i="220"/>
  <c r="I30" i="220"/>
  <c r="J26" i="220"/>
  <c r="I26" i="220"/>
  <c r="J25" i="220"/>
  <c r="I25" i="220"/>
  <c r="J29" i="220"/>
  <c r="I29" i="220"/>
  <c r="J24" i="220"/>
  <c r="I24" i="220"/>
  <c r="J23" i="220"/>
  <c r="I23" i="220"/>
  <c r="J22" i="220"/>
  <c r="I22" i="220"/>
  <c r="J21" i="220"/>
  <c r="I21" i="220"/>
  <c r="J20" i="220"/>
  <c r="I20" i="220"/>
  <c r="J19" i="220"/>
  <c r="I19" i="220"/>
  <c r="J18" i="220"/>
  <c r="I18" i="220"/>
  <c r="F4" i="220"/>
  <c r="E4" i="220"/>
  <c r="D4" i="220"/>
  <c r="F3" i="220"/>
  <c r="E3" i="220"/>
  <c r="D3" i="220"/>
  <c r="D2" i="220" s="1"/>
  <c r="G62" i="203"/>
  <c r="F62" i="203"/>
  <c r="G57" i="203"/>
  <c r="F57" i="203"/>
  <c r="G55" i="203"/>
  <c r="F55" i="203"/>
  <c r="M31" i="213"/>
  <c r="L31" i="213"/>
  <c r="E29" i="25"/>
  <c r="B2" i="217"/>
  <c r="B2" i="198" s="1"/>
  <c r="B2" i="199" s="1"/>
  <c r="B2" i="216"/>
  <c r="B2" i="215"/>
  <c r="M89" i="213"/>
  <c r="L89" i="213"/>
  <c r="J89" i="213" s="1"/>
  <c r="M88" i="213"/>
  <c r="L88" i="213"/>
  <c r="M87" i="213"/>
  <c r="L87" i="213"/>
  <c r="M86" i="213"/>
  <c r="L86" i="213"/>
  <c r="M85" i="213"/>
  <c r="L85" i="213"/>
  <c r="H85" i="213" s="1"/>
  <c r="M84" i="213"/>
  <c r="L84" i="213"/>
  <c r="M83" i="213"/>
  <c r="L83" i="213"/>
  <c r="H83" i="213" s="1"/>
  <c r="M82" i="213"/>
  <c r="L82" i="213"/>
  <c r="I82" i="213" s="1"/>
  <c r="M81" i="213"/>
  <c r="L81" i="213"/>
  <c r="G81" i="213" s="1"/>
  <c r="M80" i="213"/>
  <c r="L80" i="213"/>
  <c r="M79" i="213"/>
  <c r="L79" i="213"/>
  <c r="D79" i="213" s="1"/>
  <c r="M78" i="213"/>
  <c r="L78" i="213"/>
  <c r="H78" i="213" s="1"/>
  <c r="M77" i="213"/>
  <c r="L77" i="213"/>
  <c r="M76" i="213"/>
  <c r="L76" i="213"/>
  <c r="F76" i="213" s="1"/>
  <c r="M75" i="213"/>
  <c r="L75" i="213"/>
  <c r="M74" i="213"/>
  <c r="L74" i="213"/>
  <c r="M73" i="213"/>
  <c r="L73" i="213"/>
  <c r="G73" i="213" s="1"/>
  <c r="M72" i="213"/>
  <c r="L72" i="213"/>
  <c r="G72" i="213" s="1"/>
  <c r="M71" i="213"/>
  <c r="L71" i="213"/>
  <c r="G71" i="213" s="1"/>
  <c r="M70" i="213"/>
  <c r="L70" i="213"/>
  <c r="M69" i="213"/>
  <c r="L69" i="213"/>
  <c r="I69" i="213" s="1"/>
  <c r="M68" i="213"/>
  <c r="L68" i="213"/>
  <c r="I68" i="213" s="1"/>
  <c r="M67" i="213"/>
  <c r="L67" i="213"/>
  <c r="G67" i="213" s="1"/>
  <c r="M66" i="213"/>
  <c r="L66" i="213"/>
  <c r="M65" i="213"/>
  <c r="L65" i="213"/>
  <c r="E65" i="213" s="1"/>
  <c r="M64" i="213"/>
  <c r="L64" i="213"/>
  <c r="J64" i="213" s="1"/>
  <c r="F64" i="213"/>
  <c r="M63" i="213"/>
  <c r="L63" i="213"/>
  <c r="E63" i="213" s="1"/>
  <c r="M62" i="213"/>
  <c r="L62" i="213"/>
  <c r="M61" i="213"/>
  <c r="L61" i="213"/>
  <c r="M60" i="213"/>
  <c r="L60" i="213"/>
  <c r="M59" i="213"/>
  <c r="L59" i="213"/>
  <c r="G59" i="213"/>
  <c r="M58" i="213"/>
  <c r="L58" i="213"/>
  <c r="M57" i="213"/>
  <c r="L57" i="213"/>
  <c r="M56" i="213"/>
  <c r="L56" i="213"/>
  <c r="M55" i="213"/>
  <c r="L55" i="213"/>
  <c r="H55" i="213" s="1"/>
  <c r="M54" i="213"/>
  <c r="L54" i="213"/>
  <c r="J54" i="213" s="1"/>
  <c r="M53" i="213"/>
  <c r="L53" i="213"/>
  <c r="M52" i="213"/>
  <c r="L52" i="213"/>
  <c r="M51" i="213"/>
  <c r="L51" i="213"/>
  <c r="G51" i="213" s="1"/>
  <c r="M50" i="213"/>
  <c r="L50" i="213"/>
  <c r="M49" i="213"/>
  <c r="L49" i="213"/>
  <c r="M48" i="213"/>
  <c r="L48" i="213"/>
  <c r="M47" i="213"/>
  <c r="F47" i="213" s="1"/>
  <c r="L47" i="213"/>
  <c r="M46" i="213"/>
  <c r="L46" i="213"/>
  <c r="G46" i="213" s="1"/>
  <c r="M45" i="213"/>
  <c r="L45" i="213"/>
  <c r="H45" i="213" s="1"/>
  <c r="M44" i="213"/>
  <c r="L44" i="213"/>
  <c r="M43" i="213"/>
  <c r="L43" i="213"/>
  <c r="I43" i="213" s="1"/>
  <c r="M42" i="213"/>
  <c r="L42" i="213"/>
  <c r="I42" i="213" s="1"/>
  <c r="M41" i="213"/>
  <c r="L41" i="213"/>
  <c r="M40" i="213"/>
  <c r="L40" i="213"/>
  <c r="G40" i="213" s="1"/>
  <c r="M39" i="213"/>
  <c r="L39" i="213"/>
  <c r="G39" i="213" s="1"/>
  <c r="M38" i="213"/>
  <c r="L38" i="213"/>
  <c r="M37" i="213"/>
  <c r="L37" i="213"/>
  <c r="D37" i="213" s="1"/>
  <c r="M36" i="213"/>
  <c r="L36" i="213"/>
  <c r="I36" i="213" s="1"/>
  <c r="M35" i="213"/>
  <c r="F35" i="213" s="1"/>
  <c r="L35" i="213"/>
  <c r="M34" i="213"/>
  <c r="L34" i="213"/>
  <c r="J34" i="213" s="1"/>
  <c r="M33" i="213"/>
  <c r="L33" i="213"/>
  <c r="E33" i="213" s="1"/>
  <c r="M32" i="213"/>
  <c r="L32" i="213"/>
  <c r="I32" i="213" s="1"/>
  <c r="M30" i="213"/>
  <c r="L30" i="213"/>
  <c r="E30" i="213"/>
  <c r="M29" i="213"/>
  <c r="D29" i="213" s="1"/>
  <c r="L29" i="213"/>
  <c r="H29" i="213" s="1"/>
  <c r="M28" i="213"/>
  <c r="L28" i="213"/>
  <c r="M27" i="213"/>
  <c r="L27" i="213"/>
  <c r="F27" i="213" s="1"/>
  <c r="H27" i="213"/>
  <c r="M26" i="213"/>
  <c r="F26" i="213" s="1"/>
  <c r="L26" i="213"/>
  <c r="M22" i="213"/>
  <c r="L22" i="213"/>
  <c r="D22" i="213" s="1"/>
  <c r="M14" i="213"/>
  <c r="L14" i="213"/>
  <c r="G14" i="213" s="1"/>
  <c r="J5" i="213"/>
  <c r="I5" i="213"/>
  <c r="H5" i="213"/>
  <c r="G5" i="213"/>
  <c r="F5" i="213"/>
  <c r="E5" i="213"/>
  <c r="D5" i="213"/>
  <c r="J4" i="213"/>
  <c r="I4" i="213"/>
  <c r="H4" i="213"/>
  <c r="H3" i="213" s="1"/>
  <c r="G4" i="213"/>
  <c r="F4" i="213"/>
  <c r="E4" i="213"/>
  <c r="D4" i="213"/>
  <c r="D3" i="213" s="1"/>
  <c r="I96" i="199"/>
  <c r="H96" i="199"/>
  <c r="C96" i="199"/>
  <c r="I95" i="199"/>
  <c r="H95" i="199"/>
  <c r="E95" i="199" s="1"/>
  <c r="C95" i="199"/>
  <c r="I94" i="199"/>
  <c r="H94" i="199"/>
  <c r="C94" i="199"/>
  <c r="I93" i="199"/>
  <c r="E93" i="199" s="1"/>
  <c r="H93" i="199"/>
  <c r="C93" i="199"/>
  <c r="I92" i="199"/>
  <c r="H92" i="199"/>
  <c r="C92" i="199"/>
  <c r="I91" i="199"/>
  <c r="H91" i="199"/>
  <c r="C91" i="199"/>
  <c r="I90" i="199"/>
  <c r="H90" i="199"/>
  <c r="C90" i="199"/>
  <c r="I89" i="199"/>
  <c r="E89" i="199" s="1"/>
  <c r="H89" i="199"/>
  <c r="C89" i="199"/>
  <c r="I88" i="199"/>
  <c r="H88" i="199"/>
  <c r="C88" i="199"/>
  <c r="I87" i="199"/>
  <c r="H87" i="199"/>
  <c r="C87" i="199"/>
  <c r="I86" i="199"/>
  <c r="H86" i="199"/>
  <c r="C86" i="199"/>
  <c r="I85" i="199"/>
  <c r="H85" i="199"/>
  <c r="C85" i="199"/>
  <c r="I84" i="199"/>
  <c r="H84" i="199"/>
  <c r="C84" i="199"/>
  <c r="I83" i="199"/>
  <c r="H83" i="199"/>
  <c r="C83" i="199"/>
  <c r="I82" i="199"/>
  <c r="H82" i="199"/>
  <c r="E82" i="199" s="1"/>
  <c r="C82" i="199"/>
  <c r="I81" i="199"/>
  <c r="H81" i="199"/>
  <c r="C81" i="199"/>
  <c r="I80" i="199"/>
  <c r="H80" i="199"/>
  <c r="E80" i="199" s="1"/>
  <c r="C80" i="199"/>
  <c r="I79" i="199"/>
  <c r="H79" i="199"/>
  <c r="C79" i="199"/>
  <c r="I78" i="199"/>
  <c r="H78" i="199"/>
  <c r="E78" i="199" s="1"/>
  <c r="C78" i="199"/>
  <c r="I77" i="199"/>
  <c r="H77" i="199"/>
  <c r="C77" i="199"/>
  <c r="I76" i="199"/>
  <c r="H76" i="199"/>
  <c r="E76" i="199" s="1"/>
  <c r="C76" i="199"/>
  <c r="I75" i="199"/>
  <c r="H75" i="199"/>
  <c r="C75" i="199"/>
  <c r="I74" i="199"/>
  <c r="H74" i="199"/>
  <c r="E74" i="199" s="1"/>
  <c r="C74" i="199"/>
  <c r="I73" i="199"/>
  <c r="H73" i="199"/>
  <c r="C73" i="199"/>
  <c r="I72" i="199"/>
  <c r="H72" i="199"/>
  <c r="C72" i="199"/>
  <c r="I71" i="199"/>
  <c r="H71" i="199"/>
  <c r="C71" i="199"/>
  <c r="I70" i="199"/>
  <c r="H70" i="199"/>
  <c r="C70" i="199"/>
  <c r="I69" i="199"/>
  <c r="H69" i="199"/>
  <c r="C69" i="199"/>
  <c r="I68" i="199"/>
  <c r="H68" i="199"/>
  <c r="C68" i="199"/>
  <c r="I67" i="199"/>
  <c r="H67" i="199"/>
  <c r="C67" i="199"/>
  <c r="I66" i="199"/>
  <c r="H66" i="199"/>
  <c r="C66" i="199"/>
  <c r="I65" i="199"/>
  <c r="H65" i="199"/>
  <c r="C65" i="199"/>
  <c r="I64" i="199"/>
  <c r="H64" i="199"/>
  <c r="C64" i="199"/>
  <c r="I63" i="199"/>
  <c r="H63" i="199"/>
  <c r="C63" i="199"/>
  <c r="I62" i="199"/>
  <c r="H62" i="199"/>
  <c r="F62" i="199" s="1"/>
  <c r="C62" i="199"/>
  <c r="I61" i="199"/>
  <c r="H61" i="199"/>
  <c r="C61" i="199"/>
  <c r="I60" i="199"/>
  <c r="H60" i="199"/>
  <c r="C60" i="199"/>
  <c r="I59" i="199"/>
  <c r="H59" i="199"/>
  <c r="C59" i="199"/>
  <c r="I58" i="199"/>
  <c r="H58" i="199"/>
  <c r="C58" i="199"/>
  <c r="I57" i="199"/>
  <c r="H57" i="199"/>
  <c r="C57" i="199"/>
  <c r="I56" i="199"/>
  <c r="H56" i="199"/>
  <c r="C56" i="199"/>
  <c r="I55" i="199"/>
  <c r="H55" i="199"/>
  <c r="C55" i="199"/>
  <c r="I54" i="199"/>
  <c r="H54" i="199"/>
  <c r="I53" i="199"/>
  <c r="H53" i="199"/>
  <c r="C53" i="199"/>
  <c r="I52" i="199"/>
  <c r="H52" i="199"/>
  <c r="C52" i="199"/>
  <c r="I51" i="199"/>
  <c r="H51" i="199"/>
  <c r="C51" i="199"/>
  <c r="I50" i="199"/>
  <c r="H50" i="199"/>
  <c r="I49" i="199"/>
  <c r="H49" i="199"/>
  <c r="F49" i="199" s="1"/>
  <c r="C49" i="199"/>
  <c r="I48" i="199"/>
  <c r="H48" i="199"/>
  <c r="C48" i="199"/>
  <c r="I47" i="199"/>
  <c r="H47" i="199"/>
  <c r="C47" i="199"/>
  <c r="I46" i="199"/>
  <c r="H46" i="199"/>
  <c r="F46" i="199" s="1"/>
  <c r="C46" i="199"/>
  <c r="I45" i="199"/>
  <c r="H45" i="199"/>
  <c r="C45" i="199"/>
  <c r="I44" i="199"/>
  <c r="H44" i="199"/>
  <c r="C44" i="199"/>
  <c r="I43" i="199"/>
  <c r="H43" i="199"/>
  <c r="C43" i="199"/>
  <c r="I42" i="199"/>
  <c r="H42" i="199"/>
  <c r="C42" i="199"/>
  <c r="I41" i="199"/>
  <c r="H41" i="199"/>
  <c r="F41" i="199" s="1"/>
  <c r="C41" i="199"/>
  <c r="I40" i="199"/>
  <c r="H40" i="199"/>
  <c r="C40" i="199"/>
  <c r="I39" i="199"/>
  <c r="H39" i="199"/>
  <c r="C39" i="199"/>
  <c r="I38" i="199"/>
  <c r="H38" i="199"/>
  <c r="C38" i="199"/>
  <c r="I37" i="199"/>
  <c r="H37" i="199"/>
  <c r="C37" i="199"/>
  <c r="I36" i="199"/>
  <c r="H36" i="199"/>
  <c r="C36" i="199"/>
  <c r="I35" i="199"/>
  <c r="H35" i="199"/>
  <c r="C35" i="199"/>
  <c r="I34" i="199"/>
  <c r="H34" i="199"/>
  <c r="C34" i="199"/>
  <c r="I33" i="199"/>
  <c r="H33" i="199"/>
  <c r="C33" i="199"/>
  <c r="I32" i="199"/>
  <c r="H32" i="199"/>
  <c r="C32" i="199"/>
  <c r="I31" i="199"/>
  <c r="H31" i="199"/>
  <c r="C31" i="199"/>
  <c r="I30" i="199"/>
  <c r="H30" i="199"/>
  <c r="C30" i="199"/>
  <c r="I29" i="199"/>
  <c r="H29" i="199"/>
  <c r="C29" i="199"/>
  <c r="C28" i="199"/>
  <c r="C27" i="199"/>
  <c r="C26" i="199"/>
  <c r="C25" i="199"/>
  <c r="C24" i="199"/>
  <c r="C23" i="199"/>
  <c r="C22" i="199"/>
  <c r="C21" i="199"/>
  <c r="C20" i="199"/>
  <c r="C19" i="199"/>
  <c r="C18" i="199"/>
  <c r="C17" i="199"/>
  <c r="C16" i="199"/>
  <c r="C15" i="199"/>
  <c r="C14" i="199"/>
  <c r="C13" i="199"/>
  <c r="C12" i="199"/>
  <c r="C11" i="199"/>
  <c r="C10" i="199"/>
  <c r="C9" i="199"/>
  <c r="F5" i="199"/>
  <c r="E5" i="199"/>
  <c r="D5" i="199"/>
  <c r="F4" i="199"/>
  <c r="E4" i="199"/>
  <c r="E3" i="199" s="1"/>
  <c r="D4" i="199"/>
  <c r="N93" i="198"/>
  <c r="M93" i="198"/>
  <c r="N92" i="198"/>
  <c r="M92" i="198"/>
  <c r="H92" i="198" s="1"/>
  <c r="F92" i="198"/>
  <c r="N91" i="198"/>
  <c r="M91" i="198"/>
  <c r="N90" i="198"/>
  <c r="M90" i="198"/>
  <c r="N89" i="198"/>
  <c r="M89" i="198"/>
  <c r="N88" i="198"/>
  <c r="M88" i="198"/>
  <c r="N87" i="198"/>
  <c r="M87" i="198"/>
  <c r="I87" i="198" s="1"/>
  <c r="N86" i="198"/>
  <c r="M86" i="198"/>
  <c r="N85" i="198"/>
  <c r="M85" i="198"/>
  <c r="N84" i="198"/>
  <c r="M84" i="198"/>
  <c r="N83" i="198"/>
  <c r="M83" i="198"/>
  <c r="N82" i="198"/>
  <c r="M82" i="198"/>
  <c r="N81" i="198"/>
  <c r="M81" i="198"/>
  <c r="N80" i="198"/>
  <c r="M80" i="198"/>
  <c r="N79" i="198"/>
  <c r="M79" i="198"/>
  <c r="N78" i="198"/>
  <c r="M78" i="198"/>
  <c r="N77" i="198"/>
  <c r="M77" i="198"/>
  <c r="N76" i="198"/>
  <c r="M76" i="198"/>
  <c r="N75" i="198"/>
  <c r="M75" i="198"/>
  <c r="N74" i="198"/>
  <c r="M74" i="198"/>
  <c r="N73" i="198"/>
  <c r="M73" i="198"/>
  <c r="N72" i="198"/>
  <c r="M72" i="198"/>
  <c r="N71" i="198"/>
  <c r="M71" i="198"/>
  <c r="N70" i="198"/>
  <c r="M70" i="198"/>
  <c r="N69" i="198"/>
  <c r="M69" i="198"/>
  <c r="N68" i="198"/>
  <c r="M68" i="198"/>
  <c r="N67" i="198"/>
  <c r="M67" i="198"/>
  <c r="N66" i="198"/>
  <c r="M66" i="198"/>
  <c r="N65" i="198"/>
  <c r="M65" i="198"/>
  <c r="N64" i="198"/>
  <c r="M64" i="198"/>
  <c r="N63" i="198"/>
  <c r="M63" i="198"/>
  <c r="N62" i="198"/>
  <c r="M62" i="198"/>
  <c r="N61" i="198"/>
  <c r="M61" i="198"/>
  <c r="N60" i="198"/>
  <c r="M60" i="198"/>
  <c r="N59" i="198"/>
  <c r="M59" i="198"/>
  <c r="N58" i="198"/>
  <c r="M58" i="198"/>
  <c r="N57" i="198"/>
  <c r="M57" i="198"/>
  <c r="N56" i="198"/>
  <c r="M56" i="198"/>
  <c r="N55" i="198"/>
  <c r="M55" i="198"/>
  <c r="N54" i="198"/>
  <c r="M54" i="198"/>
  <c r="N53" i="198"/>
  <c r="M53" i="198"/>
  <c r="N52" i="198"/>
  <c r="M52" i="198"/>
  <c r="N51" i="198"/>
  <c r="M51" i="198"/>
  <c r="N50" i="198"/>
  <c r="M50" i="198"/>
  <c r="N49" i="198"/>
  <c r="M49" i="198"/>
  <c r="N48" i="198"/>
  <c r="M48" i="198"/>
  <c r="N47" i="198"/>
  <c r="M47" i="198"/>
  <c r="J47" i="198" s="1"/>
  <c r="N46" i="198"/>
  <c r="M46" i="198"/>
  <c r="N45" i="198"/>
  <c r="M45" i="198"/>
  <c r="N44" i="198"/>
  <c r="M44" i="198"/>
  <c r="N43" i="198"/>
  <c r="M43" i="198"/>
  <c r="N42" i="198"/>
  <c r="M42" i="198"/>
  <c r="N41" i="198"/>
  <c r="M41" i="198"/>
  <c r="N40" i="198"/>
  <c r="M40" i="198"/>
  <c r="N39" i="198"/>
  <c r="M39" i="198"/>
  <c r="N38" i="198"/>
  <c r="M38" i="198"/>
  <c r="N37" i="198"/>
  <c r="M37" i="198"/>
  <c r="N36" i="198"/>
  <c r="M36" i="198"/>
  <c r="N35" i="198"/>
  <c r="M35" i="198"/>
  <c r="N34" i="198"/>
  <c r="M34" i="198"/>
  <c r="N33" i="198"/>
  <c r="M33" i="198"/>
  <c r="N32" i="198"/>
  <c r="M32" i="198"/>
  <c r="N31" i="198"/>
  <c r="M31" i="198"/>
  <c r="N30" i="198"/>
  <c r="M30" i="198"/>
  <c r="N29" i="198"/>
  <c r="M29" i="198"/>
  <c r="N28" i="198"/>
  <c r="M28" i="198"/>
  <c r="N27" i="198"/>
  <c r="M27" i="198"/>
  <c r="K5" i="198"/>
  <c r="J5" i="198"/>
  <c r="I5" i="198"/>
  <c r="H5" i="198"/>
  <c r="F5" i="198"/>
  <c r="E5" i="198"/>
  <c r="D5" i="198"/>
  <c r="K4" i="198"/>
  <c r="J4" i="198"/>
  <c r="I4" i="198"/>
  <c r="H4" i="198"/>
  <c r="F4" i="198"/>
  <c r="E4" i="198"/>
  <c r="D4" i="198"/>
  <c r="G90" i="204"/>
  <c r="I90" i="204" s="1"/>
  <c r="E79" i="203"/>
  <c r="F79" i="203" s="1"/>
  <c r="F71" i="197"/>
  <c r="E71" i="197"/>
  <c r="D71" i="197"/>
  <c r="F70" i="197"/>
  <c r="E70" i="197"/>
  <c r="D70" i="197"/>
  <c r="F69" i="197"/>
  <c r="E69" i="197"/>
  <c r="D69" i="197"/>
  <c r="F68" i="197"/>
  <c r="E68" i="197"/>
  <c r="D68" i="197"/>
  <c r="E67" i="197"/>
  <c r="F66" i="197"/>
  <c r="F65" i="197"/>
  <c r="E65" i="197"/>
  <c r="D65" i="197"/>
  <c r="F64" i="197"/>
  <c r="E64" i="197"/>
  <c r="D64" i="197"/>
  <c r="F63" i="197"/>
  <c r="E63" i="197"/>
  <c r="D63" i="197"/>
  <c r="F62" i="197"/>
  <c r="E62" i="197"/>
  <c r="D62" i="197"/>
  <c r="F61" i="197"/>
  <c r="E61" i="197"/>
  <c r="D61" i="197"/>
  <c r="F60" i="197"/>
  <c r="E60" i="197"/>
  <c r="D60" i="197"/>
  <c r="F59" i="197"/>
  <c r="E59" i="197"/>
  <c r="D59" i="197"/>
  <c r="F58" i="197"/>
  <c r="E58" i="197"/>
  <c r="D58" i="197"/>
  <c r="F57" i="197"/>
  <c r="D56" i="197"/>
  <c r="F55" i="197"/>
  <c r="E55" i="197"/>
  <c r="F54" i="197"/>
  <c r="E54" i="197"/>
  <c r="D53" i="197"/>
  <c r="D52" i="197"/>
  <c r="F51" i="197"/>
  <c r="E51" i="197"/>
  <c r="D51" i="197"/>
  <c r="F50" i="197"/>
  <c r="E50" i="197"/>
  <c r="D50" i="197"/>
  <c r="E38" i="197"/>
  <c r="D38" i="197"/>
  <c r="F30" i="197"/>
  <c r="E26" i="197"/>
  <c r="F5" i="197"/>
  <c r="E5" i="197"/>
  <c r="D5" i="197"/>
  <c r="F4" i="197"/>
  <c r="E4" i="197"/>
  <c r="D4" i="197"/>
  <c r="D3" i="197"/>
  <c r="G13" i="25" l="1"/>
  <c r="G11" i="25"/>
  <c r="G16" i="25"/>
  <c r="F2" i="220"/>
  <c r="F32" i="213"/>
  <c r="G37" i="213"/>
  <c r="F51" i="213"/>
  <c r="D53" i="213"/>
  <c r="H65" i="213"/>
  <c r="H79" i="213"/>
  <c r="G85" i="213"/>
  <c r="E36" i="213"/>
  <c r="E52" i="213"/>
  <c r="G64" i="213"/>
  <c r="D66" i="213"/>
  <c r="I74" i="213"/>
  <c r="D78" i="213"/>
  <c r="D32" i="213"/>
  <c r="G35" i="213"/>
  <c r="H42" i="213"/>
  <c r="G44" i="213"/>
  <c r="H47" i="213"/>
  <c r="G54" i="213"/>
  <c r="F58" i="213"/>
  <c r="H68" i="213"/>
  <c r="G70" i="213"/>
  <c r="F73" i="213"/>
  <c r="D75" i="213"/>
  <c r="G77" i="213"/>
  <c r="D82" i="213"/>
  <c r="H64" i="213"/>
  <c r="J76" i="213"/>
  <c r="G80" i="213"/>
  <c r="E82" i="213"/>
  <c r="D85" i="213"/>
  <c r="E86" i="213"/>
  <c r="E14" i="213"/>
  <c r="G27" i="213"/>
  <c r="G30" i="213"/>
  <c r="D39" i="213"/>
  <c r="D44" i="213"/>
  <c r="H49" i="213"/>
  <c r="F59" i="213"/>
  <c r="G61" i="213"/>
  <c r="D65" i="213"/>
  <c r="F67" i="213"/>
  <c r="E68" i="213"/>
  <c r="D70" i="213"/>
  <c r="F72" i="213"/>
  <c r="J88" i="213"/>
  <c r="H14" i="213"/>
  <c r="H22" i="213"/>
  <c r="I28" i="213"/>
  <c r="G29" i="213"/>
  <c r="H32" i="213"/>
  <c r="H36" i="213"/>
  <c r="H39" i="213"/>
  <c r="F42" i="213"/>
  <c r="D43" i="213"/>
  <c r="H44" i="213"/>
  <c r="G45" i="213"/>
  <c r="E48" i="213"/>
  <c r="J50" i="213"/>
  <c r="F54" i="213"/>
  <c r="F55" i="213"/>
  <c r="E56" i="213"/>
  <c r="I60" i="213"/>
  <c r="D64" i="213"/>
  <c r="I64" i="213"/>
  <c r="J67" i="213"/>
  <c r="G68" i="213"/>
  <c r="D69" i="213"/>
  <c r="H70" i="213"/>
  <c r="F71" i="213"/>
  <c r="J77" i="213"/>
  <c r="E78" i="213"/>
  <c r="J81" i="213"/>
  <c r="H82" i="213"/>
  <c r="G89" i="213"/>
  <c r="H31" i="213"/>
  <c r="I76" i="198"/>
  <c r="E84" i="199"/>
  <c r="F54" i="199"/>
  <c r="E61" i="199"/>
  <c r="D30" i="199"/>
  <c r="E75" i="199"/>
  <c r="E79" i="199"/>
  <c r="E86" i="199"/>
  <c r="F31" i="199"/>
  <c r="F43" i="199"/>
  <c r="D66" i="199"/>
  <c r="F72" i="199"/>
  <c r="E83" i="199"/>
  <c r="E88" i="199"/>
  <c r="E92" i="199"/>
  <c r="E55" i="199"/>
  <c r="E87" i="199"/>
  <c r="E91" i="199"/>
  <c r="F36" i="199"/>
  <c r="D49" i="199"/>
  <c r="E57" i="199"/>
  <c r="E65" i="199"/>
  <c r="E73" i="199"/>
  <c r="E77" i="199"/>
  <c r="E81" i="199"/>
  <c r="E85" i="199"/>
  <c r="E90" i="199"/>
  <c r="D3" i="199"/>
  <c r="E32" i="199"/>
  <c r="F66" i="199"/>
  <c r="F30" i="199"/>
  <c r="E39" i="199"/>
  <c r="D44" i="199"/>
  <c r="E45" i="199"/>
  <c r="E50" i="199"/>
  <c r="D60" i="199"/>
  <c r="E96" i="199"/>
  <c r="K28" i="198"/>
  <c r="H90" i="198"/>
  <c r="E92" i="198"/>
  <c r="I60" i="198"/>
  <c r="D92" i="198"/>
  <c r="I68" i="198"/>
  <c r="J90" i="198"/>
  <c r="J3" i="198"/>
  <c r="D3" i="198"/>
  <c r="K43" i="198"/>
  <c r="F47" i="198"/>
  <c r="K31" i="198"/>
  <c r="K37" i="198"/>
  <c r="K40" i="198"/>
  <c r="K42" i="198"/>
  <c r="K55" i="198"/>
  <c r="H57" i="198"/>
  <c r="K61" i="198"/>
  <c r="G69" i="198"/>
  <c r="H73" i="198"/>
  <c r="H79" i="198"/>
  <c r="H80" i="198"/>
  <c r="I92" i="198"/>
  <c r="K92" i="198"/>
  <c r="H34" i="198"/>
  <c r="D31" i="199"/>
  <c r="F53" i="199"/>
  <c r="F51" i="199"/>
  <c r="F3" i="199"/>
  <c r="D54" i="199"/>
  <c r="E35" i="199"/>
  <c r="E31" i="199"/>
  <c r="D34" i="199"/>
  <c r="F35" i="199"/>
  <c r="F39" i="199"/>
  <c r="E40" i="199"/>
  <c r="E42" i="199"/>
  <c r="E44" i="199"/>
  <c r="D48" i="199"/>
  <c r="E52" i="199"/>
  <c r="E59" i="199"/>
  <c r="F60" i="199"/>
  <c r="D62" i="199"/>
  <c r="D71" i="199"/>
  <c r="E94" i="199"/>
  <c r="E34" i="199"/>
  <c r="E37" i="199"/>
  <c r="F40" i="199"/>
  <c r="D41" i="199"/>
  <c r="F44" i="199"/>
  <c r="F48" i="199"/>
  <c r="E67" i="199"/>
  <c r="E71" i="199"/>
  <c r="E30" i="199"/>
  <c r="F34" i="199"/>
  <c r="D35" i="199"/>
  <c r="E36" i="199"/>
  <c r="D39" i="199"/>
  <c r="E41" i="199"/>
  <c r="D43" i="199"/>
  <c r="E49" i="199"/>
  <c r="F71" i="199"/>
  <c r="E72" i="199"/>
  <c r="H33" i="198"/>
  <c r="K39" i="198"/>
  <c r="K59" i="198"/>
  <c r="K63" i="198"/>
  <c r="K67" i="198"/>
  <c r="H84" i="198"/>
  <c r="K32" i="198"/>
  <c r="H41" i="198"/>
  <c r="G41" i="198"/>
  <c r="H71" i="198"/>
  <c r="G71" i="198"/>
  <c r="J28" i="198"/>
  <c r="G28" i="198"/>
  <c r="J30" i="198"/>
  <c r="G30" i="198"/>
  <c r="G32" i="198"/>
  <c r="G37" i="198"/>
  <c r="G40" i="198"/>
  <c r="H44" i="198"/>
  <c r="G44" i="198"/>
  <c r="G46" i="198"/>
  <c r="G47" i="198"/>
  <c r="H49" i="198"/>
  <c r="G49" i="198"/>
  <c r="G51" i="198"/>
  <c r="I53" i="198"/>
  <c r="G53" i="198"/>
  <c r="I55" i="198"/>
  <c r="G55" i="198"/>
  <c r="H61" i="198"/>
  <c r="F62" i="198"/>
  <c r="G62" i="198"/>
  <c r="I64" i="198"/>
  <c r="G64" i="198"/>
  <c r="F66" i="198"/>
  <c r="G66" i="198"/>
  <c r="K69" i="198"/>
  <c r="G73" i="198"/>
  <c r="I75" i="198"/>
  <c r="G75" i="198"/>
  <c r="I77" i="198"/>
  <c r="G77" i="198"/>
  <c r="F81" i="198"/>
  <c r="G81" i="198"/>
  <c r="I83" i="198"/>
  <c r="G83" i="198"/>
  <c r="J85" i="198"/>
  <c r="G85" i="198"/>
  <c r="J88" i="198"/>
  <c r="G88" i="198"/>
  <c r="K90" i="198"/>
  <c r="G90" i="198"/>
  <c r="J92" i="198"/>
  <c r="G92" i="198"/>
  <c r="H38" i="198"/>
  <c r="G38" i="198"/>
  <c r="I58" i="198"/>
  <c r="G58" i="198"/>
  <c r="K86" i="198"/>
  <c r="G86" i="198"/>
  <c r="J89" i="198"/>
  <c r="G89" i="198"/>
  <c r="K91" i="198"/>
  <c r="G91" i="198"/>
  <c r="I93" i="198"/>
  <c r="G93" i="198"/>
  <c r="G27" i="198"/>
  <c r="G34" i="198"/>
  <c r="K36" i="198"/>
  <c r="G36" i="198"/>
  <c r="J54" i="198"/>
  <c r="G54" i="198"/>
  <c r="G57" i="198"/>
  <c r="G59" i="198"/>
  <c r="J68" i="198"/>
  <c r="G68" i="198"/>
  <c r="F70" i="198"/>
  <c r="G70" i="198"/>
  <c r="I72" i="198"/>
  <c r="G72" i="198"/>
  <c r="G79" i="198"/>
  <c r="F90" i="198"/>
  <c r="D91" i="198"/>
  <c r="K35" i="198"/>
  <c r="G35" i="198"/>
  <c r="H29" i="198"/>
  <c r="G29" i="198"/>
  <c r="G31" i="198"/>
  <c r="G33" i="198"/>
  <c r="K38" i="198"/>
  <c r="G39" i="198"/>
  <c r="K41" i="198"/>
  <c r="G42" i="198"/>
  <c r="G43" i="198"/>
  <c r="G45" i="198"/>
  <c r="G48" i="198"/>
  <c r="F50" i="198"/>
  <c r="G50" i="198"/>
  <c r="I52" i="198"/>
  <c r="G52" i="198"/>
  <c r="G56" i="198"/>
  <c r="J60" i="198"/>
  <c r="G60" i="198"/>
  <c r="I61" i="198"/>
  <c r="G61" i="198"/>
  <c r="G63" i="198"/>
  <c r="H65" i="198"/>
  <c r="G65" i="198"/>
  <c r="G67" i="198"/>
  <c r="G74" i="198"/>
  <c r="G76" i="198"/>
  <c r="F78" i="198"/>
  <c r="G78" i="198"/>
  <c r="G80" i="198"/>
  <c r="K82" i="198"/>
  <c r="G82" i="198"/>
  <c r="G84" i="198"/>
  <c r="J86" i="198"/>
  <c r="D87" i="198"/>
  <c r="G87" i="198"/>
  <c r="K89" i="198"/>
  <c r="J91" i="198"/>
  <c r="D93" i="198"/>
  <c r="D67" i="198"/>
  <c r="D69" i="198"/>
  <c r="K29" i="198"/>
  <c r="E45" i="198"/>
  <c r="K65" i="198"/>
  <c r="H67" i="198"/>
  <c r="H69" i="198"/>
  <c r="K71" i="198"/>
  <c r="D75" i="198"/>
  <c r="D77" i="198"/>
  <c r="D85" i="198"/>
  <c r="E93" i="198"/>
  <c r="E32" i="198"/>
  <c r="K27" i="198"/>
  <c r="E30" i="198"/>
  <c r="H31" i="198"/>
  <c r="K33" i="198"/>
  <c r="H36" i="198"/>
  <c r="E37" i="198"/>
  <c r="E39" i="198"/>
  <c r="E40" i="198"/>
  <c r="E42" i="198"/>
  <c r="E43" i="198"/>
  <c r="H45" i="198"/>
  <c r="F49" i="198"/>
  <c r="D55" i="198"/>
  <c r="H59" i="198"/>
  <c r="H63" i="198"/>
  <c r="K73" i="198"/>
  <c r="H75" i="198"/>
  <c r="H77" i="198"/>
  <c r="K79" i="198"/>
  <c r="D82" i="198"/>
  <c r="D83" i="198"/>
  <c r="I85" i="198"/>
  <c r="F86" i="198"/>
  <c r="D89" i="198"/>
  <c r="H89" i="198"/>
  <c r="F91" i="198"/>
  <c r="F93" i="198"/>
  <c r="E36" i="198"/>
  <c r="E28" i="198"/>
  <c r="K30" i="198"/>
  <c r="J32" i="198"/>
  <c r="E33" i="198"/>
  <c r="E34" i="198"/>
  <c r="H37" i="198"/>
  <c r="H39" i="198"/>
  <c r="H40" i="198"/>
  <c r="H42" i="198"/>
  <c r="H43" i="198"/>
  <c r="K45" i="198"/>
  <c r="K49" i="198"/>
  <c r="I54" i="198"/>
  <c r="H55" i="198"/>
  <c r="F56" i="198"/>
  <c r="K57" i="198"/>
  <c r="D61" i="198"/>
  <c r="I67" i="198"/>
  <c r="I69" i="198"/>
  <c r="F74" i="198"/>
  <c r="K75" i="198"/>
  <c r="J76" i="198"/>
  <c r="K77" i="198"/>
  <c r="K80" i="198"/>
  <c r="I82" i="198"/>
  <c r="J84" i="198"/>
  <c r="K85" i="198"/>
  <c r="H86" i="198"/>
  <c r="H88" i="198"/>
  <c r="H91" i="198"/>
  <c r="H27" i="198"/>
  <c r="F3" i="198"/>
  <c r="I3" i="198"/>
  <c r="E27" i="198"/>
  <c r="J27" i="198"/>
  <c r="E29" i="198"/>
  <c r="J29" i="198"/>
  <c r="E31" i="198"/>
  <c r="J31" i="198"/>
  <c r="E38" i="198"/>
  <c r="E41" i="198"/>
  <c r="K46" i="198"/>
  <c r="H46" i="198"/>
  <c r="H51" i="198"/>
  <c r="J35" i="198"/>
  <c r="I50" i="198"/>
  <c r="K50" i="198"/>
  <c r="E50" i="198"/>
  <c r="E35" i="198"/>
  <c r="I48" i="198"/>
  <c r="H48" i="198"/>
  <c r="H28" i="198"/>
  <c r="H30" i="198"/>
  <c r="H32" i="198"/>
  <c r="J33" i="198"/>
  <c r="K34" i="198"/>
  <c r="H35" i="198"/>
  <c r="K44" i="198"/>
  <c r="E44" i="198"/>
  <c r="J34" i="198"/>
  <c r="J36" i="198"/>
  <c r="J38" i="198"/>
  <c r="J41" i="198"/>
  <c r="J44" i="198"/>
  <c r="K51" i="198"/>
  <c r="F54" i="198"/>
  <c r="J58" i="198"/>
  <c r="F60" i="198"/>
  <c r="J64" i="198"/>
  <c r="F68" i="198"/>
  <c r="J72" i="198"/>
  <c r="F76" i="198"/>
  <c r="H82" i="198"/>
  <c r="H83" i="198"/>
  <c r="K84" i="198"/>
  <c r="F85" i="198"/>
  <c r="D86" i="198"/>
  <c r="I86" i="198"/>
  <c r="H87" i="198"/>
  <c r="K88" i="198"/>
  <c r="E89" i="198"/>
  <c r="D90" i="198"/>
  <c r="I90" i="198"/>
  <c r="E91" i="198"/>
  <c r="I91" i="198"/>
  <c r="H93" i="198"/>
  <c r="J37" i="198"/>
  <c r="J39" i="198"/>
  <c r="J40" i="198"/>
  <c r="J42" i="198"/>
  <c r="J43" i="198"/>
  <c r="J45" i="198"/>
  <c r="H50" i="198"/>
  <c r="H52" i="198"/>
  <c r="I57" i="198"/>
  <c r="F58" i="198"/>
  <c r="I59" i="198"/>
  <c r="I63" i="198"/>
  <c r="F64" i="198"/>
  <c r="I65" i="198"/>
  <c r="I71" i="198"/>
  <c r="F72" i="198"/>
  <c r="I73" i="198"/>
  <c r="I79" i="198"/>
  <c r="I80" i="198"/>
  <c r="F82" i="198"/>
  <c r="F83" i="198"/>
  <c r="J83" i="198"/>
  <c r="D84" i="198"/>
  <c r="I84" i="198"/>
  <c r="H85" i="198"/>
  <c r="F87" i="198"/>
  <c r="J87" i="198"/>
  <c r="D88" i="198"/>
  <c r="I88" i="198"/>
  <c r="I89" i="198"/>
  <c r="J93" i="198"/>
  <c r="D57" i="198"/>
  <c r="D59" i="198"/>
  <c r="D63" i="198"/>
  <c r="D65" i="198"/>
  <c r="D71" i="198"/>
  <c r="D73" i="198"/>
  <c r="D79" i="198"/>
  <c r="D80" i="198"/>
  <c r="K83" i="198"/>
  <c r="F84" i="198"/>
  <c r="K87" i="198"/>
  <c r="F88" i="198"/>
  <c r="K93" i="198"/>
  <c r="E2" i="220"/>
  <c r="D57" i="203"/>
  <c r="D55" i="203"/>
  <c r="D62" i="203"/>
  <c r="E3" i="197"/>
  <c r="G18" i="220"/>
  <c r="E29" i="220"/>
  <c r="E28" i="220"/>
  <c r="E31" i="221"/>
  <c r="E59" i="221"/>
  <c r="E42" i="220"/>
  <c r="E46" i="220"/>
  <c r="D48" i="220"/>
  <c r="D47" i="220"/>
  <c r="D28" i="220"/>
  <c r="F38" i="220"/>
  <c r="G20" i="220"/>
  <c r="G25" i="220"/>
  <c r="G30" i="220"/>
  <c r="G45" i="220"/>
  <c r="G41" i="220"/>
  <c r="G33" i="220"/>
  <c r="G34" i="220"/>
  <c r="G36" i="220"/>
  <c r="G37" i="220"/>
  <c r="G38" i="220"/>
  <c r="G32" i="220"/>
  <c r="G21" i="220"/>
  <c r="G26" i="220"/>
  <c r="G31" i="220"/>
  <c r="D43" i="220"/>
  <c r="G48" i="220"/>
  <c r="G2" i="220"/>
  <c r="G49" i="220"/>
  <c r="G35" i="220"/>
  <c r="G46" i="220"/>
  <c r="G50" i="220"/>
  <c r="F18" i="220"/>
  <c r="F22" i="220"/>
  <c r="D25" i="220"/>
  <c r="D32" i="220"/>
  <c r="D33" i="220"/>
  <c r="E34" i="220"/>
  <c r="D37" i="220"/>
  <c r="G22" i="220"/>
  <c r="G39" i="220"/>
  <c r="G43" i="220"/>
  <c r="G51" i="220"/>
  <c r="G42" i="220"/>
  <c r="G47" i="220"/>
  <c r="G19" i="220"/>
  <c r="G24" i="220"/>
  <c r="G40" i="220"/>
  <c r="G44" i="220"/>
  <c r="G52" i="220"/>
  <c r="D42" i="220"/>
  <c r="D46" i="220"/>
  <c r="D35" i="220"/>
  <c r="D41" i="220"/>
  <c r="D44" i="220"/>
  <c r="D38" i="220"/>
  <c r="E48" i="220"/>
  <c r="D50" i="220"/>
  <c r="D31" i="220"/>
  <c r="F37" i="220"/>
  <c r="D40" i="220"/>
  <c r="E44" i="220"/>
  <c r="D45" i="220"/>
  <c r="F47" i="220"/>
  <c r="D49" i="220"/>
  <c r="F31" i="220"/>
  <c r="E40" i="220"/>
  <c r="E24" i="220"/>
  <c r="E25" i="220"/>
  <c r="D36" i="220"/>
  <c r="E37" i="220"/>
  <c r="F40" i="220"/>
  <c r="E47" i="220"/>
  <c r="F50" i="220"/>
  <c r="E33" i="220"/>
  <c r="D34" i="220"/>
  <c r="D39" i="220"/>
  <c r="E27" i="220"/>
  <c r="F52" i="220"/>
  <c r="D29" i="220"/>
  <c r="D26" i="220"/>
  <c r="D24" i="220"/>
  <c r="F21" i="220"/>
  <c r="F20" i="220"/>
  <c r="F19" i="220"/>
  <c r="E23" i="220"/>
  <c r="E22" i="220"/>
  <c r="E21" i="220"/>
  <c r="E20" i="220"/>
  <c r="E19" i="220"/>
  <c r="E18" i="220"/>
  <c r="F33" i="220"/>
  <c r="F34" i="220"/>
  <c r="E36" i="220"/>
  <c r="F42" i="220"/>
  <c r="F44" i="220"/>
  <c r="F46" i="220"/>
  <c r="F48" i="220"/>
  <c r="E50" i="220"/>
  <c r="D52" i="220"/>
  <c r="F26" i="220"/>
  <c r="F25" i="220"/>
  <c r="F24" i="220"/>
  <c r="D23" i="220"/>
  <c r="D22" i="220"/>
  <c r="D21" i="220"/>
  <c r="D20" i="220"/>
  <c r="D19" i="220"/>
  <c r="D18" i="220"/>
  <c r="D30" i="220"/>
  <c r="E31" i="220"/>
  <c r="F36" i="220"/>
  <c r="E38" i="220"/>
  <c r="D51" i="220"/>
  <c r="E52" i="220"/>
  <c r="E26" i="220"/>
  <c r="D46" i="221"/>
  <c r="D35" i="221"/>
  <c r="D43" i="221"/>
  <c r="E23" i="221"/>
  <c r="D40" i="221"/>
  <c r="D48" i="221"/>
  <c r="D56" i="221"/>
  <c r="D33" i="221"/>
  <c r="D39" i="221"/>
  <c r="E29" i="221"/>
  <c r="D31" i="221"/>
  <c r="D32" i="221"/>
  <c r="D34" i="221"/>
  <c r="D45" i="221"/>
  <c r="D55" i="221"/>
  <c r="E49" i="220"/>
  <c r="E51" i="220"/>
  <c r="E30" i="220"/>
  <c r="E35" i="220"/>
  <c r="E39" i="220"/>
  <c r="E41" i="220"/>
  <c r="E43" i="220"/>
  <c r="E45" i="220"/>
  <c r="F30" i="220"/>
  <c r="F32" i="220"/>
  <c r="F35" i="220"/>
  <c r="F39" i="220"/>
  <c r="F41" i="220"/>
  <c r="F43" i="220"/>
  <c r="F45" i="220"/>
  <c r="D27" i="220"/>
  <c r="F49" i="220"/>
  <c r="F51" i="220"/>
  <c r="E32" i="220"/>
  <c r="F31" i="213"/>
  <c r="G31" i="213"/>
  <c r="I31" i="213"/>
  <c r="E31" i="213"/>
  <c r="J31" i="213"/>
  <c r="D31" i="213"/>
  <c r="I14" i="213"/>
  <c r="J22" i="213"/>
  <c r="E28" i="213"/>
  <c r="J29" i="213"/>
  <c r="J30" i="213"/>
  <c r="E32" i="213"/>
  <c r="J32" i="213"/>
  <c r="F34" i="213"/>
  <c r="I35" i="213"/>
  <c r="D36" i="213"/>
  <c r="J36" i="213"/>
  <c r="H37" i="213"/>
  <c r="J40" i="213"/>
  <c r="E42" i="213"/>
  <c r="J42" i="213"/>
  <c r="E43" i="213"/>
  <c r="J46" i="213"/>
  <c r="G47" i="213"/>
  <c r="F50" i="213"/>
  <c r="I51" i="213"/>
  <c r="G55" i="213"/>
  <c r="I59" i="213"/>
  <c r="E60" i="213"/>
  <c r="D60" i="213"/>
  <c r="F68" i="213"/>
  <c r="J68" i="213"/>
  <c r="E69" i="213"/>
  <c r="H75" i="213"/>
  <c r="G76" i="213"/>
  <c r="D77" i="213"/>
  <c r="H77" i="213"/>
  <c r="I78" i="213"/>
  <c r="G79" i="213"/>
  <c r="F80" i="213"/>
  <c r="D81" i="213"/>
  <c r="H81" i="213"/>
  <c r="G83" i="213"/>
  <c r="E85" i="213"/>
  <c r="I85" i="213"/>
  <c r="D89" i="213"/>
  <c r="H89" i="213"/>
  <c r="E35" i="213"/>
  <c r="J35" i="213"/>
  <c r="H43" i="213"/>
  <c r="I47" i="213"/>
  <c r="D48" i="213"/>
  <c r="G50" i="213"/>
  <c r="E51" i="213"/>
  <c r="J51" i="213"/>
  <c r="I55" i="213"/>
  <c r="E59" i="213"/>
  <c r="J59" i="213"/>
  <c r="H60" i="213"/>
  <c r="D61" i="213"/>
  <c r="H69" i="213"/>
  <c r="E77" i="213"/>
  <c r="I77" i="213"/>
  <c r="E81" i="213"/>
  <c r="I81" i="213"/>
  <c r="F85" i="213"/>
  <c r="E89" i="213"/>
  <c r="I89" i="213"/>
  <c r="J85" i="213"/>
  <c r="F14" i="213"/>
  <c r="G28" i="213"/>
  <c r="F29" i="213"/>
  <c r="G32" i="213"/>
  <c r="G34" i="213"/>
  <c r="G36" i="213"/>
  <c r="G38" i="213"/>
  <c r="F40" i="213"/>
  <c r="G42" i="213"/>
  <c r="F46" i="213"/>
  <c r="E47" i="213"/>
  <c r="J47" i="213"/>
  <c r="D49" i="213"/>
  <c r="H51" i="213"/>
  <c r="E55" i="213"/>
  <c r="J55" i="213"/>
  <c r="J58" i="213"/>
  <c r="H59" i="213"/>
  <c r="H61" i="213"/>
  <c r="J63" i="213"/>
  <c r="E64" i="213"/>
  <c r="H66" i="213"/>
  <c r="D68" i="213"/>
  <c r="F77" i="213"/>
  <c r="J80" i="213"/>
  <c r="F81" i="213"/>
  <c r="D83" i="213"/>
  <c r="F88" i="213"/>
  <c r="F89" i="213"/>
  <c r="F3" i="197"/>
  <c r="I3" i="213"/>
  <c r="F3" i="213"/>
  <c r="J3" i="213"/>
  <c r="G3" i="213"/>
  <c r="E3" i="213"/>
  <c r="H3" i="198"/>
  <c r="K3" i="198"/>
  <c r="E3" i="198"/>
  <c r="F29" i="25"/>
  <c r="G29" i="25" s="1"/>
  <c r="H26" i="213"/>
  <c r="D26" i="213"/>
  <c r="J33" i="213"/>
  <c r="F33" i="213"/>
  <c r="H41" i="213"/>
  <c r="D41" i="213"/>
  <c r="G41" i="213"/>
  <c r="G52" i="213"/>
  <c r="J52" i="213"/>
  <c r="F52" i="213"/>
  <c r="G56" i="213"/>
  <c r="J56" i="213"/>
  <c r="F56" i="213"/>
  <c r="J57" i="213"/>
  <c r="F57" i="213"/>
  <c r="I57" i="213"/>
  <c r="E57" i="213"/>
  <c r="I62" i="213"/>
  <c r="E62" i="213"/>
  <c r="H62" i="213"/>
  <c r="D62" i="213"/>
  <c r="I84" i="213"/>
  <c r="E84" i="213"/>
  <c r="H84" i="213"/>
  <c r="D84" i="213"/>
  <c r="G86" i="213"/>
  <c r="J86" i="213"/>
  <c r="F86" i="213"/>
  <c r="J87" i="213"/>
  <c r="F87" i="213"/>
  <c r="I87" i="213"/>
  <c r="E87" i="213"/>
  <c r="E22" i="213"/>
  <c r="G26" i="213"/>
  <c r="H28" i="213"/>
  <c r="F30" i="213"/>
  <c r="H34" i="213"/>
  <c r="F38" i="213"/>
  <c r="E41" i="213"/>
  <c r="G48" i="213"/>
  <c r="J48" i="213"/>
  <c r="F48" i="213"/>
  <c r="H52" i="213"/>
  <c r="F53" i="213"/>
  <c r="J53" i="213"/>
  <c r="E53" i="213"/>
  <c r="H56" i="213"/>
  <c r="F22" i="213"/>
  <c r="I26" i="213"/>
  <c r="D27" i="213"/>
  <c r="I27" i="213"/>
  <c r="D28" i="213"/>
  <c r="I29" i="213"/>
  <c r="E29" i="213"/>
  <c r="H33" i="213"/>
  <c r="D34" i="213"/>
  <c r="H35" i="213"/>
  <c r="D35" i="213"/>
  <c r="F36" i="213"/>
  <c r="J39" i="213"/>
  <c r="F39" i="213"/>
  <c r="I39" i="213"/>
  <c r="E39" i="213"/>
  <c r="F41" i="213"/>
  <c r="G43" i="213"/>
  <c r="J43" i="213"/>
  <c r="F43" i="213"/>
  <c r="J44" i="213"/>
  <c r="F44" i="213"/>
  <c r="I44" i="213"/>
  <c r="E44" i="213"/>
  <c r="J45" i="213"/>
  <c r="F45" i="213"/>
  <c r="I45" i="213"/>
  <c r="D45" i="213"/>
  <c r="H48" i="213"/>
  <c r="I50" i="213"/>
  <c r="E50" i="213"/>
  <c r="H50" i="213"/>
  <c r="D50" i="213"/>
  <c r="I52" i="213"/>
  <c r="G53" i="213"/>
  <c r="I54" i="213"/>
  <c r="E54" i="213"/>
  <c r="H54" i="213"/>
  <c r="D54" i="213"/>
  <c r="I56" i="213"/>
  <c r="G57" i="213"/>
  <c r="G62" i="213"/>
  <c r="I67" i="213"/>
  <c r="E67" i="213"/>
  <c r="H67" i="213"/>
  <c r="D67" i="213"/>
  <c r="G69" i="213"/>
  <c r="J69" i="213"/>
  <c r="F69" i="213"/>
  <c r="J70" i="213"/>
  <c r="F70" i="213"/>
  <c r="I70" i="213"/>
  <c r="E70" i="213"/>
  <c r="I71" i="213"/>
  <c r="E71" i="213"/>
  <c r="H71" i="213"/>
  <c r="D71" i="213"/>
  <c r="I72" i="213"/>
  <c r="E72" i="213"/>
  <c r="H72" i="213"/>
  <c r="D72" i="213"/>
  <c r="I73" i="213"/>
  <c r="E73" i="213"/>
  <c r="H73" i="213"/>
  <c r="D73" i="213"/>
  <c r="I76" i="213"/>
  <c r="E76" i="213"/>
  <c r="H76" i="213"/>
  <c r="D76" i="213"/>
  <c r="G78" i="213"/>
  <c r="J78" i="213"/>
  <c r="F78" i="213"/>
  <c r="J79" i="213"/>
  <c r="F79" i="213"/>
  <c r="I79" i="213"/>
  <c r="E79" i="213"/>
  <c r="G84" i="213"/>
  <c r="I86" i="213"/>
  <c r="G87" i="213"/>
  <c r="I38" i="213"/>
  <c r="E38" i="213"/>
  <c r="H38" i="213"/>
  <c r="D38" i="213"/>
  <c r="H30" i="213"/>
  <c r="D30" i="213"/>
  <c r="G33" i="213"/>
  <c r="J49" i="213"/>
  <c r="F49" i="213"/>
  <c r="I49" i="213"/>
  <c r="E49" i="213"/>
  <c r="D57" i="213"/>
  <c r="I58" i="213"/>
  <c r="E58" i="213"/>
  <c r="H58" i="213"/>
  <c r="D58" i="213"/>
  <c r="F62" i="213"/>
  <c r="H63" i="213"/>
  <c r="D63" i="213"/>
  <c r="G63" i="213"/>
  <c r="G65" i="213"/>
  <c r="J65" i="213"/>
  <c r="F65" i="213"/>
  <c r="J66" i="213"/>
  <c r="F66" i="213"/>
  <c r="I66" i="213"/>
  <c r="E66" i="213"/>
  <c r="J75" i="213"/>
  <c r="F75" i="213"/>
  <c r="I75" i="213"/>
  <c r="E75" i="213"/>
  <c r="F84" i="213"/>
  <c r="H86" i="213"/>
  <c r="D87" i="213"/>
  <c r="I88" i="213"/>
  <c r="E88" i="213"/>
  <c r="H88" i="213"/>
  <c r="D88" i="213"/>
  <c r="G22" i="213"/>
  <c r="E26" i="213"/>
  <c r="J26" i="213"/>
  <c r="E27" i="213"/>
  <c r="J27" i="213"/>
  <c r="J28" i="213"/>
  <c r="F28" i="213"/>
  <c r="I30" i="213"/>
  <c r="D33" i="213"/>
  <c r="I33" i="213"/>
  <c r="I34" i="213"/>
  <c r="E34" i="213"/>
  <c r="J37" i="213"/>
  <c r="F37" i="213"/>
  <c r="I37" i="213"/>
  <c r="E37" i="213"/>
  <c r="J38" i="213"/>
  <c r="I40" i="213"/>
  <c r="E40" i="213"/>
  <c r="H40" i="213"/>
  <c r="D40" i="213"/>
  <c r="I41" i="213"/>
  <c r="I46" i="213"/>
  <c r="E46" i="213"/>
  <c r="H46" i="213"/>
  <c r="D46" i="213"/>
  <c r="I48" i="213"/>
  <c r="G49" i="213"/>
  <c r="D52" i="213"/>
  <c r="H53" i="213"/>
  <c r="D56" i="213"/>
  <c r="H57" i="213"/>
  <c r="G58" i="213"/>
  <c r="G60" i="213"/>
  <c r="J60" i="213"/>
  <c r="F60" i="213"/>
  <c r="J61" i="213"/>
  <c r="F61" i="213"/>
  <c r="I61" i="213"/>
  <c r="E61" i="213"/>
  <c r="J62" i="213"/>
  <c r="F63" i="213"/>
  <c r="I65" i="213"/>
  <c r="G66" i="213"/>
  <c r="G75" i="213"/>
  <c r="I80" i="213"/>
  <c r="E80" i="213"/>
  <c r="H80" i="213"/>
  <c r="D80" i="213"/>
  <c r="G82" i="213"/>
  <c r="J82" i="213"/>
  <c r="F82" i="213"/>
  <c r="J83" i="213"/>
  <c r="F83" i="213"/>
  <c r="I83" i="213"/>
  <c r="E83" i="213"/>
  <c r="J84" i="213"/>
  <c r="D86" i="213"/>
  <c r="H87" i="213"/>
  <c r="G88" i="213"/>
  <c r="D42" i="213"/>
  <c r="D47" i="213"/>
  <c r="D51" i="213"/>
  <c r="D55" i="213"/>
  <c r="D59" i="213"/>
  <c r="E56" i="199"/>
  <c r="E29" i="199"/>
  <c r="D32" i="199"/>
  <c r="F32" i="199"/>
  <c r="E33" i="199"/>
  <c r="D37" i="199"/>
  <c r="F37" i="199"/>
  <c r="E38" i="199"/>
  <c r="D42" i="199"/>
  <c r="F42" i="199"/>
  <c r="E43" i="199"/>
  <c r="F45" i="199"/>
  <c r="D46" i="199"/>
  <c r="E47" i="199"/>
  <c r="E48" i="199"/>
  <c r="F50" i="199"/>
  <c r="D51" i="199"/>
  <c r="D53" i="199"/>
  <c r="E54" i="199"/>
  <c r="F55" i="199"/>
  <c r="D55" i="199"/>
  <c r="F56" i="199"/>
  <c r="F58" i="199"/>
  <c r="D58" i="199"/>
  <c r="E58" i="199"/>
  <c r="F64" i="199"/>
  <c r="D64" i="199"/>
  <c r="E64" i="199"/>
  <c r="D29" i="199"/>
  <c r="F29" i="199"/>
  <c r="D33" i="199"/>
  <c r="F33" i="199"/>
  <c r="D38" i="199"/>
  <c r="F38" i="199"/>
  <c r="D45" i="199"/>
  <c r="F47" i="199"/>
  <c r="D47" i="199"/>
  <c r="D50" i="199"/>
  <c r="E51" i="199"/>
  <c r="E53" i="199"/>
  <c r="E63" i="199"/>
  <c r="E69" i="199"/>
  <c r="E46" i="199"/>
  <c r="D56" i="199"/>
  <c r="F68" i="199"/>
  <c r="D68" i="199"/>
  <c r="E68" i="199"/>
  <c r="D52" i="199"/>
  <c r="F52" i="199"/>
  <c r="D57" i="199"/>
  <c r="F57" i="199"/>
  <c r="D63" i="199"/>
  <c r="F63" i="199"/>
  <c r="D67" i="199"/>
  <c r="F67" i="199"/>
  <c r="D72" i="199"/>
  <c r="D59" i="199"/>
  <c r="F59" i="199"/>
  <c r="E60" i="199"/>
  <c r="D61" i="199"/>
  <c r="F61" i="199"/>
  <c r="E62" i="199"/>
  <c r="D65" i="199"/>
  <c r="F65" i="199"/>
  <c r="E66" i="199"/>
  <c r="F69" i="199"/>
  <c r="D69" i="199"/>
  <c r="F70" i="199"/>
  <c r="D70" i="199"/>
  <c r="E70" i="199"/>
  <c r="D73" i="199"/>
  <c r="F73" i="199"/>
  <c r="D74" i="199"/>
  <c r="F74" i="199"/>
  <c r="D75" i="199"/>
  <c r="F75" i="199"/>
  <c r="D76" i="199"/>
  <c r="F76" i="199"/>
  <c r="D77" i="199"/>
  <c r="F77" i="199"/>
  <c r="D78" i="199"/>
  <c r="F78" i="199"/>
  <c r="D79" i="199"/>
  <c r="F79" i="199"/>
  <c r="D80" i="199"/>
  <c r="F80" i="199"/>
  <c r="D81" i="199"/>
  <c r="F81" i="199"/>
  <c r="D82" i="199"/>
  <c r="F82" i="199"/>
  <c r="D83" i="199"/>
  <c r="F83" i="199"/>
  <c r="D84" i="199"/>
  <c r="F84" i="199"/>
  <c r="D85" i="199"/>
  <c r="F85" i="199"/>
  <c r="D86" i="199"/>
  <c r="F86" i="199"/>
  <c r="D87" i="199"/>
  <c r="F87" i="199"/>
  <c r="D88" i="199"/>
  <c r="F88" i="199"/>
  <c r="D89" i="199"/>
  <c r="F89" i="199"/>
  <c r="D90" i="199"/>
  <c r="F90" i="199"/>
  <c r="D91" i="199"/>
  <c r="F91" i="199"/>
  <c r="D92" i="199"/>
  <c r="F92" i="199"/>
  <c r="D93" i="199"/>
  <c r="F93" i="199"/>
  <c r="D94" i="199"/>
  <c r="F94" i="199"/>
  <c r="D95" i="199"/>
  <c r="F95" i="199"/>
  <c r="D96" i="199"/>
  <c r="F96" i="199"/>
  <c r="E46" i="198"/>
  <c r="K47" i="198"/>
  <c r="H47" i="198"/>
  <c r="J49" i="198"/>
  <c r="D49" i="198"/>
  <c r="E51" i="198"/>
  <c r="I51" i="198"/>
  <c r="E53" i="198"/>
  <c r="H53" i="198"/>
  <c r="D53" i="198"/>
  <c r="E56" i="198"/>
  <c r="H56" i="198"/>
  <c r="D56" i="198"/>
  <c r="K56" i="198"/>
  <c r="E62" i="198"/>
  <c r="H62" i="198"/>
  <c r="D62" i="198"/>
  <c r="K62" i="198"/>
  <c r="E66" i="198"/>
  <c r="H66" i="198"/>
  <c r="D66" i="198"/>
  <c r="K66" i="198"/>
  <c r="E70" i="198"/>
  <c r="H70" i="198"/>
  <c r="D70" i="198"/>
  <c r="K70" i="198"/>
  <c r="E74" i="198"/>
  <c r="H74" i="198"/>
  <c r="D74" i="198"/>
  <c r="K74" i="198"/>
  <c r="E78" i="198"/>
  <c r="H78" i="198"/>
  <c r="D78" i="198"/>
  <c r="K78" i="198"/>
  <c r="E81" i="198"/>
  <c r="H81" i="198"/>
  <c r="D81" i="198"/>
  <c r="K81" i="198"/>
  <c r="F27" i="198"/>
  <c r="I27" i="198"/>
  <c r="F28" i="198"/>
  <c r="I28" i="198"/>
  <c r="F29" i="198"/>
  <c r="I29" i="198"/>
  <c r="F30" i="198"/>
  <c r="I30" i="198"/>
  <c r="F31" i="198"/>
  <c r="I31" i="198"/>
  <c r="F32" i="198"/>
  <c r="I32" i="198"/>
  <c r="F33" i="198"/>
  <c r="I33" i="198"/>
  <c r="F34" i="198"/>
  <c r="I34" i="198"/>
  <c r="F35" i="198"/>
  <c r="I35" i="198"/>
  <c r="F36" i="198"/>
  <c r="I36" i="198"/>
  <c r="F37" i="198"/>
  <c r="I37" i="198"/>
  <c r="F38" i="198"/>
  <c r="I38" i="198"/>
  <c r="F39" i="198"/>
  <c r="I39" i="198"/>
  <c r="F40" i="198"/>
  <c r="I40" i="198"/>
  <c r="F41" i="198"/>
  <c r="I41" i="198"/>
  <c r="F42" i="198"/>
  <c r="I42" i="198"/>
  <c r="F43" i="198"/>
  <c r="I43" i="198"/>
  <c r="F44" i="198"/>
  <c r="I44" i="198"/>
  <c r="F45" i="198"/>
  <c r="I45" i="198"/>
  <c r="F46" i="198"/>
  <c r="I46" i="198"/>
  <c r="D47" i="198"/>
  <c r="J50" i="198"/>
  <c r="D50" i="198"/>
  <c r="F51" i="198"/>
  <c r="E52" i="198"/>
  <c r="J53" i="198"/>
  <c r="I56" i="198"/>
  <c r="I62" i="198"/>
  <c r="I66" i="198"/>
  <c r="I70" i="198"/>
  <c r="I74" i="198"/>
  <c r="I78" i="198"/>
  <c r="I81" i="198"/>
  <c r="J48" i="198"/>
  <c r="J52" i="198"/>
  <c r="D52" i="198"/>
  <c r="D27" i="198"/>
  <c r="D28" i="198"/>
  <c r="D29" i="198"/>
  <c r="D30" i="198"/>
  <c r="D31" i="198"/>
  <c r="D32" i="198"/>
  <c r="D33" i="198"/>
  <c r="D34" i="198"/>
  <c r="D35" i="198"/>
  <c r="D36" i="198"/>
  <c r="D37" i="198"/>
  <c r="D38" i="198"/>
  <c r="D39" i="198"/>
  <c r="D40" i="198"/>
  <c r="D41" i="198"/>
  <c r="D42" i="198"/>
  <c r="D43" i="198"/>
  <c r="D44" i="198"/>
  <c r="D45" i="198"/>
  <c r="D46" i="198"/>
  <c r="J46" i="198"/>
  <c r="E47" i="198"/>
  <c r="I47" i="198"/>
  <c r="F48" i="198"/>
  <c r="K48" i="198"/>
  <c r="E49" i="198"/>
  <c r="I49" i="198"/>
  <c r="J51" i="198"/>
  <c r="D51" i="198"/>
  <c r="F52" i="198"/>
  <c r="K52" i="198"/>
  <c r="F53" i="198"/>
  <c r="K53" i="198"/>
  <c r="E54" i="198"/>
  <c r="H54" i="198"/>
  <c r="D54" i="198"/>
  <c r="K54" i="198"/>
  <c r="J56" i="198"/>
  <c r="E58" i="198"/>
  <c r="H58" i="198"/>
  <c r="D58" i="198"/>
  <c r="K58" i="198"/>
  <c r="E60" i="198"/>
  <c r="H60" i="198"/>
  <c r="D60" i="198"/>
  <c r="K60" i="198"/>
  <c r="J62" i="198"/>
  <c r="E64" i="198"/>
  <c r="H64" i="198"/>
  <c r="D64" i="198"/>
  <c r="K64" i="198"/>
  <c r="J66" i="198"/>
  <c r="E68" i="198"/>
  <c r="H68" i="198"/>
  <c r="D68" i="198"/>
  <c r="K68" i="198"/>
  <c r="J70" i="198"/>
  <c r="E72" i="198"/>
  <c r="H72" i="198"/>
  <c r="D72" i="198"/>
  <c r="K72" i="198"/>
  <c r="J74" i="198"/>
  <c r="E76" i="198"/>
  <c r="H76" i="198"/>
  <c r="D76" i="198"/>
  <c r="K76" i="198"/>
  <c r="J78" i="198"/>
  <c r="J81" i="198"/>
  <c r="E55" i="198"/>
  <c r="E57" i="198"/>
  <c r="E59" i="198"/>
  <c r="E61" i="198"/>
  <c r="E63" i="198"/>
  <c r="E65" i="198"/>
  <c r="E67" i="198"/>
  <c r="E69" i="198"/>
  <c r="E71" i="198"/>
  <c r="E73" i="198"/>
  <c r="E75" i="198"/>
  <c r="E77" i="198"/>
  <c r="E79" i="198"/>
  <c r="E80" i="198"/>
  <c r="E82" i="198"/>
  <c r="F55" i="198"/>
  <c r="J55" i="198"/>
  <c r="F57" i="198"/>
  <c r="J57" i="198"/>
  <c r="F59" i="198"/>
  <c r="J59" i="198"/>
  <c r="F61" i="198"/>
  <c r="J61" i="198"/>
  <c r="F63" i="198"/>
  <c r="J63" i="198"/>
  <c r="F65" i="198"/>
  <c r="J65" i="198"/>
  <c r="F67" i="198"/>
  <c r="J67" i="198"/>
  <c r="F69" i="198"/>
  <c r="J69" i="198"/>
  <c r="F71" i="198"/>
  <c r="J71" i="198"/>
  <c r="F73" i="198"/>
  <c r="J73" i="198"/>
  <c r="F75" i="198"/>
  <c r="J75" i="198"/>
  <c r="F77" i="198"/>
  <c r="J77" i="198"/>
  <c r="F79" i="198"/>
  <c r="J79" i="198"/>
  <c r="F80" i="198"/>
  <c r="J80" i="198"/>
  <c r="J82" i="198"/>
  <c r="E83" i="198"/>
  <c r="E84" i="198"/>
  <c r="E85" i="198"/>
  <c r="E86" i="198"/>
  <c r="E87" i="198"/>
  <c r="E88" i="198"/>
  <c r="E90" i="198"/>
  <c r="F89" i="198"/>
  <c r="H90" i="204"/>
  <c r="G79" i="203"/>
  <c r="D79" i="203" s="1"/>
  <c r="F90" i="204" l="1"/>
  <c r="D50" i="221"/>
  <c r="E48" i="221"/>
  <c r="E45" i="221"/>
  <c r="D54" i="221"/>
  <c r="E33" i="221"/>
  <c r="E44" i="221"/>
  <c r="E35" i="221"/>
  <c r="E54" i="221"/>
  <c r="E46" i="221"/>
  <c r="E34" i="221"/>
  <c r="E41" i="221"/>
  <c r="E52" i="221"/>
  <c r="E51" i="221"/>
  <c r="D59" i="221"/>
  <c r="E56" i="221"/>
  <c r="E55" i="221"/>
  <c r="E32" i="221"/>
  <c r="D25" i="221"/>
  <c r="E42" i="221"/>
  <c r="E21" i="221"/>
  <c r="E30" i="221"/>
  <c r="E58" i="221"/>
  <c r="E39" i="221"/>
  <c r="D49" i="221"/>
  <c r="D27" i="221"/>
  <c r="E38" i="221"/>
  <c r="E28" i="221"/>
  <c r="E37" i="221"/>
  <c r="E47" i="221"/>
  <c r="E22" i="221"/>
  <c r="E53" i="221"/>
  <c r="E36" i="221"/>
  <c r="D28" i="221"/>
  <c r="E50" i="221"/>
  <c r="E25" i="221"/>
  <c r="E27" i="221"/>
  <c r="E43" i="221"/>
  <c r="E49" i="221"/>
  <c r="E24" i="221"/>
  <c r="E40" i="221"/>
  <c r="E57" i="221"/>
  <c r="E26" i="221"/>
  <c r="D21" i="221"/>
  <c r="D30" i="221"/>
  <c r="D53" i="221"/>
  <c r="D51" i="221"/>
  <c r="D44" i="221"/>
  <c r="D22" i="221"/>
  <c r="D38" i="221"/>
  <c r="D24" i="221"/>
  <c r="D58" i="221"/>
  <c r="D47" i="221"/>
  <c r="D41" i="221"/>
  <c r="D36" i="221"/>
  <c r="D52" i="221"/>
  <c r="D37" i="221"/>
  <c r="D29" i="221"/>
  <c r="D57" i="221"/>
  <c r="D42" i="221"/>
  <c r="D23" i="221"/>
  <c r="D26" i="221"/>
  <c r="D90" i="204"/>
  <c r="E90" i="204"/>
  <c r="F28" i="25"/>
  <c r="F23" i="25" l="1"/>
  <c r="E28" i="25"/>
  <c r="G28" i="25" s="1"/>
  <c r="D23" i="25"/>
  <c r="E23" i="25" s="1"/>
  <c r="G23" i="25" l="1"/>
  <c r="F52" i="217"/>
  <c r="D52" i="217" s="1"/>
  <c r="F51" i="217"/>
  <c r="F65" i="217"/>
  <c r="F64" i="217"/>
  <c r="D64" i="217" s="1"/>
  <c r="F63" i="217"/>
  <c r="F62" i="217"/>
  <c r="D62" i="217" s="1"/>
  <c r="F61" i="217"/>
  <c r="F60" i="217"/>
  <c r="F59" i="217"/>
  <c r="F58" i="217"/>
  <c r="F57" i="217"/>
  <c r="F56" i="217"/>
  <c r="F50" i="217"/>
  <c r="F49" i="217"/>
  <c r="D49" i="217" s="1"/>
  <c r="F55" i="217"/>
  <c r="F54" i="217"/>
  <c r="F53" i="217"/>
  <c r="F48" i="217"/>
  <c r="D5" i="217"/>
  <c r="D3" i="217" s="1"/>
  <c r="F48" i="216"/>
  <c r="F47" i="216"/>
  <c r="F51" i="216"/>
  <c r="F46" i="216"/>
  <c r="F45" i="216"/>
  <c r="F44" i="216"/>
  <c r="F43" i="216"/>
  <c r="F50" i="216"/>
  <c r="F49" i="216"/>
  <c r="F42" i="216"/>
  <c r="D5" i="216"/>
  <c r="D3" i="216" s="1"/>
  <c r="J40" i="215"/>
  <c r="I40" i="215"/>
  <c r="J78" i="215"/>
  <c r="I78" i="215"/>
  <c r="J49" i="215"/>
  <c r="I49" i="215"/>
  <c r="J77" i="215"/>
  <c r="I77" i="215"/>
  <c r="J76" i="215"/>
  <c r="I76" i="215"/>
  <c r="J48" i="215"/>
  <c r="I48" i="215"/>
  <c r="J75" i="215"/>
  <c r="I75" i="215"/>
  <c r="J74" i="215"/>
  <c r="I74" i="215"/>
  <c r="J73" i="215"/>
  <c r="I73" i="215"/>
  <c r="J47" i="215"/>
  <c r="I47" i="215"/>
  <c r="J72" i="215"/>
  <c r="I72" i="215"/>
  <c r="J71" i="215"/>
  <c r="I71" i="215"/>
  <c r="J46" i="215"/>
  <c r="I46" i="215"/>
  <c r="J70" i="215"/>
  <c r="I70" i="215"/>
  <c r="J69" i="215"/>
  <c r="I69" i="215"/>
  <c r="J68" i="215"/>
  <c r="I68" i="215"/>
  <c r="J67" i="215"/>
  <c r="I67" i="215"/>
  <c r="J66" i="215"/>
  <c r="I66" i="215"/>
  <c r="J65" i="215"/>
  <c r="I65" i="215"/>
  <c r="J64" i="215"/>
  <c r="I64" i="215"/>
  <c r="J45" i="215"/>
  <c r="I45" i="215"/>
  <c r="J63" i="215"/>
  <c r="I63" i="215"/>
  <c r="J62" i="215"/>
  <c r="I62" i="215"/>
  <c r="J61" i="215"/>
  <c r="I61" i="215"/>
  <c r="J60" i="215"/>
  <c r="I60" i="215"/>
  <c r="J59" i="215"/>
  <c r="I59" i="215"/>
  <c r="J58" i="215"/>
  <c r="I58" i="215"/>
  <c r="J57" i="215"/>
  <c r="I57" i="215"/>
  <c r="J56" i="215"/>
  <c r="I56" i="215"/>
  <c r="J44" i="215"/>
  <c r="I44" i="215"/>
  <c r="J43" i="215"/>
  <c r="I43" i="215"/>
  <c r="J55" i="215"/>
  <c r="I55" i="215"/>
  <c r="J54" i="215"/>
  <c r="I54" i="215"/>
  <c r="J53" i="215"/>
  <c r="I53" i="215"/>
  <c r="J52" i="215"/>
  <c r="I52" i="215"/>
  <c r="J51" i="215"/>
  <c r="I51" i="215"/>
  <c r="J42" i="215"/>
  <c r="I42" i="215"/>
  <c r="J50" i="215"/>
  <c r="I50" i="215"/>
  <c r="J41" i="215"/>
  <c r="I41" i="215"/>
  <c r="J16" i="215"/>
  <c r="I16" i="215"/>
  <c r="G5" i="215"/>
  <c r="F5" i="215"/>
  <c r="E5" i="215"/>
  <c r="D5" i="215"/>
  <c r="G4" i="215"/>
  <c r="F4" i="215"/>
  <c r="E4" i="215"/>
  <c r="D4" i="215"/>
  <c r="F27" i="25"/>
  <c r="F26" i="25"/>
  <c r="F25" i="25"/>
  <c r="F22" i="25"/>
  <c r="D21" i="25"/>
  <c r="E21" i="25" s="1"/>
  <c r="D20" i="25"/>
  <c r="E20" i="25" s="1"/>
  <c r="D19" i="25"/>
  <c r="E19" i="25" s="1"/>
  <c r="D55" i="217" l="1"/>
  <c r="D50" i="217"/>
  <c r="D57" i="217"/>
  <c r="D51" i="217"/>
  <c r="D48" i="217"/>
  <c r="D54" i="217"/>
  <c r="D59" i="217"/>
  <c r="D60" i="217"/>
  <c r="D48" i="216"/>
  <c r="D44" i="216"/>
  <c r="F78" i="215"/>
  <c r="D58" i="217"/>
  <c r="D61" i="217"/>
  <c r="D63" i="217"/>
  <c r="D53" i="217"/>
  <c r="D56" i="217"/>
  <c r="D65" i="217"/>
  <c r="D49" i="216"/>
  <c r="D47" i="216"/>
  <c r="G56" i="215"/>
  <c r="F63" i="215"/>
  <c r="D3" i="215"/>
  <c r="F3" i="215"/>
  <c r="D67" i="215"/>
  <c r="F75" i="215"/>
  <c r="E66" i="215"/>
  <c r="E69" i="215"/>
  <c r="G74" i="215"/>
  <c r="G66" i="215"/>
  <c r="G69" i="215"/>
  <c r="F20" i="25"/>
  <c r="G20" i="25" s="1"/>
  <c r="F40" i="215"/>
  <c r="E41" i="215"/>
  <c r="G53" i="215"/>
  <c r="D55" i="215"/>
  <c r="F66" i="215"/>
  <c r="F69" i="215"/>
  <c r="F77" i="215"/>
  <c r="D47" i="215"/>
  <c r="D70" i="215"/>
  <c r="D22" i="25"/>
  <c r="E22" i="25" s="1"/>
  <c r="G22" i="25" s="1"/>
  <c r="E54" i="215"/>
  <c r="G77" i="215"/>
  <c r="E78" i="215"/>
  <c r="G16" i="215"/>
  <c r="E62" i="215"/>
  <c r="D63" i="215"/>
  <c r="D74" i="215"/>
  <c r="G78" i="215"/>
  <c r="E56" i="215"/>
  <c r="G59" i="215"/>
  <c r="G62" i="215"/>
  <c r="E73" i="215"/>
  <c r="F74" i="215"/>
  <c r="D75" i="215"/>
  <c r="D77" i="215"/>
  <c r="D50" i="216"/>
  <c r="D43" i="216"/>
  <c r="D45" i="216"/>
  <c r="D46" i="216"/>
  <c r="D42" i="216"/>
  <c r="D51" i="216"/>
  <c r="E76" i="215"/>
  <c r="G3" i="215"/>
  <c r="E53" i="215"/>
  <c r="G54" i="215"/>
  <c r="F44" i="215"/>
  <c r="D57" i="215"/>
  <c r="E58" i="215"/>
  <c r="D68" i="215"/>
  <c r="F73" i="215"/>
  <c r="F76" i="215"/>
  <c r="G44" i="215"/>
  <c r="D56" i="215"/>
  <c r="F56" i="215"/>
  <c r="F57" i="215"/>
  <c r="F67" i="215"/>
  <c r="F68" i="215"/>
  <c r="F70" i="215"/>
  <c r="F47" i="215"/>
  <c r="D73" i="215"/>
  <c r="G73" i="215"/>
  <c r="D76" i="215"/>
  <c r="G76" i="215"/>
  <c r="E3" i="215"/>
  <c r="D41" i="215"/>
  <c r="F54" i="215"/>
  <c r="D44" i="215"/>
  <c r="F58" i="215"/>
  <c r="D62" i="215"/>
  <c r="D66" i="215"/>
  <c r="G67" i="215"/>
  <c r="D69" i="215"/>
  <c r="G70" i="215"/>
  <c r="G47" i="215"/>
  <c r="D78" i="215"/>
  <c r="F42" i="215"/>
  <c r="D52" i="215"/>
  <c r="E45" i="215"/>
  <c r="G45" i="215"/>
  <c r="F45" i="215"/>
  <c r="D45" i="215"/>
  <c r="F51" i="215"/>
  <c r="F55" i="215"/>
  <c r="F50" i="215"/>
  <c r="D42" i="215"/>
  <c r="G51" i="215"/>
  <c r="F52" i="215"/>
  <c r="G55" i="215"/>
  <c r="D43" i="215"/>
  <c r="E16" i="215"/>
  <c r="G41" i="215"/>
  <c r="G50" i="215"/>
  <c r="G42" i="215"/>
  <c r="G52" i="215"/>
  <c r="D53" i="215"/>
  <c r="F53" i="215"/>
  <c r="E55" i="215"/>
  <c r="D60" i="215"/>
  <c r="F61" i="215"/>
  <c r="F46" i="215"/>
  <c r="E71" i="215"/>
  <c r="G71" i="215"/>
  <c r="F71" i="215"/>
  <c r="D71" i="215"/>
  <c r="E43" i="215"/>
  <c r="G43" i="215"/>
  <c r="E72" i="215"/>
  <c r="G72" i="215"/>
  <c r="F72" i="215"/>
  <c r="D72" i="215"/>
  <c r="E48" i="215"/>
  <c r="G48" i="215"/>
  <c r="F48" i="215"/>
  <c r="D48" i="215"/>
  <c r="D16" i="215"/>
  <c r="D50" i="215"/>
  <c r="D46" i="215"/>
  <c r="E49" i="215"/>
  <c r="G49" i="215"/>
  <c r="F49" i="215"/>
  <c r="D49" i="215"/>
  <c r="E50" i="215"/>
  <c r="E42" i="215"/>
  <c r="E52" i="215"/>
  <c r="D54" i="215"/>
  <c r="F43" i="215"/>
  <c r="F60" i="215"/>
  <c r="F64" i="215"/>
  <c r="E65" i="215"/>
  <c r="G65" i="215"/>
  <c r="F65" i="215"/>
  <c r="D65" i="215"/>
  <c r="E44" i="215"/>
  <c r="G57" i="215"/>
  <c r="D58" i="215"/>
  <c r="G60" i="215"/>
  <c r="G63" i="215"/>
  <c r="G64" i="215"/>
  <c r="E67" i="215"/>
  <c r="G68" i="215"/>
  <c r="E70" i="215"/>
  <c r="G46" i="215"/>
  <c r="E47" i="215"/>
  <c r="E74" i="215"/>
  <c r="G75" i="215"/>
  <c r="E77" i="215"/>
  <c r="E57" i="215"/>
  <c r="E60" i="215"/>
  <c r="E63" i="215"/>
  <c r="E64" i="215"/>
  <c r="E68" i="215"/>
  <c r="E46" i="215"/>
  <c r="E75" i="215"/>
  <c r="F19" i="25"/>
  <c r="G19" i="25" s="1"/>
  <c r="F21" i="25"/>
  <c r="G21" i="25" s="1"/>
  <c r="E25" i="25"/>
  <c r="G25" i="25" s="1"/>
  <c r="E26" i="25"/>
  <c r="G26" i="25" s="1"/>
  <c r="E27" i="25"/>
  <c r="G27" i="25" s="1"/>
  <c r="C102" i="25" l="1"/>
  <c r="C101" i="25"/>
  <c r="C100" i="25"/>
  <c r="C99" i="25"/>
  <c r="C98" i="25"/>
  <c r="C97" i="25"/>
  <c r="C96" i="25"/>
  <c r="C95" i="25"/>
  <c r="C93" i="25"/>
  <c r="C92" i="25"/>
  <c r="C91" i="25"/>
  <c r="C90" i="25"/>
  <c r="C89" i="25"/>
  <c r="C88" i="25"/>
  <c r="C87" i="25"/>
  <c r="C86" i="25"/>
  <c r="C85" i="25"/>
  <c r="C84" i="25"/>
  <c r="E102" i="25" l="1"/>
  <c r="E101" i="25"/>
  <c r="E100" i="25"/>
  <c r="E99" i="25"/>
  <c r="E98" i="25"/>
  <c r="E97" i="25"/>
  <c r="E96" i="25"/>
  <c r="E95" i="25"/>
  <c r="E93" i="25"/>
  <c r="E92" i="25"/>
  <c r="E91" i="25"/>
  <c r="E90" i="25"/>
  <c r="E89" i="25"/>
  <c r="E88" i="25"/>
  <c r="E87" i="25"/>
  <c r="E86" i="25"/>
  <c r="E85" i="25"/>
  <c r="E84" i="25"/>
  <c r="F87" i="25" l="1"/>
  <c r="G87" i="25" s="1"/>
  <c r="F84" i="25"/>
  <c r="G84" i="25" s="1"/>
  <c r="F92" i="25"/>
  <c r="G92" i="25" s="1"/>
  <c r="F97" i="25"/>
  <c r="G97" i="25" s="1"/>
  <c r="F101" i="25"/>
  <c r="G101" i="25" s="1"/>
  <c r="F91" i="25"/>
  <c r="G91" i="25" s="1"/>
  <c r="F102" i="25"/>
  <c r="G102" i="25" s="1"/>
  <c r="F96" i="25"/>
  <c r="G96" i="25" s="1"/>
  <c r="F88" i="25"/>
  <c r="G88" i="25" s="1"/>
  <c r="F85" i="25"/>
  <c r="G85" i="25" s="1"/>
  <c r="F89" i="25"/>
  <c r="G89" i="25" s="1"/>
  <c r="F93" i="25"/>
  <c r="G93" i="25" s="1"/>
  <c r="F98" i="25"/>
  <c r="G98" i="25" s="1"/>
  <c r="F86" i="25"/>
  <c r="G86" i="25" s="1"/>
  <c r="F90" i="25"/>
  <c r="G90" i="25" s="1"/>
  <c r="F95" i="25"/>
  <c r="G95" i="25" s="1"/>
  <c r="F99" i="25"/>
  <c r="G99" i="25" s="1"/>
  <c r="F100" i="25"/>
  <c r="G100" i="25" s="1"/>
  <c r="B102" i="25" l="1"/>
  <c r="B101" i="25"/>
  <c r="B100" i="25"/>
  <c r="B99" i="25"/>
  <c r="B98" i="25"/>
  <c r="B97" i="25"/>
  <c r="B96" i="25"/>
  <c r="B95" i="25"/>
  <c r="B93" i="25"/>
  <c r="B92" i="25"/>
  <c r="B91" i="25"/>
  <c r="B90" i="25"/>
  <c r="B89" i="25"/>
  <c r="B88" i="25"/>
  <c r="B87" i="25"/>
  <c r="B86" i="25"/>
  <c r="B85" i="25"/>
  <c r="B84" i="25"/>
  <c r="C53" i="25"/>
  <c r="C52" i="25"/>
  <c r="C51" i="25"/>
  <c r="B53" i="25"/>
  <c r="B52" i="25"/>
  <c r="B51" i="25"/>
  <c r="C9" i="25"/>
  <c r="B9" i="25"/>
  <c r="B5" i="25"/>
  <c r="C5" i="25"/>
  <c r="B7" i="25"/>
  <c r="B6" i="25"/>
  <c r="F74" i="25" l="1"/>
  <c r="F70" i="25"/>
  <c r="D52" i="25"/>
  <c r="E52" i="25" s="1"/>
  <c r="D5" i="25"/>
  <c r="F52" i="25"/>
  <c r="D74" i="25"/>
  <c r="E74" i="25" s="1"/>
  <c r="D70" i="25"/>
  <c r="E70" i="25" s="1"/>
  <c r="G74" i="25" l="1"/>
  <c r="G70" i="25"/>
  <c r="G52" i="25"/>
  <c r="O100" i="195"/>
  <c r="F100" i="195" s="1"/>
  <c r="O99" i="195"/>
  <c r="F99" i="195" s="1"/>
  <c r="O98" i="195"/>
  <c r="O97" i="195"/>
  <c r="O94" i="195"/>
  <c r="O93" i="195"/>
  <c r="O92" i="195"/>
  <c r="O91" i="195"/>
  <c r="L91" i="195" s="1"/>
  <c r="O90" i="195"/>
  <c r="J90" i="195" s="1"/>
  <c r="O88" i="195"/>
  <c r="F88" i="195" s="1"/>
  <c r="O87" i="195"/>
  <c r="O86" i="195"/>
  <c r="O85" i="195"/>
  <c r="O84" i="195"/>
  <c r="O83" i="195"/>
  <c r="J83" i="195" s="1"/>
  <c r="O82" i="195"/>
  <c r="O80" i="195"/>
  <c r="J80" i="195" s="1"/>
  <c r="O79" i="195"/>
  <c r="L79" i="195" s="1"/>
  <c r="O77" i="195"/>
  <c r="G77" i="195" s="1"/>
  <c r="O76" i="195"/>
  <c r="J76" i="195" s="1"/>
  <c r="O75" i="195"/>
  <c r="O74" i="195"/>
  <c r="I74" i="195" s="1"/>
  <c r="O73" i="195"/>
  <c r="J73" i="195" s="1"/>
  <c r="O72" i="195"/>
  <c r="J72" i="195" s="1"/>
  <c r="O71" i="195"/>
  <c r="J71" i="195" s="1"/>
  <c r="O70" i="195"/>
  <c r="G70" i="195" s="1"/>
  <c r="O68" i="195"/>
  <c r="J68" i="195" s="1"/>
  <c r="O67" i="195"/>
  <c r="L67" i="195" s="1"/>
  <c r="O66" i="195"/>
  <c r="K66" i="195" s="1"/>
  <c r="O64" i="195"/>
  <c r="J64" i="195" s="1"/>
  <c r="O63" i="195"/>
  <c r="G63" i="195" s="1"/>
  <c r="O61" i="195"/>
  <c r="L61" i="195" s="1"/>
  <c r="O60" i="195"/>
  <c r="G60" i="195" s="1"/>
  <c r="O59" i="195"/>
  <c r="E59" i="195" s="1"/>
  <c r="O58" i="195"/>
  <c r="O57" i="195"/>
  <c r="J57" i="195" s="1"/>
  <c r="O56" i="195"/>
  <c r="O55" i="195"/>
  <c r="O52" i="195"/>
  <c r="O51" i="195"/>
  <c r="H51" i="195" s="1"/>
  <c r="O50" i="195"/>
  <c r="O48" i="195"/>
  <c r="O46" i="195"/>
  <c r="J46" i="195" s="1"/>
  <c r="O44" i="195"/>
  <c r="O43" i="195"/>
  <c r="O41" i="195"/>
  <c r="O95" i="195"/>
  <c r="O16" i="195"/>
  <c r="M87" i="196"/>
  <c r="G87" i="196" s="1"/>
  <c r="M84" i="196"/>
  <c r="M83" i="196"/>
  <c r="M81" i="196"/>
  <c r="M80" i="196"/>
  <c r="M79" i="196"/>
  <c r="M78" i="196"/>
  <c r="M76" i="196"/>
  <c r="M71" i="196"/>
  <c r="M64" i="196"/>
  <c r="M62" i="196"/>
  <c r="M61" i="196"/>
  <c r="M59" i="196"/>
  <c r="M57" i="196"/>
  <c r="E57" i="196" s="1"/>
  <c r="M56" i="196"/>
  <c r="J56" i="196" s="1"/>
  <c r="M55" i="196"/>
  <c r="M54" i="196"/>
  <c r="M52" i="196"/>
  <c r="M51" i="196"/>
  <c r="M49" i="196"/>
  <c r="M47" i="196"/>
  <c r="F47" i="196" s="1"/>
  <c r="M46" i="196"/>
  <c r="M45" i="196"/>
  <c r="M44" i="196"/>
  <c r="M43" i="196"/>
  <c r="M42" i="196"/>
  <c r="M41" i="196"/>
  <c r="K41" i="196" s="1"/>
  <c r="M40" i="196"/>
  <c r="M39" i="196"/>
  <c r="M38" i="196"/>
  <c r="M37" i="196"/>
  <c r="M33" i="196"/>
  <c r="M31" i="196"/>
  <c r="M23" i="196"/>
  <c r="M19" i="196"/>
  <c r="M14" i="196"/>
  <c r="J83" i="196" l="1"/>
  <c r="K47" i="196"/>
  <c r="J80" i="196"/>
  <c r="J40" i="196"/>
  <c r="H51" i="196"/>
  <c r="J51" i="196"/>
  <c r="K80" i="196"/>
  <c r="F42" i="196"/>
  <c r="H80" i="196"/>
  <c r="E51" i="196"/>
  <c r="J59" i="196"/>
  <c r="I80" i="196"/>
  <c r="K87" i="196"/>
  <c r="I54" i="196"/>
  <c r="D87" i="196"/>
  <c r="G46" i="196"/>
  <c r="G51" i="196"/>
  <c r="H81" i="196"/>
  <c r="E87" i="196"/>
  <c r="D42" i="196"/>
  <c r="D47" i="196"/>
  <c r="K81" i="196"/>
  <c r="H44" i="196"/>
  <c r="J37" i="196"/>
  <c r="G42" i="196"/>
  <c r="I39" i="196"/>
  <c r="E44" i="196"/>
  <c r="G71" i="196"/>
  <c r="K38" i="196"/>
  <c r="H40" i="196"/>
  <c r="I47" i="196"/>
  <c r="D78" i="196"/>
  <c r="H71" i="196"/>
  <c r="F78" i="196"/>
  <c r="G64" i="196"/>
  <c r="H38" i="196"/>
  <c r="J71" i="196"/>
  <c r="E78" i="196"/>
  <c r="G78" i="196"/>
  <c r="D84" i="196"/>
  <c r="I38" i="196"/>
  <c r="K39" i="196"/>
  <c r="E42" i="196"/>
  <c r="G44" i="196"/>
  <c r="H64" i="196"/>
  <c r="H78" i="196"/>
  <c r="J78" i="196"/>
  <c r="F84" i="196"/>
  <c r="G76" i="196"/>
  <c r="J38" i="196"/>
  <c r="D43" i="196"/>
  <c r="J44" i="196"/>
  <c r="G55" i="196"/>
  <c r="J64" i="196"/>
  <c r="I78" i="196"/>
  <c r="K78" i="196"/>
  <c r="I79" i="196"/>
  <c r="J79" i="196"/>
  <c r="D52" i="196"/>
  <c r="G52" i="196"/>
  <c r="K37" i="196"/>
  <c r="K40" i="196"/>
  <c r="E84" i="196"/>
  <c r="G84" i="196"/>
  <c r="H37" i="196"/>
  <c r="D38" i="196"/>
  <c r="F38" i="196"/>
  <c r="D40" i="196"/>
  <c r="F40" i="196"/>
  <c r="H42" i="196"/>
  <c r="J42" i="196"/>
  <c r="I49" i="196"/>
  <c r="I51" i="196"/>
  <c r="K51" i="196"/>
  <c r="H84" i="196"/>
  <c r="J84" i="196"/>
  <c r="I40" i="196"/>
  <c r="I37" i="196"/>
  <c r="E38" i="196"/>
  <c r="G38" i="196"/>
  <c r="E40" i="196"/>
  <c r="G40" i="196"/>
  <c r="I42" i="196"/>
  <c r="K42" i="196"/>
  <c r="E46" i="196"/>
  <c r="K49" i="196"/>
  <c r="D51" i="196"/>
  <c r="F51" i="196"/>
  <c r="E55" i="196"/>
  <c r="I84" i="196"/>
  <c r="K84" i="196"/>
  <c r="G62" i="196"/>
  <c r="D39" i="196"/>
  <c r="F43" i="196"/>
  <c r="H46" i="196"/>
  <c r="J46" i="196"/>
  <c r="F49" i="196"/>
  <c r="K79" i="196"/>
  <c r="M67" i="196"/>
  <c r="J67" i="196" s="1"/>
  <c r="M85" i="196"/>
  <c r="G61" i="196"/>
  <c r="E39" i="196"/>
  <c r="G39" i="196"/>
  <c r="F41" i="196"/>
  <c r="I44" i="196"/>
  <c r="K44" i="196"/>
  <c r="I46" i="196"/>
  <c r="K46" i="196"/>
  <c r="E47" i="196"/>
  <c r="G47" i="196"/>
  <c r="E49" i="196"/>
  <c r="G49" i="196"/>
  <c r="G57" i="196"/>
  <c r="H61" i="196"/>
  <c r="H79" i="196"/>
  <c r="D80" i="196"/>
  <c r="F80" i="196"/>
  <c r="H83" i="196"/>
  <c r="F39" i="196"/>
  <c r="D41" i="196"/>
  <c r="D49" i="196"/>
  <c r="K83" i="196"/>
  <c r="H39" i="196"/>
  <c r="J39" i="196"/>
  <c r="D44" i="196"/>
  <c r="F44" i="196"/>
  <c r="D46" i="196"/>
  <c r="F46" i="196"/>
  <c r="H47" i="196"/>
  <c r="J47" i="196"/>
  <c r="H49" i="196"/>
  <c r="J49" i="196"/>
  <c r="J61" i="196"/>
  <c r="E80" i="196"/>
  <c r="G80" i="196"/>
  <c r="I83" i="196"/>
  <c r="G46" i="195"/>
  <c r="L51" i="195"/>
  <c r="F86" i="195"/>
  <c r="K46" i="195"/>
  <c r="L44" i="195"/>
  <c r="I44" i="195"/>
  <c r="E44" i="195"/>
  <c r="F55" i="195"/>
  <c r="G55" i="195"/>
  <c r="K43" i="195"/>
  <c r="H43" i="195"/>
  <c r="J48" i="195"/>
  <c r="F48" i="195"/>
  <c r="L48" i="195"/>
  <c r="H48" i="195"/>
  <c r="D48" i="195"/>
  <c r="K48" i="195"/>
  <c r="G48" i="195"/>
  <c r="L52" i="195"/>
  <c r="M52" i="195"/>
  <c r="E52" i="195"/>
  <c r="M44" i="195"/>
  <c r="E48" i="195"/>
  <c r="I48" i="195"/>
  <c r="M48" i="195"/>
  <c r="J66" i="195"/>
  <c r="I46" i="195"/>
  <c r="G66" i="195"/>
  <c r="E46" i="195"/>
  <c r="M46" i="195"/>
  <c r="K60" i="195"/>
  <c r="G82" i="195"/>
  <c r="L43" i="195"/>
  <c r="D46" i="195"/>
  <c r="H46" i="195"/>
  <c r="L46" i="195"/>
  <c r="M74" i="195"/>
  <c r="D43" i="195"/>
  <c r="F46" i="195"/>
  <c r="I52" i="195"/>
  <c r="L56" i="195"/>
  <c r="I56" i="195"/>
  <c r="L75" i="195"/>
  <c r="I75" i="195"/>
  <c r="I58" i="195"/>
  <c r="L58" i="195"/>
  <c r="L74" i="195"/>
  <c r="F44" i="195"/>
  <c r="J44" i="195"/>
  <c r="F52" i="195"/>
  <c r="J52" i="195"/>
  <c r="G72" i="195"/>
  <c r="O45" i="195"/>
  <c r="M45" i="195" s="1"/>
  <c r="O47" i="195"/>
  <c r="J47" i="195" s="1"/>
  <c r="J60" i="195"/>
  <c r="G44" i="195"/>
  <c r="K44" i="195"/>
  <c r="G52" i="195"/>
  <c r="K52" i="195"/>
  <c r="M58" i="195"/>
  <c r="I67" i="195"/>
  <c r="K72" i="195"/>
  <c r="O42" i="195"/>
  <c r="I42" i="195" s="1"/>
  <c r="D44" i="195"/>
  <c r="H44" i="195"/>
  <c r="D52" i="195"/>
  <c r="H52" i="195"/>
  <c r="D41" i="195"/>
  <c r="H41" i="195"/>
  <c r="L41" i="195"/>
  <c r="E43" i="195"/>
  <c r="I43" i="195"/>
  <c r="M43" i="195"/>
  <c r="L59" i="195"/>
  <c r="F43" i="195"/>
  <c r="J43" i="195"/>
  <c r="D51" i="195"/>
  <c r="G43" i="195"/>
  <c r="I61" i="195"/>
  <c r="I79" i="195"/>
  <c r="L98" i="195"/>
  <c r="D98" i="195"/>
  <c r="D91" i="195"/>
  <c r="M50" i="195"/>
  <c r="I50" i="195"/>
  <c r="E50" i="195"/>
  <c r="L50" i="195"/>
  <c r="H50" i="195"/>
  <c r="D50" i="195"/>
  <c r="K50" i="195"/>
  <c r="G50" i="195"/>
  <c r="J50" i="195"/>
  <c r="F50" i="195"/>
  <c r="D85" i="195"/>
  <c r="L85" i="195"/>
  <c r="E41" i="195"/>
  <c r="I41" i="195"/>
  <c r="M41" i="195"/>
  <c r="E51" i="195"/>
  <c r="I51" i="195"/>
  <c r="M51" i="195"/>
  <c r="M56" i="195"/>
  <c r="M59" i="195"/>
  <c r="M61" i="195"/>
  <c r="K63" i="195"/>
  <c r="M67" i="195"/>
  <c r="K70" i="195"/>
  <c r="M75" i="195"/>
  <c r="K77" i="195"/>
  <c r="M79" i="195"/>
  <c r="K82" i="195"/>
  <c r="O49" i="195"/>
  <c r="K49" i="195" s="1"/>
  <c r="O53" i="195"/>
  <c r="K53" i="195" s="1"/>
  <c r="O54" i="195"/>
  <c r="L54" i="195" s="1"/>
  <c r="E58" i="195"/>
  <c r="O65" i="195"/>
  <c r="I65" i="195" s="1"/>
  <c r="E74" i="195"/>
  <c r="O78" i="195"/>
  <c r="G78" i="195" s="1"/>
  <c r="H87" i="195"/>
  <c r="O89" i="195"/>
  <c r="F89" i="195" s="1"/>
  <c r="H94" i="195"/>
  <c r="O96" i="195"/>
  <c r="F96" i="195" s="1"/>
  <c r="I59" i="195"/>
  <c r="F41" i="195"/>
  <c r="J41" i="195"/>
  <c r="F51" i="195"/>
  <c r="J51" i="195"/>
  <c r="F93" i="195"/>
  <c r="F92" i="195"/>
  <c r="J82" i="195"/>
  <c r="J77" i="195"/>
  <c r="J70" i="195"/>
  <c r="J63" i="195"/>
  <c r="G41" i="195"/>
  <c r="K41" i="195"/>
  <c r="G51" i="195"/>
  <c r="K51" i="195"/>
  <c r="E56" i="195"/>
  <c r="E61" i="195"/>
  <c r="O62" i="195"/>
  <c r="I62" i="195" s="1"/>
  <c r="E67" i="195"/>
  <c r="O69" i="195"/>
  <c r="I69" i="195" s="1"/>
  <c r="E75" i="195"/>
  <c r="E79" i="195"/>
  <c r="O81" i="195"/>
  <c r="I81" i="195" s="1"/>
  <c r="D16" i="195"/>
  <c r="H16" i="195"/>
  <c r="L16" i="195"/>
  <c r="F16" i="195"/>
  <c r="J16" i="195"/>
  <c r="K45" i="196"/>
  <c r="I45" i="196"/>
  <c r="G45" i="196"/>
  <c r="D45" i="196"/>
  <c r="J45" i="196"/>
  <c r="H45" i="196"/>
  <c r="E45" i="196"/>
  <c r="F45" i="196"/>
  <c r="J52" i="196"/>
  <c r="H52" i="196"/>
  <c r="M65" i="196"/>
  <c r="E41" i="196"/>
  <c r="M50" i="196"/>
  <c r="H50" i="196" s="1"/>
  <c r="M77" i="196"/>
  <c r="M89" i="196"/>
  <c r="J89" i="196" s="1"/>
  <c r="M53" i="196"/>
  <c r="G53" i="196" s="1"/>
  <c r="G41" i="196"/>
  <c r="G43" i="196"/>
  <c r="K52" i="196"/>
  <c r="G81" i="196"/>
  <c r="E81" i="196"/>
  <c r="F81" i="196"/>
  <c r="D81" i="196"/>
  <c r="J54" i="196"/>
  <c r="D37" i="196"/>
  <c r="F37" i="196"/>
  <c r="H41" i="196"/>
  <c r="J41" i="196"/>
  <c r="H43" i="196"/>
  <c r="J43" i="196"/>
  <c r="I52" i="196"/>
  <c r="K54" i="196"/>
  <c r="J76" i="196"/>
  <c r="I81" i="196"/>
  <c r="M48" i="196"/>
  <c r="I48" i="196" s="1"/>
  <c r="M63" i="196"/>
  <c r="G63" i="196" s="1"/>
  <c r="M82" i="196"/>
  <c r="J82" i="196" s="1"/>
  <c r="F87" i="196"/>
  <c r="I87" i="196"/>
  <c r="M58" i="196"/>
  <c r="E43" i="196"/>
  <c r="E52" i="196"/>
  <c r="H76" i="196"/>
  <c r="J62" i="196"/>
  <c r="H62" i="196"/>
  <c r="E37" i="196"/>
  <c r="G37" i="196"/>
  <c r="I41" i="196"/>
  <c r="I43" i="196"/>
  <c r="K43" i="196"/>
  <c r="F52" i="196"/>
  <c r="J81" i="196"/>
  <c r="M60" i="196"/>
  <c r="F60" i="196" s="1"/>
  <c r="M74" i="196"/>
  <c r="G74" i="196" s="1"/>
  <c r="G79" i="196"/>
  <c r="E79" i="196"/>
  <c r="F79" i="196"/>
  <c r="D79" i="196"/>
  <c r="G83" i="196"/>
  <c r="E83" i="196"/>
  <c r="F83" i="196"/>
  <c r="D83" i="196"/>
  <c r="M68" i="196"/>
  <c r="M70" i="196"/>
  <c r="I70" i="196" s="1"/>
  <c r="M72" i="196"/>
  <c r="K72" i="196" s="1"/>
  <c r="M75" i="196"/>
  <c r="M86" i="196"/>
  <c r="M90" i="196"/>
  <c r="J90" i="196" s="1"/>
  <c r="M66" i="196"/>
  <c r="I66" i="196" s="1"/>
  <c r="M69" i="196"/>
  <c r="M73" i="196"/>
  <c r="J73" i="196" s="1"/>
  <c r="J87" i="196"/>
  <c r="H87" i="196"/>
  <c r="M88" i="196"/>
  <c r="H88" i="196" s="1"/>
  <c r="F33" i="196"/>
  <c r="D33" i="196"/>
  <c r="H33" i="196"/>
  <c r="J33" i="196"/>
  <c r="I33" i="196"/>
  <c r="K33" i="196"/>
  <c r="E33" i="196"/>
  <c r="G33" i="196"/>
  <c r="K31" i="196"/>
  <c r="I31" i="196"/>
  <c r="E31" i="196"/>
  <c r="G31" i="196"/>
  <c r="H31" i="196"/>
  <c r="J31" i="196"/>
  <c r="D31" i="196"/>
  <c r="F31" i="196"/>
  <c r="I23" i="196"/>
  <c r="G23" i="196"/>
  <c r="E23" i="196"/>
  <c r="K23" i="196"/>
  <c r="D23" i="196"/>
  <c r="F23" i="196"/>
  <c r="H23" i="196"/>
  <c r="J23" i="196"/>
  <c r="H19" i="196"/>
  <c r="F19" i="196"/>
  <c r="D19" i="196"/>
  <c r="E19" i="196"/>
  <c r="G19" i="196"/>
  <c r="I19" i="196"/>
  <c r="H14" i="196"/>
  <c r="F14" i="196"/>
  <c r="J14" i="196"/>
  <c r="D14" i="196"/>
  <c r="I56" i="196"/>
  <c r="K56" i="196"/>
  <c r="D54" i="196"/>
  <c r="F54" i="196"/>
  <c r="H55" i="196"/>
  <c r="J55" i="196"/>
  <c r="D56" i="196"/>
  <c r="F56" i="196"/>
  <c r="H57" i="196"/>
  <c r="J57" i="196"/>
  <c r="E54" i="196"/>
  <c r="G54" i="196"/>
  <c r="I55" i="196"/>
  <c r="K55" i="196"/>
  <c r="E56" i="196"/>
  <c r="G56" i="196"/>
  <c r="I57" i="196"/>
  <c r="K57" i="196"/>
  <c r="H54" i="196"/>
  <c r="D55" i="196"/>
  <c r="F55" i="196"/>
  <c r="H56" i="196"/>
  <c r="D57" i="196"/>
  <c r="F57" i="196"/>
  <c r="H59" i="196"/>
  <c r="I59" i="196"/>
  <c r="K59" i="196"/>
  <c r="I61" i="196"/>
  <c r="K61" i="196"/>
  <c r="I62" i="196"/>
  <c r="K62" i="196"/>
  <c r="I64" i="196"/>
  <c r="K64" i="196"/>
  <c r="I71" i="196"/>
  <c r="K71" i="196"/>
  <c r="I76" i="196"/>
  <c r="K76" i="196"/>
  <c r="D59" i="196"/>
  <c r="F59" i="196"/>
  <c r="D61" i="196"/>
  <c r="F61" i="196"/>
  <c r="D62" i="196"/>
  <c r="F62" i="196"/>
  <c r="D64" i="196"/>
  <c r="F64" i="196"/>
  <c r="D71" i="196"/>
  <c r="F71" i="196"/>
  <c r="D76" i="196"/>
  <c r="F76" i="196"/>
  <c r="E59" i="196"/>
  <c r="G59" i="196"/>
  <c r="E61" i="196"/>
  <c r="E62" i="196"/>
  <c r="E64" i="196"/>
  <c r="E71" i="196"/>
  <c r="E76" i="196"/>
  <c r="K57" i="195"/>
  <c r="K64" i="195"/>
  <c r="G68" i="195"/>
  <c r="G76" i="195"/>
  <c r="K97" i="195"/>
  <c r="G97" i="195"/>
  <c r="J97" i="195"/>
  <c r="F97" i="195"/>
  <c r="M97" i="195"/>
  <c r="I97" i="195"/>
  <c r="E97" i="195"/>
  <c r="K94" i="195"/>
  <c r="G94" i="195"/>
  <c r="J94" i="195"/>
  <c r="F94" i="195"/>
  <c r="M94" i="195"/>
  <c r="I94" i="195"/>
  <c r="E94" i="195"/>
  <c r="K87" i="195"/>
  <c r="G87" i="195"/>
  <c r="J87" i="195"/>
  <c r="F87" i="195"/>
  <c r="M87" i="195"/>
  <c r="I87" i="195"/>
  <c r="E87" i="195"/>
  <c r="K84" i="195"/>
  <c r="G84" i="195"/>
  <c r="J84" i="195"/>
  <c r="F84" i="195"/>
  <c r="M84" i="195"/>
  <c r="I84" i="195"/>
  <c r="E84" i="195"/>
  <c r="D55" i="195"/>
  <c r="J55" i="195"/>
  <c r="F56" i="195"/>
  <c r="J56" i="195"/>
  <c r="D57" i="195"/>
  <c r="H57" i="195"/>
  <c r="L57" i="195"/>
  <c r="F58" i="195"/>
  <c r="J58" i="195"/>
  <c r="F59" i="195"/>
  <c r="J59" i="195"/>
  <c r="D60" i="195"/>
  <c r="H60" i="195"/>
  <c r="L60" i="195"/>
  <c r="F61" i="195"/>
  <c r="J61" i="195"/>
  <c r="D63" i="195"/>
  <c r="H63" i="195"/>
  <c r="L63" i="195"/>
  <c r="D64" i="195"/>
  <c r="H64" i="195"/>
  <c r="L64" i="195"/>
  <c r="D66" i="195"/>
  <c r="H66" i="195"/>
  <c r="L66" i="195"/>
  <c r="F67" i="195"/>
  <c r="J67" i="195"/>
  <c r="D68" i="195"/>
  <c r="H68" i="195"/>
  <c r="L68" i="195"/>
  <c r="D70" i="195"/>
  <c r="H70" i="195"/>
  <c r="L70" i="195"/>
  <c r="D71" i="195"/>
  <c r="H71" i="195"/>
  <c r="L71" i="195"/>
  <c r="D72" i="195"/>
  <c r="H72" i="195"/>
  <c r="L72" i="195"/>
  <c r="D73" i="195"/>
  <c r="H73" i="195"/>
  <c r="L73" i="195"/>
  <c r="F74" i="195"/>
  <c r="J74" i="195"/>
  <c r="F75" i="195"/>
  <c r="J75" i="195"/>
  <c r="D76" i="195"/>
  <c r="H76" i="195"/>
  <c r="L76" i="195"/>
  <c r="D77" i="195"/>
  <c r="H77" i="195"/>
  <c r="L77" i="195"/>
  <c r="F79" i="195"/>
  <c r="J79" i="195"/>
  <c r="D80" i="195"/>
  <c r="H80" i="195"/>
  <c r="L80" i="195"/>
  <c r="D82" i="195"/>
  <c r="H82" i="195"/>
  <c r="L82" i="195"/>
  <c r="D84" i="195"/>
  <c r="L87" i="195"/>
  <c r="L94" i="195"/>
  <c r="D97" i="195"/>
  <c r="M95" i="195"/>
  <c r="I95" i="195"/>
  <c r="E95" i="195"/>
  <c r="L95" i="195"/>
  <c r="H95" i="195"/>
  <c r="D95" i="195"/>
  <c r="K95" i="195"/>
  <c r="G95" i="195"/>
  <c r="G57" i="195"/>
  <c r="K68" i="195"/>
  <c r="K71" i="195"/>
  <c r="G73" i="195"/>
  <c r="G80" i="195"/>
  <c r="M99" i="195"/>
  <c r="I99" i="195"/>
  <c r="E99" i="195"/>
  <c r="L99" i="195"/>
  <c r="H99" i="195"/>
  <c r="D99" i="195"/>
  <c r="K99" i="195"/>
  <c r="G99" i="195"/>
  <c r="M93" i="195"/>
  <c r="I93" i="195"/>
  <c r="E93" i="195"/>
  <c r="L93" i="195"/>
  <c r="H93" i="195"/>
  <c r="D93" i="195"/>
  <c r="K93" i="195"/>
  <c r="G93" i="195"/>
  <c r="M92" i="195"/>
  <c r="I92" i="195"/>
  <c r="E92" i="195"/>
  <c r="L92" i="195"/>
  <c r="H92" i="195"/>
  <c r="D92" i="195"/>
  <c r="K92" i="195"/>
  <c r="G92" i="195"/>
  <c r="M90" i="195"/>
  <c r="I90" i="195"/>
  <c r="E90" i="195"/>
  <c r="L90" i="195"/>
  <c r="H90" i="195"/>
  <c r="D90" i="195"/>
  <c r="K90" i="195"/>
  <c r="G90" i="195"/>
  <c r="M86" i="195"/>
  <c r="I86" i="195"/>
  <c r="E86" i="195"/>
  <c r="L86" i="195"/>
  <c r="H86" i="195"/>
  <c r="D86" i="195"/>
  <c r="K86" i="195"/>
  <c r="G86" i="195"/>
  <c r="M83" i="195"/>
  <c r="I83" i="195"/>
  <c r="E83" i="195"/>
  <c r="L83" i="195"/>
  <c r="H83" i="195"/>
  <c r="D83" i="195"/>
  <c r="K83" i="195"/>
  <c r="G83" i="195"/>
  <c r="E55" i="195"/>
  <c r="K55" i="195"/>
  <c r="G56" i="195"/>
  <c r="K56" i="195"/>
  <c r="E57" i="195"/>
  <c r="I57" i="195"/>
  <c r="M57" i="195"/>
  <c r="G58" i="195"/>
  <c r="K58" i="195"/>
  <c r="G59" i="195"/>
  <c r="K59" i="195"/>
  <c r="E60" i="195"/>
  <c r="I60" i="195"/>
  <c r="M60" i="195"/>
  <c r="G61" i="195"/>
  <c r="K61" i="195"/>
  <c r="E63" i="195"/>
  <c r="I63" i="195"/>
  <c r="M63" i="195"/>
  <c r="E64" i="195"/>
  <c r="I64" i="195"/>
  <c r="M64" i="195"/>
  <c r="E66" i="195"/>
  <c r="I66" i="195"/>
  <c r="M66" i="195"/>
  <c r="G67" i="195"/>
  <c r="K67" i="195"/>
  <c r="E68" i="195"/>
  <c r="I68" i="195"/>
  <c r="M68" i="195"/>
  <c r="E70" i="195"/>
  <c r="I70" i="195"/>
  <c r="M70" i="195"/>
  <c r="E71" i="195"/>
  <c r="I71" i="195"/>
  <c r="M71" i="195"/>
  <c r="E72" i="195"/>
  <c r="I72" i="195"/>
  <c r="M72" i="195"/>
  <c r="E73" i="195"/>
  <c r="I73" i="195"/>
  <c r="M73" i="195"/>
  <c r="G74" i="195"/>
  <c r="K74" i="195"/>
  <c r="G75" i="195"/>
  <c r="K75" i="195"/>
  <c r="E76" i="195"/>
  <c r="I76" i="195"/>
  <c r="M76" i="195"/>
  <c r="E77" i="195"/>
  <c r="I77" i="195"/>
  <c r="M77" i="195"/>
  <c r="G79" i="195"/>
  <c r="K79" i="195"/>
  <c r="E80" i="195"/>
  <c r="I80" i="195"/>
  <c r="M80" i="195"/>
  <c r="E82" i="195"/>
  <c r="I82" i="195"/>
  <c r="M82" i="195"/>
  <c r="H84" i="195"/>
  <c r="J86" i="195"/>
  <c r="J92" i="195"/>
  <c r="J93" i="195"/>
  <c r="F95" i="195"/>
  <c r="H97" i="195"/>
  <c r="J99" i="195"/>
  <c r="M100" i="195"/>
  <c r="I100" i="195"/>
  <c r="E100" i="195"/>
  <c r="L100" i="195"/>
  <c r="H100" i="195"/>
  <c r="D100" i="195"/>
  <c r="K100" i="195"/>
  <c r="G100" i="195"/>
  <c r="M88" i="195"/>
  <c r="I88" i="195"/>
  <c r="E88" i="195"/>
  <c r="L88" i="195"/>
  <c r="H88" i="195"/>
  <c r="D88" i="195"/>
  <c r="K88" i="195"/>
  <c r="G88" i="195"/>
  <c r="G64" i="195"/>
  <c r="G71" i="195"/>
  <c r="K73" i="195"/>
  <c r="K76" i="195"/>
  <c r="K80" i="195"/>
  <c r="K98" i="195"/>
  <c r="G98" i="195"/>
  <c r="J98" i="195"/>
  <c r="F98" i="195"/>
  <c r="M98" i="195"/>
  <c r="I98" i="195"/>
  <c r="E98" i="195"/>
  <c r="K91" i="195"/>
  <c r="G91" i="195"/>
  <c r="J91" i="195"/>
  <c r="F91" i="195"/>
  <c r="M91" i="195"/>
  <c r="I91" i="195"/>
  <c r="E91" i="195"/>
  <c r="K85" i="195"/>
  <c r="G85" i="195"/>
  <c r="J85" i="195"/>
  <c r="F85" i="195"/>
  <c r="M85" i="195"/>
  <c r="I85" i="195"/>
  <c r="E85" i="195"/>
  <c r="D56" i="195"/>
  <c r="H56" i="195"/>
  <c r="F57" i="195"/>
  <c r="D58" i="195"/>
  <c r="H58" i="195"/>
  <c r="D59" i="195"/>
  <c r="H59" i="195"/>
  <c r="F60" i="195"/>
  <c r="D61" i="195"/>
  <c r="H61" i="195"/>
  <c r="F63" i="195"/>
  <c r="F64" i="195"/>
  <c r="F66" i="195"/>
  <c r="D67" i="195"/>
  <c r="H67" i="195"/>
  <c r="F68" i="195"/>
  <c r="F70" i="195"/>
  <c r="F71" i="195"/>
  <c r="F72" i="195"/>
  <c r="F73" i="195"/>
  <c r="D74" i="195"/>
  <c r="H74" i="195"/>
  <c r="D75" i="195"/>
  <c r="H75" i="195"/>
  <c r="F76" i="195"/>
  <c r="F77" i="195"/>
  <c r="D79" i="195"/>
  <c r="H79" i="195"/>
  <c r="F80" i="195"/>
  <c r="F82" i="195"/>
  <c r="F83" i="195"/>
  <c r="L84" i="195"/>
  <c r="H85" i="195"/>
  <c r="D87" i="195"/>
  <c r="J88" i="195"/>
  <c r="F90" i="195"/>
  <c r="H91" i="195"/>
  <c r="D94" i="195"/>
  <c r="J95" i="195"/>
  <c r="L97" i="195"/>
  <c r="H98" i="195"/>
  <c r="J100" i="195"/>
  <c r="F68" i="196" l="1"/>
  <c r="I68" i="196"/>
  <c r="F72" i="196"/>
  <c r="E85" i="196"/>
  <c r="F66" i="196"/>
  <c r="K75" i="196"/>
  <c r="D72" i="196"/>
  <c r="I72" i="196"/>
  <c r="E75" i="196"/>
  <c r="D75" i="196"/>
  <c r="G77" i="196"/>
  <c r="D67" i="196"/>
  <c r="K67" i="196"/>
  <c r="E65" i="196"/>
  <c r="D65" i="196"/>
  <c r="F65" i="196"/>
  <c r="I67" i="196"/>
  <c r="I65" i="196"/>
  <c r="E67" i="196"/>
  <c r="I75" i="196"/>
  <c r="E50" i="196"/>
  <c r="G67" i="196"/>
  <c r="K77" i="196"/>
  <c r="I77" i="196"/>
  <c r="H48" i="196"/>
  <c r="J65" i="196"/>
  <c r="I69" i="196"/>
  <c r="K82" i="196"/>
  <c r="J77" i="196"/>
  <c r="J53" i="196"/>
  <c r="E69" i="196"/>
  <c r="F77" i="196"/>
  <c r="H60" i="196"/>
  <c r="H73" i="196"/>
  <c r="H69" i="196"/>
  <c r="E77" i="196"/>
  <c r="E68" i="196"/>
  <c r="D77" i="196"/>
  <c r="D69" i="196"/>
  <c r="F63" i="196"/>
  <c r="K69" i="196"/>
  <c r="H67" i="196"/>
  <c r="G65" i="196"/>
  <c r="H77" i="196"/>
  <c r="D66" i="196"/>
  <c r="I85" i="196"/>
  <c r="H66" i="196"/>
  <c r="I74" i="196"/>
  <c r="G60" i="196"/>
  <c r="H53" i="196"/>
  <c r="G50" i="196"/>
  <c r="K85" i="196"/>
  <c r="J50" i="196"/>
  <c r="F85" i="196"/>
  <c r="H85" i="196"/>
  <c r="D85" i="196"/>
  <c r="G85" i="196"/>
  <c r="E73" i="196"/>
  <c r="D68" i="196"/>
  <c r="E72" i="196"/>
  <c r="E66" i="196"/>
  <c r="E63" i="196"/>
  <c r="I60" i="196"/>
  <c r="F75" i="196"/>
  <c r="F69" i="196"/>
  <c r="F67" i="196"/>
  <c r="J60" i="196"/>
  <c r="K68" i="196"/>
  <c r="K65" i="196"/>
  <c r="E60" i="196"/>
  <c r="J69" i="196"/>
  <c r="D53" i="196"/>
  <c r="J85" i="196"/>
  <c r="H65" i="196"/>
  <c r="F73" i="196"/>
  <c r="F70" i="196"/>
  <c r="J66" i="196"/>
  <c r="K73" i="196"/>
  <c r="K70" i="196"/>
  <c r="K66" i="196"/>
  <c r="K63" i="196"/>
  <c r="K53" i="196"/>
  <c r="F86" i="196"/>
  <c r="I50" i="196"/>
  <c r="H82" i="196"/>
  <c r="D63" i="196"/>
  <c r="J63" i="196"/>
  <c r="D86" i="196"/>
  <c r="E70" i="196"/>
  <c r="D73" i="196"/>
  <c r="D70" i="196"/>
  <c r="H63" i="196"/>
  <c r="I73" i="196"/>
  <c r="I63" i="196"/>
  <c r="F53" i="196"/>
  <c r="I53" i="196"/>
  <c r="E53" i="196"/>
  <c r="J69" i="195"/>
  <c r="K62" i="195"/>
  <c r="F81" i="195"/>
  <c r="H53" i="195"/>
  <c r="D45" i="195"/>
  <c r="K45" i="195"/>
  <c r="H69" i="195"/>
  <c r="G69" i="195"/>
  <c r="I53" i="195"/>
  <c r="D54" i="195"/>
  <c r="D81" i="195"/>
  <c r="J54" i="195"/>
  <c r="D69" i="195"/>
  <c r="K65" i="195"/>
  <c r="F69" i="195"/>
  <c r="E53" i="195"/>
  <c r="H65" i="195"/>
  <c r="G65" i="195"/>
  <c r="J65" i="195"/>
  <c r="I47" i="195"/>
  <c r="H47" i="195"/>
  <c r="D65" i="195"/>
  <c r="K69" i="195"/>
  <c r="F65" i="195"/>
  <c r="D62" i="195"/>
  <c r="M47" i="195"/>
  <c r="L53" i="195"/>
  <c r="F78" i="195"/>
  <c r="E96" i="195"/>
  <c r="K78" i="195"/>
  <c r="D53" i="195"/>
  <c r="F47" i="195"/>
  <c r="E47" i="195"/>
  <c r="L47" i="195"/>
  <c r="F42" i="195"/>
  <c r="J42" i="195"/>
  <c r="D42" i="195"/>
  <c r="F45" i="195"/>
  <c r="G42" i="195"/>
  <c r="J45" i="195"/>
  <c r="G62" i="195"/>
  <c r="I45" i="195"/>
  <c r="E89" i="195"/>
  <c r="J96" i="195"/>
  <c r="K81" i="195"/>
  <c r="H89" i="195"/>
  <c r="F62" i="195"/>
  <c r="E49" i="195"/>
  <c r="E45" i="195"/>
  <c r="L49" i="195"/>
  <c r="L45" i="195"/>
  <c r="L42" i="195"/>
  <c r="J62" i="195"/>
  <c r="I49" i="195"/>
  <c r="G45" i="195"/>
  <c r="E42" i="195"/>
  <c r="H81" i="195"/>
  <c r="H62" i="195"/>
  <c r="J89" i="195"/>
  <c r="G81" i="195"/>
  <c r="J81" i="195"/>
  <c r="H49" i="195"/>
  <c r="H45" i="195"/>
  <c r="G53" i="195"/>
  <c r="H42" i="195"/>
  <c r="K47" i="195"/>
  <c r="G47" i="195"/>
  <c r="D47" i="195"/>
  <c r="K42" i="195"/>
  <c r="M42" i="195"/>
  <c r="K54" i="195"/>
  <c r="F54" i="195"/>
  <c r="E54" i="195"/>
  <c r="M65" i="195"/>
  <c r="G54" i="195"/>
  <c r="H54" i="195"/>
  <c r="I54" i="195"/>
  <c r="M78" i="195"/>
  <c r="D96" i="195"/>
  <c r="I89" i="195"/>
  <c r="G89" i="195"/>
  <c r="I96" i="195"/>
  <c r="G96" i="195"/>
  <c r="M69" i="195"/>
  <c r="E69" i="195"/>
  <c r="L69" i="195"/>
  <c r="D49" i="195"/>
  <c r="L96" i="195"/>
  <c r="D89" i="195"/>
  <c r="L89" i="195"/>
  <c r="E78" i="195"/>
  <c r="L78" i="195"/>
  <c r="H78" i="195"/>
  <c r="M89" i="195"/>
  <c r="K89" i="195"/>
  <c r="M96" i="195"/>
  <c r="K96" i="195"/>
  <c r="H96" i="195"/>
  <c r="E65" i="195"/>
  <c r="L65" i="195"/>
  <c r="J53" i="195"/>
  <c r="F53" i="195"/>
  <c r="I78" i="195"/>
  <c r="M53" i="195"/>
  <c r="M54" i="195"/>
  <c r="D78" i="195"/>
  <c r="J78" i="195"/>
  <c r="M81" i="195"/>
  <c r="E81" i="195"/>
  <c r="L81" i="195"/>
  <c r="M62" i="195"/>
  <c r="E62" i="195"/>
  <c r="L62" i="195"/>
  <c r="J49" i="195"/>
  <c r="F49" i="195"/>
  <c r="G49" i="195"/>
  <c r="M49" i="195"/>
  <c r="H89" i="196"/>
  <c r="E74" i="196"/>
  <c r="F74" i="196"/>
  <c r="K58" i="196"/>
  <c r="J58" i="196"/>
  <c r="G73" i="196"/>
  <c r="G66" i="196"/>
  <c r="K90" i="196"/>
  <c r="E90" i="196"/>
  <c r="G90" i="196"/>
  <c r="D90" i="196"/>
  <c r="I90" i="196"/>
  <c r="F90" i="196"/>
  <c r="G70" i="196"/>
  <c r="H70" i="196"/>
  <c r="J70" i="196"/>
  <c r="H90" i="196"/>
  <c r="H74" i="196"/>
  <c r="K89" i="196"/>
  <c r="F82" i="196"/>
  <c r="D82" i="196"/>
  <c r="E82" i="196"/>
  <c r="G82" i="196"/>
  <c r="D89" i="196"/>
  <c r="F50" i="196"/>
  <c r="D50" i="196"/>
  <c r="E58" i="196"/>
  <c r="D74" i="196"/>
  <c r="F58" i="196"/>
  <c r="I58" i="196"/>
  <c r="H58" i="196"/>
  <c r="H75" i="196"/>
  <c r="G75" i="196"/>
  <c r="J75" i="196"/>
  <c r="H68" i="196"/>
  <c r="G68" i="196"/>
  <c r="J68" i="196"/>
  <c r="K60" i="196"/>
  <c r="D60" i="196"/>
  <c r="G58" i="196"/>
  <c r="F48" i="196"/>
  <c r="G48" i="196"/>
  <c r="E48" i="196"/>
  <c r="D48" i="196"/>
  <c r="G89" i="196"/>
  <c r="F89" i="196"/>
  <c r="K50" i="196"/>
  <c r="K74" i="196"/>
  <c r="D58" i="196"/>
  <c r="G88" i="196"/>
  <c r="D88" i="196"/>
  <c r="F88" i="196"/>
  <c r="K88" i="196"/>
  <c r="E88" i="196"/>
  <c r="I88" i="196"/>
  <c r="G69" i="196"/>
  <c r="J88" i="196"/>
  <c r="I86" i="196"/>
  <c r="K86" i="196"/>
  <c r="H86" i="196"/>
  <c r="G86" i="196"/>
  <c r="E86" i="196"/>
  <c r="J86" i="196"/>
  <c r="J72" i="196"/>
  <c r="G72" i="196"/>
  <c r="H72" i="196"/>
  <c r="J74" i="196"/>
  <c r="I82" i="196"/>
  <c r="I89" i="196"/>
  <c r="J48" i="196"/>
  <c r="E89" i="196"/>
  <c r="K48" i="196"/>
  <c r="I61" i="204" l="1"/>
  <c r="H61" i="204"/>
  <c r="I60" i="204"/>
  <c r="H60" i="204"/>
  <c r="I58" i="204"/>
  <c r="H58" i="204"/>
  <c r="D58" i="204" s="1"/>
  <c r="I56" i="204"/>
  <c r="H56" i="204"/>
  <c r="D60" i="204" l="1"/>
  <c r="E56" i="204"/>
  <c r="F56" i="204"/>
  <c r="F58" i="204"/>
  <c r="D61" i="204"/>
  <c r="D56" i="204"/>
  <c r="E58" i="204"/>
  <c r="E60" i="204"/>
  <c r="E61" i="204"/>
  <c r="F61" i="204"/>
  <c r="F60" i="204"/>
  <c r="F70" i="203" l="1"/>
  <c r="G61" i="203"/>
  <c r="F61" i="203"/>
  <c r="G56" i="203"/>
  <c r="F56" i="203"/>
  <c r="D5" i="203"/>
  <c r="D4" i="203"/>
  <c r="D3" i="203" l="1"/>
  <c r="D56" i="203"/>
  <c r="D61" i="203"/>
  <c r="G70" i="203"/>
  <c r="D70" i="203" l="1"/>
  <c r="C7" i="25" l="1"/>
  <c r="C6" i="25"/>
  <c r="F82" i="25" l="1"/>
  <c r="E82" i="25"/>
  <c r="F81" i="25"/>
  <c r="E81" i="25"/>
  <c r="F80" i="25"/>
  <c r="E80" i="25"/>
  <c r="F79" i="25"/>
  <c r="E79" i="25"/>
  <c r="F78" i="25"/>
  <c r="E78" i="25"/>
  <c r="F77" i="25"/>
  <c r="E77" i="25"/>
  <c r="E76" i="25"/>
  <c r="F76" i="25"/>
  <c r="F73" i="25"/>
  <c r="D73" i="25"/>
  <c r="E73" i="25" s="1"/>
  <c r="F72" i="25"/>
  <c r="D72" i="25"/>
  <c r="E72" i="25" s="1"/>
  <c r="F69" i="25"/>
  <c r="D69" i="25"/>
  <c r="E69" i="25" s="1"/>
  <c r="F68" i="25"/>
  <c r="D68" i="25"/>
  <c r="E68" i="25" s="1"/>
  <c r="F67" i="25"/>
  <c r="D67" i="25"/>
  <c r="E67" i="25" s="1"/>
  <c r="F66" i="25"/>
  <c r="D66" i="25"/>
  <c r="E66" i="25" s="1"/>
  <c r="F65" i="25"/>
  <c r="D65" i="25"/>
  <c r="E65" i="25" s="1"/>
  <c r="F64" i="25"/>
  <c r="D64" i="25"/>
  <c r="E64" i="25" s="1"/>
  <c r="F63" i="25"/>
  <c r="D63" i="25"/>
  <c r="E63" i="25" s="1"/>
  <c r="F7" i="25"/>
  <c r="D7" i="25"/>
  <c r="E7" i="25" s="1"/>
  <c r="G7" i="25" s="1"/>
  <c r="F6" i="25"/>
  <c r="D6" i="25"/>
  <c r="E6" i="25" s="1"/>
  <c r="F5" i="25"/>
  <c r="E5" i="25"/>
  <c r="G5" i="25" s="1"/>
  <c r="G72" i="25" l="1"/>
  <c r="G6" i="25"/>
  <c r="G63" i="25"/>
  <c r="G65" i="25"/>
  <c r="G67" i="25"/>
  <c r="G69" i="25"/>
  <c r="G77" i="25"/>
  <c r="G79" i="25"/>
  <c r="G81" i="25"/>
  <c r="G64" i="25"/>
  <c r="G66" i="25"/>
  <c r="G68" i="25"/>
  <c r="G78" i="25"/>
  <c r="G80" i="25"/>
  <c r="G82" i="25"/>
  <c r="G76" i="25"/>
  <c r="G73" i="25"/>
  <c r="B2" i="203"/>
  <c r="B1" i="196"/>
  <c r="B1" i="195"/>
  <c r="B2" i="204"/>
  <c r="G78" i="203" l="1"/>
  <c r="G77" i="203"/>
  <c r="G67" i="203"/>
  <c r="G64" i="203"/>
  <c r="G76" i="203"/>
  <c r="G60" i="203"/>
  <c r="G59" i="203"/>
  <c r="G63" i="203"/>
  <c r="G74" i="203"/>
  <c r="G71" i="203"/>
  <c r="G68" i="203"/>
  <c r="G58" i="203"/>
  <c r="G73" i="203"/>
  <c r="G65" i="203"/>
  <c r="G81" i="203"/>
  <c r="G80" i="203"/>
  <c r="G75" i="203"/>
  <c r="G72" i="203"/>
  <c r="G69" i="203"/>
  <c r="G66" i="203"/>
  <c r="F81" i="203"/>
  <c r="F80" i="203"/>
  <c r="F78" i="203"/>
  <c r="F77" i="203"/>
  <c r="F76" i="203"/>
  <c r="F75" i="203"/>
  <c r="F74" i="203"/>
  <c r="F73" i="203"/>
  <c r="F72" i="203"/>
  <c r="F71" i="203"/>
  <c r="D71" i="203" s="1"/>
  <c r="F60" i="203"/>
  <c r="F69" i="203"/>
  <c r="F68" i="203"/>
  <c r="F67" i="203"/>
  <c r="F59" i="203"/>
  <c r="F66" i="203"/>
  <c r="F58" i="203"/>
  <c r="F65" i="203"/>
  <c r="D65" i="203" s="1"/>
  <c r="F64" i="203"/>
  <c r="F63" i="203"/>
  <c r="D75" i="203" l="1"/>
  <c r="D60" i="203"/>
  <c r="D58" i="203"/>
  <c r="D69" i="203"/>
  <c r="D72" i="203"/>
  <c r="D67" i="203"/>
  <c r="D9" i="25"/>
  <c r="E9" i="25" s="1"/>
  <c r="F9" i="25"/>
  <c r="D74" i="203"/>
  <c r="D68" i="203"/>
  <c r="D59" i="203"/>
  <c r="D81" i="203"/>
  <c r="D77" i="203"/>
  <c r="D78" i="203"/>
  <c r="D80" i="203"/>
  <c r="D76" i="203"/>
  <c r="D66" i="203"/>
  <c r="D64" i="203"/>
  <c r="D63" i="203"/>
  <c r="D73" i="203"/>
  <c r="G9" i="25" l="1"/>
  <c r="H62" i="204"/>
  <c r="H89" i="204"/>
  <c r="I85" i="204"/>
  <c r="H79" i="204"/>
  <c r="H76" i="204"/>
  <c r="I73" i="204"/>
  <c r="H67" i="204"/>
  <c r="H93" i="204"/>
  <c r="H88" i="204"/>
  <c r="H84" i="204"/>
  <c r="H81" i="204"/>
  <c r="I71" i="204"/>
  <c r="H70" i="204"/>
  <c r="H64" i="204"/>
  <c r="I95" i="204"/>
  <c r="I92" i="204"/>
  <c r="H91" i="204"/>
  <c r="I87" i="204"/>
  <c r="I83" i="204"/>
  <c r="H80" i="204"/>
  <c r="H77" i="204"/>
  <c r="H75" i="204"/>
  <c r="H69" i="204"/>
  <c r="H66" i="204"/>
  <c r="H63" i="204"/>
  <c r="I94" i="204"/>
  <c r="H86" i="204"/>
  <c r="H59" i="204"/>
  <c r="I78" i="204"/>
  <c r="H28" i="204"/>
  <c r="H72" i="204"/>
  <c r="I57" i="204"/>
  <c r="I65" i="204"/>
  <c r="I63" i="204"/>
  <c r="I76" i="204"/>
  <c r="H71" i="204"/>
  <c r="H65" i="204"/>
  <c r="H83" i="204"/>
  <c r="H57" i="204"/>
  <c r="I93" i="204"/>
  <c r="I89" i="204"/>
  <c r="H78" i="204"/>
  <c r="I67" i="204"/>
  <c r="I86" i="204"/>
  <c r="I69" i="204"/>
  <c r="I84" i="204"/>
  <c r="I88" i="204"/>
  <c r="I81" i="204"/>
  <c r="I79" i="204"/>
  <c r="I77" i="204"/>
  <c r="I75" i="204"/>
  <c r="I62" i="204"/>
  <c r="H87" i="204"/>
  <c r="H95" i="204"/>
  <c r="H73" i="204"/>
  <c r="H94" i="204"/>
  <c r="I82" i="204"/>
  <c r="I80" i="204"/>
  <c r="I28" i="204"/>
  <c r="H74" i="204"/>
  <c r="I72" i="204"/>
  <c r="I70" i="204"/>
  <c r="H68" i="204"/>
  <c r="I66" i="204"/>
  <c r="H92" i="204"/>
  <c r="I74" i="204"/>
  <c r="I68" i="204"/>
  <c r="H85" i="204"/>
  <c r="H82" i="204"/>
  <c r="I64" i="204"/>
  <c r="I91" i="204"/>
  <c r="I59" i="204"/>
  <c r="F59" i="204" l="1"/>
  <c r="E59" i="204"/>
  <c r="D59" i="204"/>
  <c r="D71" i="204"/>
  <c r="F57" i="204"/>
  <c r="D57" i="204"/>
  <c r="F62" i="204"/>
  <c r="D73" i="204"/>
  <c r="E62" i="204"/>
  <c r="D92" i="204"/>
  <c r="D62" i="204"/>
  <c r="F5" i="204"/>
  <c r="F4" i="204"/>
  <c r="F67" i="204"/>
  <c r="E5" i="204"/>
  <c r="E4" i="204"/>
  <c r="F95" i="204"/>
  <c r="D4" i="204"/>
  <c r="D5" i="204"/>
  <c r="D94" i="204"/>
  <c r="D78" i="204"/>
  <c r="D65" i="204"/>
  <c r="F68" i="204"/>
  <c r="F89" i="204"/>
  <c r="F72" i="204"/>
  <c r="F86" i="204"/>
  <c r="F84" i="204"/>
  <c r="F92" i="204"/>
  <c r="F82" i="204"/>
  <c r="F80" i="204"/>
  <c r="F70" i="204"/>
  <c r="D91" i="204"/>
  <c r="D85" i="204"/>
  <c r="F66" i="204"/>
  <c r="D74" i="204"/>
  <c r="D87" i="204"/>
  <c r="D63" i="204"/>
  <c r="F75" i="204"/>
  <c r="F83" i="204"/>
  <c r="F81" i="204"/>
  <c r="F93" i="204"/>
  <c r="F79" i="204"/>
  <c r="E68" i="204"/>
  <c r="E77" i="204"/>
  <c r="E64" i="204"/>
  <c r="E84" i="204"/>
  <c r="F87" i="204"/>
  <c r="E69" i="204"/>
  <c r="E91" i="204"/>
  <c r="D70" i="204"/>
  <c r="E88" i="204"/>
  <c r="F71" i="204"/>
  <c r="F64" i="204"/>
  <c r="F74" i="204"/>
  <c r="F77" i="204"/>
  <c r="D82" i="204"/>
  <c r="D95" i="204"/>
  <c r="D83" i="204"/>
  <c r="F94" i="204"/>
  <c r="F63" i="204"/>
  <c r="F91" i="204"/>
  <c r="F78" i="204"/>
  <c r="F88" i="204"/>
  <c r="D80" i="204"/>
  <c r="D64" i="204"/>
  <c r="E65" i="204"/>
  <c r="E70" i="204"/>
  <c r="E83" i="204"/>
  <c r="D75" i="204"/>
  <c r="D81" i="204"/>
  <c r="D93" i="204"/>
  <c r="D79" i="204"/>
  <c r="E94" i="204"/>
  <c r="E71" i="204"/>
  <c r="E79" i="204"/>
  <c r="E95" i="204"/>
  <c r="E87" i="204"/>
  <c r="E57" i="204"/>
  <c r="D68" i="204"/>
  <c r="D72" i="204"/>
  <c r="D86" i="204"/>
  <c r="D66" i="204"/>
  <c r="D77" i="204"/>
  <c r="D84" i="204"/>
  <c r="E81" i="204"/>
  <c r="E63" i="204"/>
  <c r="E73" i="204"/>
  <c r="E82" i="204"/>
  <c r="E74" i="204"/>
  <c r="E72" i="204"/>
  <c r="E80" i="204"/>
  <c r="E92" i="204"/>
  <c r="D28" i="204"/>
  <c r="D69" i="204"/>
  <c r="D88" i="204"/>
  <c r="D67" i="204"/>
  <c r="D76" i="204"/>
  <c r="D89" i="204"/>
  <c r="E89" i="204"/>
  <c r="E66" i="204"/>
  <c r="E76" i="204"/>
  <c r="E86" i="204"/>
  <c r="E67" i="204"/>
  <c r="E78" i="204"/>
  <c r="E75" i="204"/>
  <c r="E93" i="204"/>
  <c r="F3" i="204" l="1"/>
  <c r="D3" i="204"/>
  <c r="E3" i="204"/>
  <c r="F51" i="25"/>
  <c r="D51" i="25"/>
  <c r="E51" i="25" s="1"/>
  <c r="D53" i="25"/>
  <c r="E53" i="25" s="1"/>
  <c r="F53" i="25"/>
  <c r="G53" i="25" l="1"/>
  <c r="G51" i="25"/>
  <c r="K3" i="196" l="1"/>
  <c r="K2" i="196" s="1"/>
  <c r="J3" i="196"/>
  <c r="J2" i="196" s="1"/>
  <c r="I3" i="196"/>
  <c r="I2" i="196" s="1"/>
  <c r="H3" i="196"/>
  <c r="H2" i="196" s="1"/>
  <c r="G3" i="196"/>
  <c r="G2" i="196" s="1"/>
  <c r="F3" i="196"/>
  <c r="F2" i="196" s="1"/>
  <c r="E3" i="196"/>
  <c r="E2" i="196" s="1"/>
  <c r="D3" i="196"/>
  <c r="D2" i="196" s="1"/>
  <c r="M3" i="195" l="1"/>
  <c r="M2" i="195" s="1"/>
  <c r="L3" i="195"/>
  <c r="L2" i="195" s="1"/>
  <c r="K3" i="195"/>
  <c r="K2" i="195" s="1"/>
  <c r="J3" i="195"/>
  <c r="J2" i="195" s="1"/>
  <c r="I3" i="195"/>
  <c r="I2" i="195" s="1"/>
  <c r="H3" i="195"/>
  <c r="H2" i="195" s="1"/>
  <c r="G3" i="195"/>
  <c r="G2" i="195" s="1"/>
  <c r="F3" i="195"/>
  <c r="F2" i="195" s="1"/>
  <c r="E3" i="195"/>
  <c r="E2" i="195" s="1"/>
  <c r="D3" i="195"/>
  <c r="D2" i="195" s="1"/>
</calcChain>
</file>

<file path=xl/sharedStrings.xml><?xml version="1.0" encoding="utf-8"?>
<sst xmlns="http://schemas.openxmlformats.org/spreadsheetml/2006/main" count="7880" uniqueCount="1185">
  <si>
    <t>5IX</t>
  </si>
  <si>
    <t>Εσωτερική λαβή πλαινής συρόμενης πόρτας</t>
  </si>
  <si>
    <t>ΤΕΛΗ ΤΑΞΙΝΟΜΗΣΗΣ</t>
  </si>
  <si>
    <t>ΚΩΔ.</t>
  </si>
  <si>
    <t>ABS</t>
  </si>
  <si>
    <t>009</t>
  </si>
  <si>
    <t>011</t>
  </si>
  <si>
    <t>014</t>
  </si>
  <si>
    <t>025</t>
  </si>
  <si>
    <t>048</t>
  </si>
  <si>
    <t>097</t>
  </si>
  <si>
    <t>876</t>
  </si>
  <si>
    <t>502</t>
  </si>
  <si>
    <t>500</t>
  </si>
  <si>
    <t>210</t>
  </si>
  <si>
    <t>Φ.Π.Α.</t>
  </si>
  <si>
    <t>Κλιματισμός</t>
  </si>
  <si>
    <t>Προβολείς ομίχλης</t>
  </si>
  <si>
    <t>Μεταλλικό χρώμα</t>
  </si>
  <si>
    <t>Αερόσακος οδηγού</t>
  </si>
  <si>
    <t>Αερόσακος συνοδηγού</t>
  </si>
  <si>
    <t>Πλευρικοί αερόσακοι</t>
  </si>
  <si>
    <t>505</t>
  </si>
  <si>
    <t>Υδραυλικό τιμόνι</t>
  </si>
  <si>
    <t>199</t>
  </si>
  <si>
    <t>519</t>
  </si>
  <si>
    <t>008</t>
  </si>
  <si>
    <t>041</t>
  </si>
  <si>
    <t>044</t>
  </si>
  <si>
    <t>055</t>
  </si>
  <si>
    <t>Τάπα ρεζερβουάρ καυσίμου με κλειδί</t>
  </si>
  <si>
    <t>508</t>
  </si>
  <si>
    <t>Δεξιά πλευρική συρόμενη πόρτα</t>
  </si>
  <si>
    <t>523</t>
  </si>
  <si>
    <t>798</t>
  </si>
  <si>
    <t>943</t>
  </si>
  <si>
    <t>029</t>
  </si>
  <si>
    <t>028</t>
  </si>
  <si>
    <t>Πρίζα 12V στην κεντρική κονσόλα</t>
  </si>
  <si>
    <t>878</t>
  </si>
  <si>
    <t>416</t>
  </si>
  <si>
    <t>823</t>
  </si>
  <si>
    <t>ΕΚΔΟΣΗ</t>
  </si>
  <si>
    <t>ΠΕΡΙΓΡΑΦΗ</t>
  </si>
  <si>
    <t>Αθερμικά κρύσταλλα</t>
  </si>
  <si>
    <t>989</t>
  </si>
  <si>
    <t>Τάσια τροχών</t>
  </si>
  <si>
    <t>101</t>
  </si>
  <si>
    <t>Αυτόματο κλείδωμα στα 5km/h</t>
  </si>
  <si>
    <t>130</t>
  </si>
  <si>
    <t>Ντουλαπάκι στην πλευρά του συνοδηγού</t>
  </si>
  <si>
    <t>845</t>
  </si>
  <si>
    <t>Κάθισμα οδηγού με οσφυϊκή ρύθμιση</t>
  </si>
  <si>
    <t>450</t>
  </si>
  <si>
    <t>Υποβραχιόνιο στο κάθισμα του οδηγού</t>
  </si>
  <si>
    <t>132</t>
  </si>
  <si>
    <t>Ύφασμα strike</t>
  </si>
  <si>
    <t>Ηλεκτρικά παράθυρα εμπρός</t>
  </si>
  <si>
    <t>228</t>
  </si>
  <si>
    <t>Αισθητήρας εξωτερικής θερμοκρασίας</t>
  </si>
  <si>
    <t>990</t>
  </si>
  <si>
    <t>Μπάρες οροφής</t>
  </si>
  <si>
    <t>4GQ</t>
  </si>
  <si>
    <t>064</t>
  </si>
  <si>
    <t>213</t>
  </si>
  <si>
    <t>Αποσπώμενη πλαφονιέρα</t>
  </si>
  <si>
    <t>58F</t>
  </si>
  <si>
    <t>5BY</t>
  </si>
  <si>
    <t>245</t>
  </si>
  <si>
    <t>320</t>
  </si>
  <si>
    <t>40Y</t>
  </si>
  <si>
    <t>57E</t>
  </si>
  <si>
    <t>ESP</t>
  </si>
  <si>
    <t>065</t>
  </si>
  <si>
    <t>941</t>
  </si>
  <si>
    <t>Λασπωτήρες εμπρός και πίσω</t>
  </si>
  <si>
    <t>Ηλεκτρικά παράθυρα</t>
  </si>
  <si>
    <t>44B</t>
  </si>
  <si>
    <t>Μαύρα πλαϊνά προστατευτικά</t>
  </si>
  <si>
    <t>5DE</t>
  </si>
  <si>
    <t>Stop &amp; Start</t>
  </si>
  <si>
    <t>Ντουλαπάκι με κλειδί</t>
  </si>
  <si>
    <t>4HG</t>
  </si>
  <si>
    <t xml:space="preserve">Βαμμένοι εξωτερικοί καθρέπτες </t>
  </si>
  <si>
    <t>Διαχωριστικό με ηχομόνωση</t>
  </si>
  <si>
    <t>Εσωτερικές μπάρες οροφής στο χώρο φόρτωσης</t>
  </si>
  <si>
    <t>070</t>
  </si>
  <si>
    <t>431</t>
  </si>
  <si>
    <t>2η πλαϊνή συρόμενη πόρτα (αριστερά)</t>
  </si>
  <si>
    <t>Εφεδρικός τροχός κανονικών διαστάσεων</t>
  </si>
  <si>
    <t>Κιτ καπνιστή</t>
  </si>
  <si>
    <t>Τέλη Ταξινόμησης</t>
  </si>
  <si>
    <t>Πίνακας οργάνων με στροφόμετρο και Trip Computer</t>
  </si>
  <si>
    <t>201</t>
  </si>
  <si>
    <t>Κεντρικό κλείδωμα με τηλεχειριστήριο</t>
  </si>
  <si>
    <t>-</t>
  </si>
  <si>
    <t>728</t>
  </si>
  <si>
    <t>140</t>
  </si>
  <si>
    <t>Αυτόματος κλιματισμός</t>
  </si>
  <si>
    <t>392</t>
  </si>
  <si>
    <t>983</t>
  </si>
  <si>
    <t>Ρυθμιστής δέσμης προβολέων</t>
  </si>
  <si>
    <t>357</t>
  </si>
  <si>
    <t>626</t>
  </si>
  <si>
    <t>Εμπρός δισκόφρενα μεγαλὐτερων διαστάσεων</t>
  </si>
  <si>
    <t>7A7</t>
  </si>
  <si>
    <t>8GB</t>
  </si>
  <si>
    <t>293</t>
  </si>
  <si>
    <t>JKP</t>
  </si>
  <si>
    <t>051</t>
  </si>
  <si>
    <t>365</t>
  </si>
  <si>
    <t>786</t>
  </si>
  <si>
    <t>980</t>
  </si>
  <si>
    <t>077</t>
  </si>
  <si>
    <t>081</t>
  </si>
  <si>
    <t>144</t>
  </si>
  <si>
    <t>188</t>
  </si>
  <si>
    <t>205</t>
  </si>
  <si>
    <t>237</t>
  </si>
  <si>
    <t>316</t>
  </si>
  <si>
    <t>Κάμερα οπισθοπορείας</t>
  </si>
  <si>
    <t>341</t>
  </si>
  <si>
    <t>747</t>
  </si>
  <si>
    <t>782</t>
  </si>
  <si>
    <t>835</t>
  </si>
  <si>
    <t>960</t>
  </si>
  <si>
    <t>4G1</t>
  </si>
  <si>
    <t>58E</t>
  </si>
  <si>
    <t>5EM</t>
  </si>
  <si>
    <t>61A</t>
  </si>
  <si>
    <t>6BL</t>
  </si>
  <si>
    <t>6ZQ</t>
  </si>
  <si>
    <t>75Q</t>
  </si>
  <si>
    <t>7GE</t>
  </si>
  <si>
    <t>NHR</t>
  </si>
  <si>
    <t>361</t>
  </si>
  <si>
    <t>050</t>
  </si>
  <si>
    <t>6JA</t>
  </si>
  <si>
    <t>Σύστημα Start &amp; Stop</t>
  </si>
  <si>
    <t>Cruise Control</t>
  </si>
  <si>
    <t>4B0</t>
  </si>
  <si>
    <t>200</t>
  </si>
  <si>
    <t>324</t>
  </si>
  <si>
    <t>381</t>
  </si>
  <si>
    <t>619</t>
  </si>
  <si>
    <t>Πρίζα 12V στο χώρο φόρτωσης</t>
  </si>
  <si>
    <t>51J</t>
  </si>
  <si>
    <t>LM1</t>
  </si>
  <si>
    <t>742</t>
  </si>
  <si>
    <t>749</t>
  </si>
  <si>
    <t>4HH</t>
  </si>
  <si>
    <t>036</t>
  </si>
  <si>
    <t>4H5</t>
  </si>
  <si>
    <t>042</t>
  </si>
  <si>
    <t>4HB</t>
  </si>
  <si>
    <t>4WH</t>
  </si>
  <si>
    <t>4YV</t>
  </si>
  <si>
    <t>149</t>
  </si>
  <si>
    <t>297</t>
  </si>
  <si>
    <t>409</t>
  </si>
  <si>
    <t>454</t>
  </si>
  <si>
    <t>499</t>
  </si>
  <si>
    <t>CJ1</t>
  </si>
  <si>
    <t>561</t>
  </si>
  <si>
    <t>692</t>
  </si>
  <si>
    <t>708</t>
  </si>
  <si>
    <t>732</t>
  </si>
  <si>
    <t>738</t>
  </si>
  <si>
    <t>RS3</t>
  </si>
  <si>
    <t>030</t>
  </si>
  <si>
    <t>352</t>
  </si>
  <si>
    <t>83X</t>
  </si>
  <si>
    <t>Θύρα USB</t>
  </si>
  <si>
    <t>5JC</t>
  </si>
  <si>
    <t>4PS</t>
  </si>
  <si>
    <t>Ταμπλό εγγράφων στην κεντρική κονσόλα</t>
  </si>
  <si>
    <t>66M</t>
  </si>
  <si>
    <t>Χειριστήρια ηχοσυστήματος στο τιμόνι</t>
  </si>
  <si>
    <t>Υπερυψωμένη Οροφή</t>
  </si>
  <si>
    <t>4XA</t>
  </si>
  <si>
    <t>7TC</t>
  </si>
  <si>
    <t>Χειρολαβή συνοδηγού</t>
  </si>
  <si>
    <t>XFC</t>
  </si>
  <si>
    <t>Υγρό συστήματος κλιματισμού</t>
  </si>
  <si>
    <t>Ράφι αντικειμένων στην οροφή για οδηγό / συνοδηγό</t>
  </si>
  <si>
    <t>520</t>
  </si>
  <si>
    <t>Παράθυρο στη δεξιά συρόμενη πόρτα</t>
  </si>
  <si>
    <t>Τιμή Προ Φόρων (€)</t>
  </si>
  <si>
    <t xml:space="preserve">Προτεινόμενη Τιμή Λιανικής (€) </t>
  </si>
  <si>
    <t>Χιλιομετρητής</t>
  </si>
  <si>
    <t>8F5</t>
  </si>
  <si>
    <t>927</t>
  </si>
  <si>
    <t>Φ.Π.Α. (€)</t>
  </si>
  <si>
    <t>Τ. Τ. (€)</t>
  </si>
  <si>
    <t xml:space="preserve">Σας υπενθυμίζουμε ότι το τίμημα πώλησης από την FCAG προς εσάς για κάθε αυτοκίνητο, οριστικοποιείται από την FCAG κατά την στιγμή της έκδοσης του τιμολογίου. </t>
  </si>
  <si>
    <t>Oποιοδήποτε προηγούμενο αναφερόμενο τίμημα είναι ενδεικτικό.</t>
  </si>
  <si>
    <t>Δεύτερη πλαινή συρόμενη πόρτα (αριστερά)</t>
  </si>
  <si>
    <t>Λασπωτήρες εμπρός/πίσω</t>
  </si>
  <si>
    <t>Αποσπώμενη πλαφονιέρα στο χώρο φόρτωσης</t>
  </si>
  <si>
    <t>Εμπρός βαμμένος προφυλακτήρας (ασημί-σκούρο γκρι)</t>
  </si>
  <si>
    <t>ΠΡΟΤΕΙΝΟΜΕΝΗ  ΛΙΑΝΙΚΗ ΤΙΜΗ</t>
  </si>
  <si>
    <t>ΤΙΜΗ ΠΡΟ ΦΟΡΩΝ</t>
  </si>
  <si>
    <t xml:space="preserve">ΤΙΜΗ ΧΩΡΙΣ Φ.Π.Α. (συμπεριλ. Τ.Τ.) </t>
  </si>
  <si>
    <t>Η Εταιρία διατηρεί το δικαίωμα αλλαγής του τιμοκαταλόγου, του εξοπλισμού ή των τεχνικών προδιαγραφών, χωρίς προηγούμενη προειδοποίηση</t>
  </si>
  <si>
    <t>Πρίζα 12V στη κεντρική κονσόλα</t>
  </si>
  <si>
    <t>7WV</t>
  </si>
  <si>
    <t>Std</t>
  </si>
  <si>
    <t>ΠΡΟΤΕΙΝΟΜΕΝΗ ΛΙΑΝΙΚΗ ΤΙΜΗ (€)</t>
  </si>
  <si>
    <t>Βασική Τιμή Προ Φόρων</t>
  </si>
  <si>
    <t>Πλαϊνή συρόμενη πόρτα (δεξιά)</t>
  </si>
  <si>
    <t>Ανεξάρτητο ξεκλείδωμα χώρου φόρτωσης</t>
  </si>
  <si>
    <t>Πακέτο ECO</t>
  </si>
  <si>
    <t>Εφεδρικός τροχός κανονικού μεγέθους</t>
  </si>
  <si>
    <t>ΒΑΣΙΚΟΣ &amp; ΠΡΟΑΙΡΕΤΙΚΟΣ ΕΞΟΠΛΙΣΜΟΣ</t>
  </si>
  <si>
    <t>Υπόμνημα</t>
  </si>
  <si>
    <t>78D</t>
  </si>
  <si>
    <t>MW4</t>
  </si>
  <si>
    <t>Σήμα FIAT</t>
  </si>
  <si>
    <t>360</t>
  </si>
  <si>
    <t>526</t>
  </si>
  <si>
    <t>552</t>
  </si>
  <si>
    <t>5KQ</t>
  </si>
  <si>
    <t>658</t>
  </si>
  <si>
    <t>976</t>
  </si>
  <si>
    <t>Δεξιά συρόμενη πόρτα με σταθερό τζάμι</t>
  </si>
  <si>
    <t>Υποβραχιόνιο καθίσματος οδηγού</t>
  </si>
  <si>
    <t>Διαχωριστικό χώρου φόρτωσης χωρίς τζάμι</t>
  </si>
  <si>
    <t>Κεντρικό κλείδωμα θυρών</t>
  </si>
  <si>
    <t>3o φως φρένων πίσω</t>
  </si>
  <si>
    <t>6HQ</t>
  </si>
  <si>
    <t>9KT</t>
  </si>
  <si>
    <t>Ποτηροθήκη</t>
  </si>
  <si>
    <t>Λασπωτήρες εμπρός</t>
  </si>
  <si>
    <t>Θήκη κάτω από την οροφή της καμπίνας</t>
  </si>
  <si>
    <t>Θύρα φόρτισης USB</t>
  </si>
  <si>
    <t>Βάση εφεδρικού τροχού</t>
  </si>
  <si>
    <t>Καθίσματα με υφασμάτινη επένδυση</t>
  </si>
  <si>
    <t>Tάσια τροχών</t>
  </si>
  <si>
    <t>Προσκέφαλα με υφασμάτινη επένδυση</t>
  </si>
  <si>
    <t>Κοτσαδόρος</t>
  </si>
  <si>
    <t>734</t>
  </si>
  <si>
    <t>0YV</t>
  </si>
  <si>
    <t>64L</t>
  </si>
  <si>
    <t>Ευρυγώνιο κάτω τμήμα στους πλευρικούς καθρέπτες</t>
  </si>
  <si>
    <t xml:space="preserve">ΣΤΙΣ ΠΑΡΑΠΑΝΩ ΤΙΜΕΣ ΔΕΝ ΣΥΜΠΕΡΙΛΑΜΒΑΝΟΝΤΑΙ ΤΑ ΕΞΟΔΑ ΠΙΝΑΚΙΔΩΝ , ΠΑΡΑΔΟΣΗΣ/PDI (227,72€ + 24% ΦΠΑ) ΚΑΙ ΤΑ ΤΕΛΗ ΚΥΚΛΟΦΟΡΙΑΣ. </t>
  </si>
  <si>
    <t>Τάσια τροχών 15"</t>
  </si>
  <si>
    <t>585</t>
  </si>
  <si>
    <t>Συνθετική επένδυση χώρου φόρτωσης (πάτωμα)</t>
  </si>
  <si>
    <t>Ηλεκτρικοί &amp; θερμαινόμενοι εξωτερικοί καθρέπτες</t>
  </si>
  <si>
    <t>Πίσω ανάρτηση με ενισχυμένα φύλλα σούστας</t>
  </si>
  <si>
    <t>Κάθισμα οδηγού με οσφυϊική ρύθμιση &amp; υποβραχιόνιο</t>
  </si>
  <si>
    <t>Διαχωριστικό χώρου φόρτωσης με τζάμι</t>
  </si>
  <si>
    <t>Διπλό κάθισμα συνοδηγών</t>
  </si>
  <si>
    <t>Πλαστικές επενδύσεις πλαϊνών χώρου φόρτωσης έως τη μέση</t>
  </si>
  <si>
    <t>Ξύλινη επένδυση πατώματος χώρου φόρτωσης</t>
  </si>
  <si>
    <t>ESP με LOAD ADAPTIVE CONTROL</t>
  </si>
  <si>
    <t>Αισθητήρες στάθμευσης πίσω με ηχητική ειδοποίηση</t>
  </si>
  <si>
    <t>Δίφυλλη πίσω πόρτα με τζάμι</t>
  </si>
  <si>
    <t>Γάντζοι πρόσδεσης φορτίου στο πάτωμα του χώρου φόρτωσης</t>
  </si>
  <si>
    <t>Προφυλακτήρες γκρι με σαγρέ επιφάνεια</t>
  </si>
  <si>
    <t>Εμπρόσθιοι προβολείς με μαύρο πλαίσιο</t>
  </si>
  <si>
    <t>HCA</t>
  </si>
  <si>
    <t>Καλοριφέρ</t>
  </si>
  <si>
    <t>007</t>
  </si>
  <si>
    <t>Αυτόματη λειτουργία φώτων &amp; υαλοκαθαριστήρων</t>
  </si>
  <si>
    <t>Αριστερή συρόμενη πόρτα</t>
  </si>
  <si>
    <t>Φιμέ πλευρικά &amp; πίσω κρύσταλλα</t>
  </si>
  <si>
    <t>Ηλεκτρική θύρα σύνδεσης για διασκευές</t>
  </si>
  <si>
    <t>Επιπρόσθετο θερμαντικό σώμα</t>
  </si>
  <si>
    <t>Αυτόνομο προγραμματιζόμενο σύστημα θέρμανσης Webasto</t>
  </si>
  <si>
    <t>Προστατευτική ποδιά κινητήρα</t>
  </si>
  <si>
    <t>Δερμάτινο τιμόνι &amp; επιλογέας ταχυτήτων</t>
  </si>
  <si>
    <t>Ηλεκτρικά αναδιπλούμενοι εξωτερικοί καθρέπτες</t>
  </si>
  <si>
    <t>TPMS (Σύστημα Παρακολούθησης Πίεσης Ελαστικών)</t>
  </si>
  <si>
    <t>Κάθισμα συνοδηγού ρυθμιζόμενο καθ' ύψος</t>
  </si>
  <si>
    <t>Διπλός αερόσακος συνοδηγών</t>
  </si>
  <si>
    <t>Πλευρικοί αερόσακοι &amp; αερόσακοι παραθύρων</t>
  </si>
  <si>
    <t>Δεξιά συρόμενη πόρτα με τζάμι</t>
  </si>
  <si>
    <t>Τρίτο κλειδι</t>
  </si>
  <si>
    <t>Άνοιγμα πίσω θυρών 270°</t>
  </si>
  <si>
    <t>Δεξαμενή πετρελαίου 90lt</t>
  </si>
  <si>
    <t>Προφυλακτήρες που επιδέχονται βαφή</t>
  </si>
  <si>
    <t>Αναπτήρας &amp; τασάκι</t>
  </si>
  <si>
    <t>0AQ</t>
  </si>
  <si>
    <t>0TK</t>
  </si>
  <si>
    <t>"Εξυπνος" ταχογράφος</t>
  </si>
  <si>
    <t>Θερμομονωτικό παρμπρίζ</t>
  </si>
  <si>
    <t>Χρώμα ειδικής χρέωσης</t>
  </si>
  <si>
    <t>Προεγκατάσταση κοτσαδόρου</t>
  </si>
  <si>
    <t>3° κλειδί με τηλεχειρισμό</t>
  </si>
  <si>
    <t>Εσωτερικό δίχτυ πίσω θυρών</t>
  </si>
  <si>
    <t>Περιοριστής ταχύτητας (90 KM/H)</t>
  </si>
  <si>
    <t>Αποσπώμενη πλαφονιέρα οροφής</t>
  </si>
  <si>
    <t>5CL</t>
  </si>
  <si>
    <t>Ειδική βαφή</t>
  </si>
  <si>
    <t>5EV</t>
  </si>
  <si>
    <t>Ταμπλό TECHNO</t>
  </si>
  <si>
    <t>Πινακιδάκι "CIAO FIAT"</t>
  </si>
  <si>
    <t>Σταθερός κοτσαδόρος</t>
  </si>
  <si>
    <t>Κεντρικό ντουλαπάκι</t>
  </si>
  <si>
    <t xml:space="preserve">Βάση tablet </t>
  </si>
  <si>
    <t>78N</t>
  </si>
  <si>
    <t>ECO INNOVATION</t>
  </si>
  <si>
    <t>Προστατευτική ποδιά κινητήρα σε piano black</t>
  </si>
  <si>
    <t>Χώρος αντικειμένων κάτω από το κάθισμα του συνοδηγού</t>
  </si>
  <si>
    <t xml:space="preserve">Πινακιδάκι FIX&amp;GO </t>
  </si>
  <si>
    <t>Συρόμενη πλαϊνή θύρα με συρόμενο παράθυρο</t>
  </si>
  <si>
    <t>Αερόσακος συνοδηγού για μονό κάθισμα</t>
  </si>
  <si>
    <t>LHA</t>
  </si>
  <si>
    <t>Ατμοσφαιρικός εσωτερικός φωτισμός LED</t>
  </si>
  <si>
    <t>Φώτα ημέρας DRL τεχνολογίας LED</t>
  </si>
  <si>
    <t>CRUISE CONTROL με περιοριστή ταχύτητας</t>
  </si>
  <si>
    <t>XAN</t>
  </si>
  <si>
    <t>Συστήματα BLIND SPOT ASSIST + REAR CROSS PATH</t>
  </si>
  <si>
    <t>Πίσω τραβέρσα με χώρο για ρεζέρβα και ενσωματωμένα φωτιστικά σώματα</t>
  </si>
  <si>
    <t>Μεγαλύτεροι βραχίονες καθρεπτών, πλάτος οχήματος 2.2m</t>
  </si>
  <si>
    <t>Σήμα 'Fiat Ducato'</t>
  </si>
  <si>
    <t>51Q</t>
  </si>
  <si>
    <t>8RS</t>
  </si>
  <si>
    <t>Κάθισμα οδηγού με ρύθμιση ύψους και οσφυϊκή</t>
  </si>
  <si>
    <t>0YU</t>
  </si>
  <si>
    <t xml:space="preserve">Επένδυση μεσαίων πάνελ χώρου φόρτωσης </t>
  </si>
  <si>
    <t>Καθρέπτες με ηλεκτρική ρύθμιση</t>
  </si>
  <si>
    <t>Πίσω φιμέ κρύσταλλα</t>
  </si>
  <si>
    <t>Ηλεκτρική αναμονή για διασκευές</t>
  </si>
  <si>
    <t>Καθρέπτες ηλεκτρικά ρυθμιζόμενοι, αναδιπλούμενοι &amp; θερμαινόμενοι</t>
  </si>
  <si>
    <t>Σύστημα παρακολούθησης της πίεσης των ελαστικών</t>
  </si>
  <si>
    <t>Άνοιγμα οροφής για φόρτωση μακριών αντικειμένων</t>
  </si>
  <si>
    <t>Πρόσθετο κλειδί με τηλεχειρισμό</t>
  </si>
  <si>
    <t>57B</t>
  </si>
  <si>
    <t>5PP</t>
  </si>
  <si>
    <t>ECO Αναβάθμιση για diesel εκδόσεις</t>
  </si>
  <si>
    <t>3η πρίζα ρεύματος 12V</t>
  </si>
  <si>
    <t>LAX</t>
  </si>
  <si>
    <t>Ειδοποίηση χρήσης ζώνης εμπρός επιβάτη/ων</t>
  </si>
  <si>
    <t>108</t>
  </si>
  <si>
    <t>Τρίτο κλειδί</t>
  </si>
  <si>
    <t>86V</t>
  </si>
  <si>
    <t>EURO 6 FULL</t>
  </si>
  <si>
    <t>4BJ</t>
  </si>
  <si>
    <t>1RB</t>
  </si>
  <si>
    <t>1GD</t>
  </si>
  <si>
    <t>0FD</t>
  </si>
  <si>
    <t>S</t>
  </si>
  <si>
    <t>Ηλεκτρικοί / θερμαινόμενοι εξωτερικοί καθρέπτες</t>
  </si>
  <si>
    <t>Υψηλότερη πίεση ελαστικών</t>
  </si>
  <si>
    <t>5ST</t>
  </si>
  <si>
    <t>5SR</t>
  </si>
  <si>
    <t>1RC</t>
  </si>
  <si>
    <t>Κλιματισμός με χειροκίνητη ρύθμιση</t>
  </si>
  <si>
    <t>Ζάντες αλουμινίου 15"</t>
  </si>
  <si>
    <t>Χώρισμα χώρου φόρτωσης χωρίς τζάμι</t>
  </si>
  <si>
    <t>Kάθισμα συνοδηγού με ρυθμιζόμενη πλάτη</t>
  </si>
  <si>
    <t>Πλευρικοί αερόσακοι οδηγού / συνοδηγού</t>
  </si>
  <si>
    <t>Μόνωση χωρίσματος</t>
  </si>
  <si>
    <t>RADIO 7" Touch Sreen με  BT / USB / DAB / NAVI</t>
  </si>
  <si>
    <t>Πλαστικοί θόλοι</t>
  </si>
  <si>
    <t>Ελαστικά 195/65 R15 CLASSE A</t>
  </si>
  <si>
    <t>Πινακιδάκι προγράμματος βοήθειας "CIAO FIAT"</t>
  </si>
  <si>
    <t>Έγκριση τύπου Κλάσης 2</t>
  </si>
  <si>
    <t>Περιέχομενα έγκρισης τύπου Ν1</t>
  </si>
  <si>
    <t>Ηχητική ειδοποίησης μη χρήσης ζώνης ασφαλείας συνοδηγού</t>
  </si>
  <si>
    <t>Ελαστικά M+S 185/65 R15 CLASSE C</t>
  </si>
  <si>
    <t>Ηλεκτρικό κλείδωμα θυρών</t>
  </si>
  <si>
    <t>1J2</t>
  </si>
  <si>
    <t>Χειροκίνητο κιβώτιο οικονομίας ενέργειας</t>
  </si>
  <si>
    <t>Αυξημένο ωφέλιμο φορτίο</t>
  </si>
  <si>
    <t>4WP</t>
  </si>
  <si>
    <t>Ενισχυμένο δυναμό 180A (για διασκευές)</t>
  </si>
  <si>
    <t>6RC</t>
  </si>
  <si>
    <t>ECODRIVE (Πρόγραμμα αξιολόγησης οικολογικής οδήγησης)</t>
  </si>
  <si>
    <t>2JG</t>
  </si>
  <si>
    <t>9RL</t>
  </si>
  <si>
    <t>6Q9</t>
  </si>
  <si>
    <t>6Q3</t>
  </si>
  <si>
    <t>50E</t>
  </si>
  <si>
    <t>4YR</t>
  </si>
  <si>
    <t>Mopar Connect</t>
  </si>
  <si>
    <t>Φώτα πλευρικής σήμανσης</t>
  </si>
  <si>
    <t>Σύστημα συναγερμού &amp; σύστημα deadlock</t>
  </si>
  <si>
    <t>RADIO με CD-BLUETOOTH, οθόνη 5" touch screen &amp; DAB</t>
  </si>
  <si>
    <t>RADIO με CD-BLUETOOTH, οθόνη 5" touch screen, NAVI &amp; DAB</t>
  </si>
  <si>
    <t>Ηλεκτρική αντίσταση στα πίσω τζάμια</t>
  </si>
  <si>
    <t>16" ζάντες ατσαλιού</t>
  </si>
  <si>
    <t>AEBS (Προηγμένο Σύστημα Επείγοντος Φρεναρίσματος, περιλαμβάνει LDWS)</t>
  </si>
  <si>
    <t>Πακέτο ενεργητικής ασφάλειας (AEBS, LDWS, SIGNAL &amp; HIGH BEAM RECOGNITION, RAIN &amp; DUSK SENSOR)</t>
  </si>
  <si>
    <t xml:space="preserve">Ελαστικά All-Season M+S </t>
  </si>
  <si>
    <t>Κλειστός αποθηκευτικός χώρος κάτω από τα καθίσματα</t>
  </si>
  <si>
    <t>498</t>
  </si>
  <si>
    <t>1CS</t>
  </si>
  <si>
    <t>Ποδιά εμπρόσθιου προφυλακτήρα σε γκρι χρώμα</t>
  </si>
  <si>
    <t>84S</t>
  </si>
  <si>
    <t>17C</t>
  </si>
  <si>
    <t>1U9</t>
  </si>
  <si>
    <t>1U8</t>
  </si>
  <si>
    <t>1UA</t>
  </si>
  <si>
    <t>07E</t>
  </si>
  <si>
    <t>057</t>
  </si>
  <si>
    <t>0JJ</t>
  </si>
  <si>
    <t>Μπαταρία (όχι κίνησης) ενισχυμένη</t>
  </si>
  <si>
    <t>Φώτα πορείας</t>
  </si>
  <si>
    <t>11 KW Φορτιστής Μπαταρίας</t>
  </si>
  <si>
    <t>6.6 KW Φορτιστής Μπαταρίας</t>
  </si>
  <si>
    <t>Πλαστικοί θόλοι τροχών</t>
  </si>
  <si>
    <t>Πλευρικός αερόσακος κεφαλής για οδηγό</t>
  </si>
  <si>
    <t>Πλαστική επένδυση χώρου φόρτωσης από τη μέση και πάνω (όχι οροφή)</t>
  </si>
  <si>
    <t>KIT επισκευής ελαστικού (FIX &amp; GO)</t>
  </si>
  <si>
    <t>Μεγαλύτεροι βραχίονες καθρεπτών, πλάτος οχήματος 2.35m</t>
  </si>
  <si>
    <t>Τηλεχειριστήριο πολλαπλών λειτουργιών με 3 κουμπιά</t>
  </si>
  <si>
    <t>Ενισχυμένη ανάρτηση</t>
  </si>
  <si>
    <t>Optional</t>
  </si>
  <si>
    <t>N/A</t>
  </si>
  <si>
    <t>Κωδικός MVS</t>
  </si>
  <si>
    <t>Ρυθμιζόμενο τιμόνι καθ' ύψος</t>
  </si>
  <si>
    <t>Ελαστικά 195/60 R16 Class B</t>
  </si>
  <si>
    <t>MODE 4 DC Ταχεία φόρτιση 50kW (δεν περιλαμβάνει καλώδιο, το διαθέτει ο σταθμός φόρτισης)</t>
  </si>
  <si>
    <t xml:space="preserve">Ελαστικά eco 215/75 R16C </t>
  </si>
  <si>
    <t>e-DUCATO VAN</t>
  </si>
  <si>
    <t xml:space="preserve">e-DUCATO CHASSIS </t>
  </si>
  <si>
    <t>519.61D.4</t>
  </si>
  <si>
    <t>519.61F.4</t>
  </si>
  <si>
    <t>519.66S.4</t>
  </si>
  <si>
    <t>005</t>
  </si>
  <si>
    <t>Χειροκίνητο κιβώτιο 5 σχέσεων + όπισθεν</t>
  </si>
  <si>
    <t>Τιμόνι ρυθμιζόμενο καθ' ύψος</t>
  </si>
  <si>
    <t>Κλιματισμός χειροκίνητα ρυθμιζόμενος με φίλτρο καμπίνας</t>
  </si>
  <si>
    <t>Πίσω θερμαινόμενο παράθυρο</t>
  </si>
  <si>
    <t>03E</t>
  </si>
  <si>
    <t>Ρεζέρβα ανάγκης</t>
  </si>
  <si>
    <t>Ενισχυμένο δυναμό</t>
  </si>
  <si>
    <t xml:space="preserve">Σκούρα τζάμια στα πίσω παράθυρα </t>
  </si>
  <si>
    <t>076</t>
  </si>
  <si>
    <t>Χειροκίνητο κιβώτιο 6 σχέσεων εμπρός + όπισθεν</t>
  </si>
  <si>
    <t>MOPAR CONNECT</t>
  </si>
  <si>
    <t>0R4</t>
  </si>
  <si>
    <t>Ατσάλινες ζάντες με τάσια EASY + Ελαστικά 175/65 R14 SUMMER ECO</t>
  </si>
  <si>
    <t>Υαλοκαθαριστήρες</t>
  </si>
  <si>
    <t>112</t>
  </si>
  <si>
    <t>Ηλεκτρική υποβοήθηση τιμονιού</t>
  </si>
  <si>
    <t>198</t>
  </si>
  <si>
    <t>Εμπρόσθιες ζώνες ασφαλείας ρυθμιζόμενου ύψους</t>
  </si>
  <si>
    <t>1M0</t>
  </si>
  <si>
    <t>Ατσάλινες ζάντες με τάσια 15" STREET + Ελαστικά 185/55 R15 SUMMER ECO</t>
  </si>
  <si>
    <t>1M7</t>
  </si>
  <si>
    <t>Αλουμινένιες ζάντες 15" BRUNITO + Ελαστικά 175/65 R15 SUMMER ECO</t>
  </si>
  <si>
    <t>1M8</t>
  </si>
  <si>
    <t>Ατσάλινες ζάντες με τάσια 15" CITY CROSS + Ελαστικά 175/65 R15 SUMMER ECO</t>
  </si>
  <si>
    <t>1MA</t>
  </si>
  <si>
    <t>Ατσάλινες ζάντες με τάσια 15" STREET + Ελαστικά 175/65 R15 SUMMER ECO</t>
  </si>
  <si>
    <t>1ML</t>
  </si>
  <si>
    <t>Καπάκι ατσάλινου τροχού με ελαστικά 175/65 R14,SUMMER,CLASSE A</t>
  </si>
  <si>
    <t>2JF</t>
  </si>
  <si>
    <t>Ζάντες αλουμινίου 15" BRUNITO + Ελαστικά 185/55 R15 SUMMER ECO</t>
  </si>
  <si>
    <t>Δερμάτινο τιμόνι και επιλογέας ταχυτήτων</t>
  </si>
  <si>
    <t>Κιτ επισκευής ελαστικών TIREFIT</t>
  </si>
  <si>
    <t>4AY</t>
  </si>
  <si>
    <t>Ατσάλινες ζάντες με τάσια + Ελαστικά 175/65 R15 SUMMER ECO</t>
  </si>
  <si>
    <t>Ετικέτα EURONCAP</t>
  </si>
  <si>
    <t>4YD</t>
  </si>
  <si>
    <t>Κάλυμα εξωτερικών καθρεπτών σε μαύρο χρώμα</t>
  </si>
  <si>
    <t>Αερόσακοι πλευρικοί εμπρός</t>
  </si>
  <si>
    <t>Φορητή πλαφονιέρα χώρου φόρτωσης</t>
  </si>
  <si>
    <t>5CG</t>
  </si>
  <si>
    <t>Παστέλ Γκρι (785/A)</t>
  </si>
  <si>
    <t>5CH</t>
  </si>
  <si>
    <t>Παστέλ χρώμα Λευκό  (296/Α)</t>
  </si>
  <si>
    <t>5CJ</t>
  </si>
  <si>
    <t>Παστέλ χρώμα Μαύρο (601)</t>
  </si>
  <si>
    <t>5CK</t>
  </si>
  <si>
    <t>Παστέλ χρώμα Πορτοκαλί (516/Α)</t>
  </si>
  <si>
    <t>Σύστημα Start / Stop</t>
  </si>
  <si>
    <t>5DN</t>
  </si>
  <si>
    <t>Μπλε μεταλλικό (567/Α)</t>
  </si>
  <si>
    <t>5J8</t>
  </si>
  <si>
    <t>Κάλυμα εξωτερικών καθρεπτών στο χρώμα του αμαξώματος</t>
  </si>
  <si>
    <t>5JS</t>
  </si>
  <si>
    <t>Γυαλιστερό κάλυμα κολώνας Β</t>
  </si>
  <si>
    <t>Εξωτερικές χειρολαβές θυρών στο χρώμα του αμαξώματος</t>
  </si>
  <si>
    <t>Κάθισμα οδηγού ρυθμιζόμενο καθ΄ύψος</t>
  </si>
  <si>
    <t>665</t>
  </si>
  <si>
    <t>Αναπτήρας</t>
  </si>
  <si>
    <t>6DC</t>
  </si>
  <si>
    <t>CITY BRAKE CONTROL</t>
  </si>
  <si>
    <t>Ετικέτα προγράμματος βοήθειας "CIAO FIAT"</t>
  </si>
  <si>
    <t>74F</t>
  </si>
  <si>
    <t>Παστέλ χρώμα Κόκκινο (078/Α) ειδικής χρέωσης</t>
  </si>
  <si>
    <t>7A6</t>
  </si>
  <si>
    <t>Περιεχόμενα έγκρισης τύπου οχήματος N1</t>
  </si>
  <si>
    <t>7B2</t>
  </si>
  <si>
    <t>Σύστημα παρακολούθησης πίεσης ελαστικών TPMS</t>
  </si>
  <si>
    <t>Παροχή 12V</t>
  </si>
  <si>
    <t>Προφυλακτήρες στο χρώμα του αμαξώματος</t>
  </si>
  <si>
    <t>Ετικέτα κιτ επισκευής ελαστικού</t>
  </si>
  <si>
    <t>Πλευρικά προστατευτικά χωρίς βαφή</t>
  </si>
  <si>
    <t>939</t>
  </si>
  <si>
    <t>ELD (Κλείδωμα πίσω διαφορικού)</t>
  </si>
  <si>
    <t>9SA</t>
  </si>
  <si>
    <t>Ρύθμιση οσφυΙκής στήριξης καθισμάτων</t>
  </si>
  <si>
    <t>9T3</t>
  </si>
  <si>
    <t>Πάνελ πίσω θυρών χωρίς τρύπες για ηχεία</t>
  </si>
  <si>
    <t>9YZ</t>
  </si>
  <si>
    <t>9YB</t>
  </si>
  <si>
    <t>9WE</t>
  </si>
  <si>
    <t>7P5</t>
  </si>
  <si>
    <t>6WH</t>
  </si>
  <si>
    <t>6DZ</t>
  </si>
  <si>
    <t>5QD</t>
  </si>
  <si>
    <t>457</t>
  </si>
  <si>
    <t>4TW</t>
  </si>
  <si>
    <t>4TV</t>
  </si>
  <si>
    <t>3YM</t>
  </si>
  <si>
    <t>3YL</t>
  </si>
  <si>
    <t>2QF</t>
  </si>
  <si>
    <t>2QC</t>
  </si>
  <si>
    <t>2PZ</t>
  </si>
  <si>
    <t>2PQ</t>
  </si>
  <si>
    <t>2PP</t>
  </si>
  <si>
    <t>2F2</t>
  </si>
  <si>
    <t>2D4</t>
  </si>
  <si>
    <t>2D3</t>
  </si>
  <si>
    <t>1LR</t>
  </si>
  <si>
    <t>0XW</t>
  </si>
  <si>
    <t>0UQ</t>
  </si>
  <si>
    <t>0SX</t>
  </si>
  <si>
    <t>RFX</t>
  </si>
  <si>
    <t>MFF</t>
  </si>
  <si>
    <t>LPZ</t>
  </si>
  <si>
    <t>JKU</t>
  </si>
  <si>
    <t>GX4</t>
  </si>
  <si>
    <t>GRG</t>
  </si>
  <si>
    <t>FR3</t>
  </si>
  <si>
    <t>E- CALL</t>
  </si>
  <si>
    <t>Λασπωτήρες εμπρός &amp; πίσω</t>
  </si>
  <si>
    <t>Ελαστικά ενεργειακής κλάσης Α</t>
  </si>
  <si>
    <t>Χώρος αντικειμένων κάτω από το κάθισμα του οδηγού</t>
  </si>
  <si>
    <t>Μάσκα σε γυαλιστερό μαύρο χρώμα με λωρίδες χρωμίου</t>
  </si>
  <si>
    <t>Προστατευτική ποδιά εμπρός σε γυαλιστερό μαύρο χρώμα</t>
  </si>
  <si>
    <t>FULL LED προβολείς</t>
  </si>
  <si>
    <t>Βαμμένος εμπρός προφυλακτήρας (χρώμα 676)</t>
  </si>
  <si>
    <t>Βαμμένος εμπρός προφυλακτήρας (χρώμα 385)</t>
  </si>
  <si>
    <t>Βαμμένος εμπρός προφυλακτήρας (χρώμα Λευκό)</t>
  </si>
  <si>
    <t>Βαμμένος εμπρός προφυλακτήρας (χρώμα 611)</t>
  </si>
  <si>
    <t>Βαμμένος εμπρός προφυλακτήρας (χρώμα 506)</t>
  </si>
  <si>
    <t>Βαμμένος εμπρός προφυλακτήρας (χρώμα 255)</t>
  </si>
  <si>
    <t>Χρώμα Γκρι ANVIL</t>
  </si>
  <si>
    <t>Βαμμένος εμπρός προφυλακτήρας (χρώμα 691)</t>
  </si>
  <si>
    <t>Βαμμένος εμπρός προφυλακτήρας (χρώμα 632)</t>
  </si>
  <si>
    <t>Βαμμένος εμπρός προφυλακτήρας (χρώμα 549)</t>
  </si>
  <si>
    <t>Ψηφιακός εσωτερικός καθρέπτης</t>
  </si>
  <si>
    <t>KEYLESS ENTRY &amp; GO</t>
  </si>
  <si>
    <t>Παροχή 230V στο ταμπλό</t>
  </si>
  <si>
    <t>Επικοινωνία δικτύου CAN για διαχείριση στόλου</t>
  </si>
  <si>
    <t>"Eat &amp; Work" 2 θέσιο κάθισμα συνοδηγών με πτυσόμενο τραπεζάκι</t>
  </si>
  <si>
    <t>Ασύρματη φόρτιση smartphone</t>
  </si>
  <si>
    <t>Ταμπλό "Techno" με διακοσμητικές λεπτομέρειες χρωμίου</t>
  </si>
  <si>
    <t>Ψηφιακός πίνακας οργάνων 7"</t>
  </si>
  <si>
    <t>Προβολείς ομίχλης με λειτουργία φωτισμού στροφών</t>
  </si>
  <si>
    <t>Σύστημα ελέγχου πρόσφυσης Traction+ και σύστημα ελεγχόμενης κατάβασης</t>
  </si>
  <si>
    <t>Σύστημα τηλεματικής UCONNECT 10", touch screen, Apple Car Play, Android Auto, NAVI, DAB, Bluetooth</t>
  </si>
  <si>
    <t>Πακέτο SAFETY - περ. Αυτόνομο σύστημα ελέγχου φρεναρίσματος με ανίχνευση πεζών και δικυκλιστών (9RL), Αυτόματη λειτουργία φώτων &amp; υαλοκαθαριστήρων (051), Σύστημα υποβοήθησης λωρίδων, σύστημα αναγνώρισης σημάτων κυκλοφορίας + αναγνώρισης μεγάλης σκάλας φώτων</t>
  </si>
  <si>
    <t>16" ζάντες αλουμινίου σε μαύρο χρώμα με φινίρισμα διαμαντιού</t>
  </si>
  <si>
    <t>Διακόπτης μπαταρίας</t>
  </si>
  <si>
    <t>Υφασμάτινα καθίσματα με επένδυση προσκέφαλου και λογότυπο DUCATO</t>
  </si>
  <si>
    <t>Χειροκίνητος κλιματισμός</t>
  </si>
  <si>
    <t>Ζάντες αλουμινίου 16" μαύρες με φινίρισμα διαμαντιού</t>
  </si>
  <si>
    <t>Αυτόνομη οδήγηση επιπέδου L2</t>
  </si>
  <si>
    <t>Πακέτο TREKKING AT - περ. Σύστημα ελέγχου πρόσφυσης Traction+ και Σύστημα ελεγχόμενης κατάβασης (941), Ελαστικά All-Season M+S (144), Προβολείς ομίχλης με λειτουργία φωτισμού στροφών (LPZ), Προβολείς Full LED (9WE), Προστατευτική ποδιά προφυλακτήρα εμπρός σε γυαλιστερό μαύρο χρώμα (3YL), Μάσκα σε γυαλιστερό μαύρο χρώμα με λωρίδες χρωμίου (MFF), Ζάντες αλουμινίου 16" μαύρες με φινίρισμα διαμαντιού (1LR)</t>
  </si>
  <si>
    <t>8PE</t>
  </si>
  <si>
    <t>2D5</t>
  </si>
  <si>
    <t>Πακέτο EASY CΑB - περ.  Αir condition (025), Ηλεκτρ. ρυθμ. &amp; θερμαινόμενοι καθρέπτες (041), UCONNECT 7" με οθόνη αφής, apple car play, android auto, bluetooth, DAB, χειριστήρια στο τιμόνι (2PY)</t>
  </si>
  <si>
    <t>Πακέτο EASY ΑΤ - περ. Ηλεκτρ. ρυθμ. &amp; θερμαινόμενοι καθρέπτες (041), Κάμερα οπισθοπορείας (316), UCONNECT 7" με οθόνη αφής, apple car play, android auto, bluetooth, DAB, χειριστήρια στο τιμόνι (2PY)</t>
  </si>
  <si>
    <t>Πακέτο EASY - περ. Αir condition (025), Ηλεκτρ. ρυθμ. &amp; θερμαινόμενοι καθρέπτες (041), Κάμερα οπισθοπορείας (316), UCONNECT 7" με οθόνη αφής, apple car play, android auto, bluetooth, DAB, χειριστήρια στο τιμόνι (2PY)</t>
  </si>
  <si>
    <t>Κιβώτιο φόρτωσης μέσα στη διπλή καμπίνα</t>
  </si>
  <si>
    <t>225.2LM.2</t>
  </si>
  <si>
    <t>5KV</t>
  </si>
  <si>
    <t>Δερμάτινη επένδυση τιμονιού και επιλογέα ταχυτήτων</t>
  </si>
  <si>
    <t>263.12S.2</t>
  </si>
  <si>
    <t>263.22S.2</t>
  </si>
  <si>
    <t>263.H2S.2</t>
  </si>
  <si>
    <t>148</t>
  </si>
  <si>
    <t>1FT</t>
  </si>
  <si>
    <t>RF3</t>
  </si>
  <si>
    <t>RADIO 7" Touch screen, Apple Car play, Android Auto, BT, USB, DAB</t>
  </si>
  <si>
    <t>Προϊοντική αναβάθμιση</t>
  </si>
  <si>
    <t>Μονοκόμματη πίσω πόρτα με άνοιγμα προς τα πάνω</t>
  </si>
  <si>
    <t>RADIO 7" Touch screen, NAVI, Apple Car play, Android Auto, BT, USB, DAB</t>
  </si>
  <si>
    <t>Ζάντες αλουμινίου 16"</t>
  </si>
  <si>
    <t>Ρυθμιζόμενο τιμόνι ως προς το ύψος και τηλεσκοπικά</t>
  </si>
  <si>
    <t>Αυξημένο μεικτό φορτίο</t>
  </si>
  <si>
    <t>Συνθετική επένδυση δαπέδου χώρου φόρτωσης</t>
  </si>
  <si>
    <t>Σταθερό διαχωριστικό χώρου φόρτωσης με τζάμι (2θέσια διαμόρφωση)</t>
  </si>
  <si>
    <t>E-CALL Σύστημα ειδοποίησης επείγουσας βοήθειας</t>
  </si>
  <si>
    <t>VAN 3.0tn 2.2mjet 140Hp L1H1 AT9</t>
  </si>
  <si>
    <t>VAN 3.5tn 2.2mjet 140Hp L2H2 AT9</t>
  </si>
  <si>
    <t>VAN 3.5tn 2.2mjet 160Hp L2H2 AT9</t>
  </si>
  <si>
    <t>RADIO 7" Touch Sreen με  Apple Car Play / Android Auto / BT / USB / DAB</t>
  </si>
  <si>
    <t>Κάθισμα οδηγού με ρύθμιση καθ' ύψος</t>
  </si>
  <si>
    <t>PANDA VAN Σειρά 4</t>
  </si>
  <si>
    <t>072</t>
  </si>
  <si>
    <t>Αναδιπλούμενο διαχωριστικό πλέγμα (PACK TECNICO)</t>
  </si>
  <si>
    <t>Αναδιπλούμενο κάθισμα συνοδηγού (PACK TECNICO)</t>
  </si>
  <si>
    <t>Πρίζα 12V στο χώρο φόρτωσης (PACK TECNICO)</t>
  </si>
  <si>
    <t>Χώρισμα χώρου φόρτωσης με σταθερό τζάμι (PACK TECNICO)</t>
  </si>
  <si>
    <t>Προβολείς ομίχλης (PACK TECNICO)</t>
  </si>
  <si>
    <t>4PB</t>
  </si>
  <si>
    <t>Σταθερό χώρισμα με πλέγμα από τη μέση και πάνω</t>
  </si>
  <si>
    <t>Προεγκατάσταση ηχοσυστήματος (κεραία και 2 ηχεία εμπρός)</t>
  </si>
  <si>
    <t>2900LN8</t>
  </si>
  <si>
    <t>2905GN8</t>
  </si>
  <si>
    <t>290AGN8</t>
  </si>
  <si>
    <t>290AGQ8</t>
  </si>
  <si>
    <t>290BGN8</t>
  </si>
  <si>
    <t>290BAQ8</t>
  </si>
  <si>
    <t>290CGQ8</t>
  </si>
  <si>
    <t>290CAQ8</t>
  </si>
  <si>
    <t>2900LP8</t>
  </si>
  <si>
    <t>290AGP8</t>
  </si>
  <si>
    <t>290AGR8</t>
  </si>
  <si>
    <t>29097N8</t>
  </si>
  <si>
    <t>29057N8</t>
  </si>
  <si>
    <t>290A7Q8</t>
  </si>
  <si>
    <t>290B7Q8</t>
  </si>
  <si>
    <t>290B9Q8</t>
  </si>
  <si>
    <t>290C7Q8</t>
  </si>
  <si>
    <t>290L7Q8</t>
  </si>
  <si>
    <t>358</t>
  </si>
  <si>
    <t>359</t>
  </si>
  <si>
    <t>727</t>
  </si>
  <si>
    <t>8P7</t>
  </si>
  <si>
    <t>8P9</t>
  </si>
  <si>
    <t>8PA</t>
  </si>
  <si>
    <t>9RV</t>
  </si>
  <si>
    <t>745</t>
  </si>
  <si>
    <t>6UN</t>
  </si>
  <si>
    <t>4JE</t>
  </si>
  <si>
    <t>4EA</t>
  </si>
  <si>
    <t>PNEUMATICO EXTRA SERIE 6</t>
  </si>
  <si>
    <t>Μπάρες προστασίας δικυκλιστών</t>
  </si>
  <si>
    <t>Αντικλεπτικό σύστημα με λειτουργία ανίχνευσης ανύψωσης</t>
  </si>
  <si>
    <t>Χειριστήρια στο τιμόνι</t>
  </si>
  <si>
    <t xml:space="preserve">Μπάρες προστασίας δικυκλιστών με αποθηκευτικό κιβώτιο </t>
  </si>
  <si>
    <t>Επενδύσεις καθισμάτων σε δερματίνη</t>
  </si>
  <si>
    <t>Αυτόματο κιβώτιο 9+1 σχέσεων</t>
  </si>
  <si>
    <t>PACK PARK (αισθητήρες parking πίσω 508 &amp; βομβητής όπισθεν 01P)</t>
  </si>
  <si>
    <t>Safe Lock κλείδωμα ασφαλείας</t>
  </si>
  <si>
    <t>Χειριστήρια ηχουστήματος στο τιμόνι</t>
  </si>
  <si>
    <t>Εμπρός λασπωτήρες</t>
  </si>
  <si>
    <t>Εργοστασιακή καρότσα με ανατροπή 3 κατευθύνσεων</t>
  </si>
  <si>
    <t>Εργαλειοθήκη κάτω από το πλαίσιο</t>
  </si>
  <si>
    <t>Πίσω σκάλα</t>
  </si>
  <si>
    <t>PACK ENTRY SAFETY (Κάμερα οπισοπορείας 316 &amp; αισθητήρες στάθμευσης πίσω 508)</t>
  </si>
  <si>
    <t>Χωρίς κάθισμα συνοδηγού (ημιτελές όχημα)</t>
  </si>
  <si>
    <t>Πίσω φωτιστικά σώματα</t>
  </si>
  <si>
    <t>Πίσω τραβέρσα με χώρο για ρεζέρβα</t>
  </si>
  <si>
    <t>22 KW Φορτιστής Μπαταρίας (ΜΗ ΔΙΑΘΕΣΙΜΟ)</t>
  </si>
  <si>
    <t>Εσωτερική επένδυση 3</t>
  </si>
  <si>
    <t>22 KW Φορτιστής Μπαταρίας ΜΗ ΔΙΑΘΕΣΙΜΟ)</t>
  </si>
  <si>
    <t>Ενημερωτικό αυτοκόλλητο αερόσακου (συνδ.υποχρεωτικά με κωδ. 502)</t>
  </si>
  <si>
    <t>MODE 3 Καλώδιο φόρτισης για wallbox</t>
  </si>
  <si>
    <t>Ταχογράφος</t>
  </si>
  <si>
    <t>4VG</t>
  </si>
  <si>
    <t>Πακέτο LOUNGE - περ. Αυτόματο κλιματισμό (140), Ηλεκτρ. ρυθμ. &amp; θερμαινόμενοι καθρέπτες (041), Κάμερα οπισθοπορείας (316), UCONNECT 10" touch screen, NAVI, Apple Car Play, Android Auto, DAB, Bluetooth (2PZ), Ταμπλό "Techno" με διακοσμητικές λεπτομέρειες χρωμίου (0XW), Ασύρματη φόρτιση smartphone (RFX), KEYLESS ENTRY &amp; GO (GX4), Ηλεκτρικά αναδιπλούμενοι εξωτερικοί καθρέπτες (341), Ψηφιακός πίνακας οργάνων 7" (2QF)</t>
  </si>
  <si>
    <t>4VH</t>
  </si>
  <si>
    <t>Πακέτο LOUNGE CAB - περ. Αυτόματο κλιματισμό (140), Ηλεκτρ. ρυθμ. &amp; θερμαινόμενοι καθρέπτες (041), UCONNECT 10" touch screen, NAVI, Apple Car Play, Android Auto, DAB, Bluetooth (2PZ), Ταμπλό "Techno" με διακοσμητικές λεπτομέρειες χρωμίου (0XW), Ασύρματη φόρτιση smartphone (RFX), KEYLESS ENTRY &amp; GO (GX4), Ηλεκτρικά αναδιπλούμενοι εξωτερικοί καθρέπτες (341), Ψηφιακός πίνακας οργάνων 7" (2QF)</t>
  </si>
  <si>
    <t>50612G0</t>
  </si>
  <si>
    <t>50622G0</t>
  </si>
  <si>
    <t>50622I0</t>
  </si>
  <si>
    <t>50632H0</t>
  </si>
  <si>
    <t>2 κλειδιά με 3 πλήκτρα (χωρίς Keyless)</t>
  </si>
  <si>
    <t>Κλιματισμός εμπρός</t>
  </si>
  <si>
    <t>02T</t>
  </si>
  <si>
    <t>Βασικός εναλλάκτης και μπαταρία</t>
  </si>
  <si>
    <t>Οδόμετρο (km)</t>
  </si>
  <si>
    <t>056</t>
  </si>
  <si>
    <t>Υποβοήθηση εκκίνησης σε ανηφόρα</t>
  </si>
  <si>
    <t>1CQ</t>
  </si>
  <si>
    <t>Σύστημα αναγνώρισης κόπωσης οδηγού, επίπεδο 1</t>
  </si>
  <si>
    <t>1KG</t>
  </si>
  <si>
    <t>3 θέσεις στην 1η σειρά καθισμάτων</t>
  </si>
  <si>
    <t>Ατσάλινοι τροχοί 16" γκρι με μαύρο καπάκι &amp; ελαστικά 215/65 R16 CLASS C</t>
  </si>
  <si>
    <t>2U2</t>
  </si>
  <si>
    <t>RADIO DAB, BLUETOOTH, USB με μονόχρωμη οθόνη</t>
  </si>
  <si>
    <t>TPMS Σύστημα ελέγχου πιέσεως ελαστικών</t>
  </si>
  <si>
    <t>3RB</t>
  </si>
  <si>
    <t>Χωρίς κεντρικό καθρέπτη</t>
  </si>
  <si>
    <t>CRUISE CONTROL &amp; Περιοριστής ταχύτητας</t>
  </si>
  <si>
    <t>Κάθισμα οδηγού με υποβραχιόνιο, ρύθμιση ύψους και οσφυϊκή και 2θέσιος πάγκος συνοδηγών με αποθηκευτικό χώρο</t>
  </si>
  <si>
    <t>465</t>
  </si>
  <si>
    <t xml:space="preserve">Ανοιχτοί αποθηκευτικοί χώροι κεντρικά και χαμηλά στην πλευρά των συνοδηγών και κλειστό ντουλαπάκι συνοδηγών </t>
  </si>
  <si>
    <t>Προεγκατάσταση για ρυμούλκηση του οχήματος</t>
  </si>
  <si>
    <t>4TU</t>
  </si>
  <si>
    <t xml:space="preserve">Γκρι (σαγρέ) εμπρόσθιος προφυλακτήρας από τη μέση και κάτω, γκρι οπίσθιος προφυλακτήρας, γκρι καθρέπτες και χειρολαβές θυρών </t>
  </si>
  <si>
    <t>4WE</t>
  </si>
  <si>
    <t>Χειριστήρια ηχοσυστήματος πίσω και δεξιά από το τιμόνι</t>
  </si>
  <si>
    <t>Εμπρόσθιοι αερόσακοι οδηγού και συνοδηγών</t>
  </si>
  <si>
    <t>516</t>
  </si>
  <si>
    <t>Διπλή πίσω πόρτα χωρίς τζάμια, άνοιγμα 180 μοιρών</t>
  </si>
  <si>
    <t>Δεξιά συρόμενη πόρτα</t>
  </si>
  <si>
    <t>5DL</t>
  </si>
  <si>
    <t>Εξωτερικό χρώμα Λευκό του πάγου</t>
  </si>
  <si>
    <t>5KY</t>
  </si>
  <si>
    <t>Ύφασμα εσωτερικού σκούρο γκρι</t>
  </si>
  <si>
    <t>603</t>
  </si>
  <si>
    <t>Πακέτο εσωτερικού σε μαύρο χρώμα</t>
  </si>
  <si>
    <t>6CC</t>
  </si>
  <si>
    <t>Ελαστικά CLASS C για ζάντες με κωδ. 1M0/1M2/1M4/1M9/1MA/1MC</t>
  </si>
  <si>
    <t>Ρεζέρβα κανονικού μεγέθους με μαύρη ατσάλινη ζάντα</t>
  </si>
  <si>
    <t>GTR</t>
  </si>
  <si>
    <t>Ηλεκτρικά ρυθμιζόμενοι και θερμαινόμενοι εξωτερικοί καθρέπτες</t>
  </si>
  <si>
    <t>JAA</t>
  </si>
  <si>
    <t>Πίνακας οργάνων με λευκές ενδείξεις</t>
  </si>
  <si>
    <t>JAB</t>
  </si>
  <si>
    <t>JHC</t>
  </si>
  <si>
    <t xml:space="preserve">Φώτα ημέρας DRL </t>
  </si>
  <si>
    <t>015</t>
  </si>
  <si>
    <t xml:space="preserve">Σύστημα ελέγχου πρόσφυσης ASR+ </t>
  </si>
  <si>
    <t>026</t>
  </si>
  <si>
    <t>Ηλεκτρικό χειρόφρενο στο κάθισμα του οδηγού</t>
  </si>
  <si>
    <t>Εμπρός προβολείς ομίχλης με λειτουργία φωτισμού στροφών</t>
  </si>
  <si>
    <t>0LT</t>
  </si>
  <si>
    <t>0XR</t>
  </si>
  <si>
    <t>123</t>
  </si>
  <si>
    <t>2 κλειδιά με 3 πλήκτρα (με KEYLESS)</t>
  </si>
  <si>
    <t xml:space="preserve">Αυτόματος διζωνικός κλιματισμός </t>
  </si>
  <si>
    <t>181</t>
  </si>
  <si>
    <t xml:space="preserve">Ενιαία πίσω πόρτα με σταθερό παράθυρο, αντίσταση και υαλοκαθαριστήρα </t>
  </si>
  <si>
    <t>2U4</t>
  </si>
  <si>
    <t>RADIO NAV 7" με οθόνη αφής, 3D πλοήγηση, BT, USB, HIFI SURROUND, WIFI, αναγνώριση φωνής</t>
  </si>
  <si>
    <t>2U9</t>
  </si>
  <si>
    <t>329</t>
  </si>
  <si>
    <t>Δερμάτινο τιμόνι</t>
  </si>
  <si>
    <t>41X</t>
  </si>
  <si>
    <t>Σύστημα εφίστασης προσοχής οδηγού επιπέδου 3 (παρακολουθεί την προσοχή του οδηγού με κάμερα και παράγει ειδοποιήσεις)</t>
  </si>
  <si>
    <t>42S</t>
  </si>
  <si>
    <t>Πακέτο LOOK (περιλ. κωδ. 140,4TV,LMZ)</t>
  </si>
  <si>
    <t>42T</t>
  </si>
  <si>
    <t>42U</t>
  </si>
  <si>
    <t>Πακέτο DRIVER (περιλ. κωδ. 097,2U4,RDZ)</t>
  </si>
  <si>
    <t>42V</t>
  </si>
  <si>
    <t>Πακέτο FUNCTIONAL (περιλ. κωδ. 015,1M2,2QC,467,CKA,Z6A)</t>
  </si>
  <si>
    <t>43S</t>
  </si>
  <si>
    <t>Λειτουργικό πακέτο MAXI (περ. κωδ. 2QC,467,CKA,1M2,015)</t>
  </si>
  <si>
    <t>467</t>
  </si>
  <si>
    <t>Κλειστοί αποθηκευτικοί χώροι κεντρικά και στην πλευρά των συνοδηγών</t>
  </si>
  <si>
    <t xml:space="preserve">Διπλή πίσω πόρτα με τζάμια, αντίσταση και υαλοκαθαριστήρες, με άνοιγμα 180 μοιρών και κλείδωμα στην αριστερή πλευρά </t>
  </si>
  <si>
    <t>522</t>
  </si>
  <si>
    <t>2 πλαϊνές συρόμενες πόρτες (αριστερά, δεξιά)</t>
  </si>
  <si>
    <t>5DP</t>
  </si>
  <si>
    <t>6CD</t>
  </si>
  <si>
    <t>Ελαστικά CLASS D, συνδεδεμένα με κωδ. 1M3/1M8/1MB</t>
  </si>
  <si>
    <t>Εμπρόσθιος προφυλακτήρας και χειρολαβές θυρών στο χρώμα του αμαξώματος, πίσω προφυλακτήρας βαμμένος κατά το ήμισυ, μαύροι καθρέπτες, φώτα ημέρας LED</t>
  </si>
  <si>
    <t>6FW</t>
  </si>
  <si>
    <t>Ενισχυμένο δυναμό και μπαταρία</t>
  </si>
  <si>
    <t>7ET</t>
  </si>
  <si>
    <t>Διαχωριστικό χώρου φόρτωσης από συνθετικό υλικό, με τζάμι, μόνωση και γάντζο ρούχων</t>
  </si>
  <si>
    <t>8LM</t>
  </si>
  <si>
    <t>CKA</t>
  </si>
  <si>
    <t>Ξύλινη επένδυση χώρου φόρτωσης 9 MM</t>
  </si>
  <si>
    <t>CKC</t>
  </si>
  <si>
    <t>GAC</t>
  </si>
  <si>
    <t>Σκούρα ηχομονωτικά παράθυρα</t>
  </si>
  <si>
    <t>GAD</t>
  </si>
  <si>
    <t>Φιμέ ηχομονωτικά παράθυρα</t>
  </si>
  <si>
    <t>GF6</t>
  </si>
  <si>
    <t>Σταθερά πλαινά παράθυρα σειρά 3</t>
  </si>
  <si>
    <t>GJD</t>
  </si>
  <si>
    <t>Σταθερά πλαινά παράθυρα σειρά 2</t>
  </si>
  <si>
    <t>GTS</t>
  </si>
  <si>
    <t>Ηλεκτρικοί, θερμαινόμενοι και αναδιπλούμενοι καθρέπτες</t>
  </si>
  <si>
    <t>JAK</t>
  </si>
  <si>
    <t>Πίνακας οργάνων 3,5'' έγχρωμος</t>
  </si>
  <si>
    <t>LA1</t>
  </si>
  <si>
    <t>ATTENTION KIT (περιλ. Προειδοποίηση αλλαγής λωρίδας, Αναγνώριση ορίων ταχύτητας, Αυτόματη λειτουργία προβολέων)</t>
  </si>
  <si>
    <t>LFP</t>
  </si>
  <si>
    <t>Κεντρικός καθρέπτης στην καμπίνα</t>
  </si>
  <si>
    <t>LMS</t>
  </si>
  <si>
    <t>Αυτόματη λειτουργία προβολέων SMARTBEAM</t>
  </si>
  <si>
    <t>LMZ</t>
  </si>
  <si>
    <t>Προβολείς XENON με φώτα ημέρας LED DRL στον προφυλακτήρα</t>
  </si>
  <si>
    <t>RDZ</t>
  </si>
  <si>
    <t>XF2</t>
  </si>
  <si>
    <t>Πρίζα για διασκευές (BSG-TC)</t>
  </si>
  <si>
    <t>Z6A</t>
  </si>
  <si>
    <t>1LF</t>
  </si>
  <si>
    <t>Καλώδιο φόρτισης MODE2 (οικιακή φόρτιση)</t>
  </si>
  <si>
    <t>1M1</t>
  </si>
  <si>
    <t>Ατσάλινοι τροχοί 16" γκρι με μαύρο καπάκι &amp; ελαστικά 215/65 R16 CLASS B</t>
  </si>
  <si>
    <t>ON BOΑRD CHARGER μονοφασικός 7 KW</t>
  </si>
  <si>
    <t>JAJ</t>
  </si>
  <si>
    <t xml:space="preserve"> Πίνακας οργάνων 3,5''</t>
  </si>
  <si>
    <t>07D</t>
  </si>
  <si>
    <t>507PA20</t>
  </si>
  <si>
    <t>1KH</t>
  </si>
  <si>
    <t>3 θέσεις στην 2η σειρά καθισμάτων</t>
  </si>
  <si>
    <t>1KJ</t>
  </si>
  <si>
    <t>3 θέσεις στην 3η σειρά καθισμάτων</t>
  </si>
  <si>
    <t>6CB</t>
  </si>
  <si>
    <t>Ελαστικά Class B (συνδεδεμένα με κωδ. 1Μ1/1Μ5</t>
  </si>
  <si>
    <t>6VG</t>
  </si>
  <si>
    <t>3 καθίσματα στη 2η σειρά, αφαιρούμενα, ανακλινόμενα και με ISOFIX</t>
  </si>
  <si>
    <t>965</t>
  </si>
  <si>
    <t>3θέσιος πάγκος στη 3η σειρά, αφαιρούμενος, ανακλινόμενος, χωρίς ISOFIX</t>
  </si>
  <si>
    <t>503</t>
  </si>
  <si>
    <t>GFD</t>
  </si>
  <si>
    <t>Συρόμενα φιμέ πλαϊνά παράθυρα για 2η σειρά καθισμάτων</t>
  </si>
  <si>
    <t>Πακέτο Εργοταξίου (αυξημένη απόσταση από το έδαφος + προστατευτική ποδιά κινητήρα)</t>
  </si>
  <si>
    <t>Πληροφορίες ορίου ταχύτητας (SLI)</t>
  </si>
  <si>
    <t>Πακέτο Εξωτερικής Εμφάνισης ΜΑΧΙ (περιλ. κωδ. LMZ,6DZ,140)</t>
  </si>
  <si>
    <t>Πρίζα κοτσαδόρου τύπου BSG-RQ</t>
  </si>
  <si>
    <t>KIT επαναπλήρωσης ελαστικού με αέρα</t>
  </si>
  <si>
    <t>Εξωτερικό χρώμα Γκρι Artense Μεταλλικό</t>
  </si>
  <si>
    <t>Εξωτερικό χρώμα Μαύρο Πέρλα Μεταλλικό</t>
  </si>
  <si>
    <t>Εξωτερικό χρώμα Γκρι Platinum Μεταλλικό</t>
  </si>
  <si>
    <t>51961D4</t>
  </si>
  <si>
    <t>51961F4</t>
  </si>
  <si>
    <t>51966S4</t>
  </si>
  <si>
    <t>2252LM2</t>
  </si>
  <si>
    <t>26312S2</t>
  </si>
  <si>
    <t>26322S2</t>
  </si>
  <si>
    <t>263H2S2</t>
  </si>
  <si>
    <t>280</t>
  </si>
  <si>
    <t>505AG07</t>
  </si>
  <si>
    <t>505AG17</t>
  </si>
  <si>
    <t>505BG07</t>
  </si>
  <si>
    <t>505BG17</t>
  </si>
  <si>
    <t>505BA07</t>
  </si>
  <si>
    <t>505BA17</t>
  </si>
  <si>
    <t>505CG07</t>
  </si>
  <si>
    <t>505CG17</t>
  </si>
  <si>
    <t>505CA07</t>
  </si>
  <si>
    <t>505CA17</t>
  </si>
  <si>
    <t>505AC07</t>
  </si>
  <si>
    <t>505AC17</t>
  </si>
  <si>
    <t>505LC07</t>
  </si>
  <si>
    <t>505LC17</t>
  </si>
  <si>
    <t>505BC07</t>
  </si>
  <si>
    <t>505BC17</t>
  </si>
  <si>
    <t>505CC07</t>
  </si>
  <si>
    <t>505CC17</t>
  </si>
  <si>
    <t>8DM</t>
  </si>
  <si>
    <t>Αφαίρεση αισθητήρων στάθμευσης</t>
  </si>
  <si>
    <t>Πακέτο FLEX 3 - Περιλ. 7ΕΤ &amp; 293 (PACK TECNICO)</t>
  </si>
  <si>
    <t>Πολυλειτουργικό διθέσιο κάθισμα συνοδηγών με αποθηκευτικό χώρο (PACK TECNICO)</t>
  </si>
  <si>
    <t>Aσύμμετρη διπλή πίσω πόρτα με τζάμια (PACK TECNICO)</t>
  </si>
  <si>
    <t>Προφυλακτήρες βαμμένοι στο χρώμα του αμαξώματος (PACK TECNICO)</t>
  </si>
  <si>
    <t>Αυτόματη λειτουργία υαλοκαθαριστήρων, αυτόματη ενεργοποίηση προβολέων και ηχομονωτικό παρμπρίζ</t>
  </si>
  <si>
    <t>ON BOΑRD Φορτιστής τριφασικός 11 KW</t>
  </si>
  <si>
    <t>Πίνακας οργάνων 3,5''</t>
  </si>
  <si>
    <t>Σταθερό διαχωριστικό καμπίνας - χώρου φόρτωσης με τζάμι (Συνδυάζεται με κωδ. 293) (PACK TECNICO)</t>
  </si>
  <si>
    <t>2J4</t>
  </si>
  <si>
    <t>22T</t>
  </si>
  <si>
    <t>Κάλυψη προδιαγραφών GSR2A</t>
  </si>
  <si>
    <t>197</t>
  </si>
  <si>
    <t>Λασπωτήρες πίσω</t>
  </si>
  <si>
    <t>404</t>
  </si>
  <si>
    <t>Ατσάλινες ζάντες 15" μαύρες</t>
  </si>
  <si>
    <t>Δεξιά συρόμενη πόρτα χωρίς παράθυρο</t>
  </si>
  <si>
    <t>Σταθερό διαχωριστικό χώρου φόρτωσης χωρίς τζάμι</t>
  </si>
  <si>
    <t>Κιτ Fix &amp; Go</t>
  </si>
  <si>
    <t>Cruise control</t>
  </si>
  <si>
    <t>Βασική μπαταρία και δυναμό</t>
  </si>
  <si>
    <t>Λευκό ICY</t>
  </si>
  <si>
    <t>JY1</t>
  </si>
  <si>
    <t>Αναλογικός πίνακας οργάνων με οθόνη LCD</t>
  </si>
  <si>
    <t>0PM</t>
  </si>
  <si>
    <t>Πακέτο LOOK περιλ. πίσω προφυλακτήρα και πλαϊνά προστατευτικά στο χρώμα του αμαξώματος (PACK TECNICO)</t>
  </si>
  <si>
    <t>39Q</t>
  </si>
  <si>
    <t>Σύστημα τηλεματικής με έγχρωμη οθόνη αφής 8', Apple CarPlay, Android Auto™, AM/FM/DAB/ΒΤ και NAVI (PACK TECNICO)</t>
  </si>
  <si>
    <t>40K</t>
  </si>
  <si>
    <t>Ασύμετρη (1/3 δεξιά - 2/3 αριστερά) διπλή πίσω πόρτα με τζάμια και άνοιγμα 180° (PACK TECNICO)</t>
  </si>
  <si>
    <t>Μετωπικός αερόσακος συνοδηγού (PACK TECNICO)</t>
  </si>
  <si>
    <t>Διαχωριστικό χώρου φόρτωσης με σταθερό τζάμι και αγκίστρο ρούχων (PACK TECNICO)</t>
  </si>
  <si>
    <t>A0K</t>
  </si>
  <si>
    <t>A0V</t>
  </si>
  <si>
    <t>Πακέτο FREIGHT, περιλ. στο χώρο φόρτωσης 4 άγκιστρα, φωτισμό LED, παροχή 12V &amp; 230V, επένδυση δαπέδου PVC, 2θέσιο πάγκο συνοδηγών με τραπέζι γραφής (MAGIC CARGO), κάθισμα οδηγού άνεσης, ηλεκτρικό χειρόφρενο (PACK TECNICO)</t>
  </si>
  <si>
    <t>SCA</t>
  </si>
  <si>
    <t>TBB</t>
  </si>
  <si>
    <t>Εφεδρικός τροχός &amp; εργαλεία, διάστασης 15" για ζάντες 15", και 16" για ζάντες 16" &amp; 17" (PACK TECNICO)</t>
  </si>
  <si>
    <t>XH3</t>
  </si>
  <si>
    <t>Πίσω αισθητήρες στάθμευσης (PACK TECNICO)</t>
  </si>
  <si>
    <t>Ηλεκτρικό φρένο στάθμευσης</t>
  </si>
  <si>
    <t>KEYLESS είσοδος</t>
  </si>
  <si>
    <t>Πακέτο SAFETY PLUS, περιλ. Πακέτο Visibility, Lane keeping assist, Intelligent Speed Assist, Advanced Emergency Braking, Traffic Sign Recognition, Ανίχνευση κόπωσης οδηγού, Αυτόματη λειτουργία φώτων πορείας</t>
  </si>
  <si>
    <t>3CJ</t>
  </si>
  <si>
    <t>Ζάντες αλουμινίου 16" με ελαστικά 205/60 R16 - XL /96 CLASS "B"</t>
  </si>
  <si>
    <t>3CL</t>
  </si>
  <si>
    <t>Ζάντες αλουμινίου 16" με ελαστικά 215/65 R16 - M+S</t>
  </si>
  <si>
    <t>3CN</t>
  </si>
  <si>
    <t>Ζάντες αλουμινίου 16" με ελαστικά 215/65 R16 - NL/102H CLASS "A"</t>
  </si>
  <si>
    <t>Πλευρικοί αερόσακοι οδηγού-συνοδηγού</t>
  </si>
  <si>
    <t>50Z</t>
  </si>
  <si>
    <t>RADIO 5" DAB</t>
  </si>
  <si>
    <t>Σταθερό παράθυρο στη δεξιά συρόμενη πόρτα</t>
  </si>
  <si>
    <t>Ανοικτό Γκρι μεταλλικό ACIER</t>
  </si>
  <si>
    <t>Μαύρο μεταλλικό ONYX</t>
  </si>
  <si>
    <t>5R6</t>
  </si>
  <si>
    <t>ePTO: παροχή 12V για διασκευές</t>
  </si>
  <si>
    <t>5R7</t>
  </si>
  <si>
    <t>ePTO: παροχή 230V για διασκευές</t>
  </si>
  <si>
    <t>5R8</t>
  </si>
  <si>
    <t>ePTO: παροχή 230V για διασκευές, με ηλεκτρική πρίζα</t>
  </si>
  <si>
    <t>5ZJ</t>
  </si>
  <si>
    <t>MAGIC CARGO: 2θέσιος πάγκος συνοδηγών με πολυλειτουργικό μεσαίο κάθισμα και τραπέζι γραφής</t>
  </si>
  <si>
    <t>614</t>
  </si>
  <si>
    <t>Αερόσακοι κουρτίνας οδηγού-συνοδηγού</t>
  </si>
  <si>
    <t>Σκούρο Γκρι μεταλλικό PLATINUM</t>
  </si>
  <si>
    <t>736</t>
  </si>
  <si>
    <t>2 πλευρικές συρόμενες πόρτες χωρίς παράθυρα</t>
  </si>
  <si>
    <t xml:space="preserve">Συσκευή διεπαφής για διασκευές </t>
  </si>
  <si>
    <t>A0N</t>
  </si>
  <si>
    <t>Πακέτο COMFORT DRIVE ASSIST, περιλ. Πακέτο Visibility, Πακέτο SAFETY Plus, 8’’ NAV, Κάθισμα οδηγού Comfort, δερμάτινο τιμόνι, κλειστό ντουλαπάκι συνοδηγού</t>
  </si>
  <si>
    <t>A0T</t>
  </si>
  <si>
    <t xml:space="preserve">Πακέτο WORKSITE, περιλ. αυξημένο ύψος από το έδαφος, προστατευτική ποδιά κινητήρα, ενισχυμένα ελαστικά, Grip Control, λαστιχένια πατάκια και εφεδρικό τροχό </t>
  </si>
  <si>
    <t>Αισθητήρες φωτός και βροχής</t>
  </si>
  <si>
    <t>JT6</t>
  </si>
  <si>
    <t>Κάθισμα άνεσης οδηγού με ρυθμιζόμενο προσκέφαλο, πλάτη και ύψος</t>
  </si>
  <si>
    <t>LNJ</t>
  </si>
  <si>
    <t>Ασύρματη φόρτιση κινητού τηλεφώνου</t>
  </si>
  <si>
    <t>RTR</t>
  </si>
  <si>
    <t>MODULE Τηλεματικής (μόνο λειτουργία E-CALL)</t>
  </si>
  <si>
    <t>XAA</t>
  </si>
  <si>
    <t>PARK ASSIST με πίσω αισθητήρες στάθμευσης και κάμερα οπισθοπορείας</t>
  </si>
  <si>
    <t>XAH</t>
  </si>
  <si>
    <t>Σύστημα SURROUND REAR VISION (MAGIC MIRROR)</t>
  </si>
  <si>
    <t>Σύστημα ανίχνευσης νεκρού σημείου (BSD)</t>
  </si>
  <si>
    <t>ONBOARD Φορτιιστής 7,4 KW</t>
  </si>
  <si>
    <t>Ασύμετρη (1/3 δεξιά - 2/3 αριστερά) διπλή πίσω πόρτα χωρίς τζάμια και άνοιγμα 180°</t>
  </si>
  <si>
    <t>Πακέτο FREIGHT, περιλ. στο χώρο φόρτωσης 4 άγκιστρα, φωτισμό LED, παροχή 12V, επένδυση δαπέδου PVC, 2θέσιο πάγκο συνοδηγών με τραπέζι γραφής (MAGIC CARGO), κάθισμα οδηγού άνεσης, ηλεκτρικό χειρόφρενο (PACK TECNICO)</t>
  </si>
  <si>
    <t>PLUG E/F, 6 meter, 8A (EUROPE except CH, DK, GB)</t>
  </si>
  <si>
    <t>ONBOARD Φορτιιστής 11 KW</t>
  </si>
  <si>
    <t>39N</t>
  </si>
  <si>
    <t>RCE RADIO 5" DAB</t>
  </si>
  <si>
    <t>9YU</t>
  </si>
  <si>
    <t>Έγχρωμο HEAD UP DISPLAY</t>
  </si>
  <si>
    <t>A0Q</t>
  </si>
  <si>
    <t>Πακέτο TECHNO, περιλ. Πακέτο Visibility, 8’’ NAV, κάθισμα οδηγού Comfort, δερμάτινο τιμόνι, κλειστό ντουλαπάκι συνοδηγού, κάμερα οπισθοπορείας, αισθητήρες στάθμευσης πίσω</t>
  </si>
  <si>
    <t>51012M0</t>
  </si>
  <si>
    <t>51032M0</t>
  </si>
  <si>
    <t>51012K0</t>
  </si>
  <si>
    <t>51032K0</t>
  </si>
  <si>
    <t xml:space="preserve">ΣΤΙΣ ΠΑΡΑΠΑΝΩ ΤΙΜΕΣ ΔΕΝ ΣΥΜΠΕΡΙΛΑΜΒΑΝΟΝΤΑΙ ΤΑ ΕΞΟΔΑ ΠΙΝΑΚΙΔΩΝ , ΠΑΡΑΔΟΣΗΣ/PDI (227,72€ + 24% ΦΠΑ) ΚΑΙ ΤΑ ΤΕΛΗ ΚΥΚΛΟΦΟΡΙΑΣ </t>
  </si>
  <si>
    <t xml:space="preserve">Σας υπενθυμίζουμε ότι το τίμημα πώλησης από την FCAG προς εσάς για κάθε αυτοκίνητο, οριστικοποιείται από την FCAG κατά την στιγμή της έκδοσης του τιμολογίου </t>
  </si>
  <si>
    <t>Oποιοδήποτε προηγούμενο αναφερόμενο τίμημα είναι ενδεικτικό</t>
  </si>
  <si>
    <t>Πακέτο VISIBILITY, περιλ. Αισθητήρες φωτός και βροχής, ηλεκτρ. ρυθμιζόμενοι, θερμαινόμενοι και αναδιπλούμενοι καθρέπτες, προβολείς ομίχλης, τιμόνι πολλαπλών λειτουργιών (PACK TECNICO)</t>
  </si>
  <si>
    <t>Τιμόνι πολλαπλών λειτουργιών</t>
  </si>
  <si>
    <t>Θερμαινόμενα πίσω παράθυρα (PACK TECNICO) (ΜΗ ΔΙΑΘΕΣΙΜΟ ΓΙΑ ΠΑΡΑΓΓΕΛΙΕΣ ΑΠΌ 12/2021)</t>
  </si>
  <si>
    <t>Υαλοκαθαριστήρας στο πίσω τζάμι (PACK TECNICO) (ΜΗ ΔΙΑΘΕΣΙΜΟ ΓΙΑ ΠΑΡΑΓΓΕΛΙΕΣ ΑΠΌ 12/2021)</t>
  </si>
  <si>
    <t>Δίφυλλη πίσω πόρτα με τζάμια (PACK TECNICO) (ΜΗ ΔΙΑΘΕΣΙΜΟ ΓΙΑ ΠΑΡΑΓΓΕΛΙΕΣ ΑΠΌ 12/2021)</t>
  </si>
  <si>
    <t>Καλώδιο φόρτισης για wallbox MODE 3 Type 2, 6m, 16A</t>
  </si>
  <si>
    <t>VAN L1H1 BEV 50kWh</t>
  </si>
  <si>
    <t>VAN L2H1 BEV 50kWh</t>
  </si>
  <si>
    <t>PANDA VAN Pop 0.9 70cv E6DF BENIZINA / CNG</t>
  </si>
  <si>
    <t>PANDA VAN Pop 1.0 GSE 70cv E6DF HYBRID</t>
  </si>
  <si>
    <t>PANDA VAN Pop 0.9 Twin Air 85cv E6DF 4x4</t>
  </si>
  <si>
    <t>ΜΗ ΔΙΑΘΕΣΙΜΟ ΓΙΑ ΝΕΕΣ ΠΑΡΑΓΓΕΛΙΕΣ</t>
  </si>
  <si>
    <t>FIORINO 1.3 Mjet 95hp SX E6DF (Χώρισμα)</t>
  </si>
  <si>
    <t>DOBLO 1.6 Mjet2 120hp SX L1H1 (Χώρισμα)</t>
  </si>
  <si>
    <t>DOBLO 1.6 Mjet2 120hp SX L2H1 (Χώρισμα)</t>
  </si>
  <si>
    <t>DOBLO 1.6 Mjet2 120hp SX L2H2 (Χώρισμα)</t>
  </si>
  <si>
    <t>NEW DOBLO VAN 1.5 130hp L1H1</t>
  </si>
  <si>
    <t>NEW DOBLO VAN 1.5 130hp L2H1</t>
  </si>
  <si>
    <t>NEW DOBLO VAN 1.5 130hp L1H1 AT</t>
  </si>
  <si>
    <t>NEW DOBLO VAN 1.5 130hp L2H1 AT</t>
  </si>
  <si>
    <t>Πίνακας οργάνων με λευκές ενδείξεις LCD (PACK TECNICO)</t>
  </si>
  <si>
    <t>Εμπρός προβολείς ομίχλης με λειτουργία φωτισμού στροφών (PACK TECNICO)</t>
  </si>
  <si>
    <t>Πάγκος συνοδηγών με λειτουργία MODUWORK, κάθισμα οδηγού με υποβραχιόνιο και ρύθμιση ύψους και οσφυϊκή (PACK TECNICO)</t>
  </si>
  <si>
    <t>RADIO NAV 7" με οθόνη αφής, 3D πλοήγηση, BT, USB, HIFI SURROUND, WIFI, αναγνώριση φωνής (PACK TECNICO)</t>
  </si>
  <si>
    <t>Διπλή πίσω πόρτα με τζάμια, αντίσταση και υαλοκαθαριστήρες, με άνοιγμα 180 μοιρών και κλείδωμα στην αριστερή πλευρά (PACK TECNICO)</t>
  </si>
  <si>
    <t>Διαχωριστικό χώρου φόρτωσης μεταλλικό με τζάμι (PACK TECNICO)</t>
  </si>
  <si>
    <t>Αντιολισθητική ξύλινη επένδυση χώρου φόρτωσης 9 ΜΜ με πήχεις αλουμινίου (PACK TECNICO)</t>
  </si>
  <si>
    <t>Κεντρικός καθρέπτης στην καμπίνα (PACK TECNICO)</t>
  </si>
  <si>
    <t>Χειριστήρια ηχοσυστήματος στο τιμόνι (PACK TECNICO)</t>
  </si>
  <si>
    <t xml:space="preserve"> SCUDO VAN 1.5 120hp L1H1</t>
  </si>
  <si>
    <t xml:space="preserve"> SCUDO VAN 1.5 120hp L2H1</t>
  </si>
  <si>
    <t xml:space="preserve"> SCUDO VAN 2.0 145hp AT L2H1</t>
  </si>
  <si>
    <t xml:space="preserve"> SCUDO VAN 2.0 145hp L3H1</t>
  </si>
  <si>
    <t>Καλώδιο φόρτισης MODE 3 για WALLBOX (PACK TECNICO)</t>
  </si>
  <si>
    <t>0MH</t>
  </si>
  <si>
    <t>Model year 22</t>
  </si>
  <si>
    <t>Model Year 22</t>
  </si>
  <si>
    <t>SCUDO VAN L2 75kWh</t>
  </si>
  <si>
    <t>Κλιματισμός για τους πίσω επιβάτες, χειριστήρια στην οροφή (PACK TECNICO)</t>
  </si>
  <si>
    <t>Ηλεκτρικοί, θερμαινόμενοι και αναδιπλούμενοι καθρέπτες (PACK TECNICO)</t>
  </si>
  <si>
    <t>SCUDO COMBI L3 75kWh</t>
  </si>
  <si>
    <t>DUCATO VAN 3.0tn 2.2mjet 140Hp L1H1</t>
  </si>
  <si>
    <t>DUCATO VAN 3.3tn 2.2mjet 140Hp L2H2</t>
  </si>
  <si>
    <t>DUCATO VAN 3.5tn 2.2mjet 140Hp L2H2</t>
  </si>
  <si>
    <t>DUCATO VAN 3.5tn 2.2mjet 160Hp L2H2</t>
  </si>
  <si>
    <t>DUCATO VAN 3.5tn 2.2mjet 140Hp L3H2</t>
  </si>
  <si>
    <t>DUCATO VAN 3.5tn 2.2mjet 160Hp L3H3</t>
  </si>
  <si>
    <t>DUCATO VAN 3.5tn 2.2mjet 160Hp L4H2</t>
  </si>
  <si>
    <t>DUCATO VAN 3.5tn 2.2mjet 160Hp L4H3</t>
  </si>
  <si>
    <t>DUCATO CHASSIS DROPSIDE 3.5tn 2.2mjet 140Hp L1</t>
  </si>
  <si>
    <t>DUCATO CHASSIS DROPSIDE 3.3tn 2.2mjet 140Hp L2</t>
  </si>
  <si>
    <t>DUCATO CHASSIS DROPSIDE 3.5tn 2.2mjet 160Hp L2</t>
  </si>
  <si>
    <t>DUCATO CHASSIS DROPSIDE 3.5tn 2.2mjet 160Hp L3</t>
  </si>
  <si>
    <t>DUCATO CHASSIS DROPSIDE 3.5tn 2.2mjet 160Hp L4</t>
  </si>
  <si>
    <t>DUCATO CHASSIS DROPSIDE 3.5tn 2.2mjet 160Hp L5</t>
  </si>
  <si>
    <t>DUCATO DOUBLE CAB CHASSIS DROPSIDE 3.5tn 2.2mjet 160Hp L4</t>
  </si>
  <si>
    <t>e-DUCATO VAN 3,5tn L2H2 47kWh</t>
  </si>
  <si>
    <t>e-DUCATO VAN 3,5tn L2H2 79kWh</t>
  </si>
  <si>
    <t>e-DUCATO VAN 3,5tn L3H2 47kWh</t>
  </si>
  <si>
    <t>e-DUCATO VAN 3,5tn L3H2 79kWh</t>
  </si>
  <si>
    <t>e-DUCATO VAN 3,5tn L3H3 47kWh</t>
  </si>
  <si>
    <t>e-DUCATO VAN 3,5tn L3H3 79kWh</t>
  </si>
  <si>
    <t>e-DUCATO VAN 3,5tn L4H2 47kWh</t>
  </si>
  <si>
    <t>e-DUCATO VAN 3,5tn L4H2 79kWh</t>
  </si>
  <si>
    <t>e-DUCATO VAN 3,5tn L4H3 47kWh</t>
  </si>
  <si>
    <t>e-DUCATO VAN 3,5tn L4H3 79kWh</t>
  </si>
  <si>
    <t>e-DUCATO CHASSIS 3,5tn L2 47kWh</t>
  </si>
  <si>
    <t>e-DUCATO CHASSIS 3,5tn L2 79kWh</t>
  </si>
  <si>
    <t>e-DUCATO CHASSIS 3,5tn L3 47kWh</t>
  </si>
  <si>
    <t>e-DUCATO CHASSIS 3,5tn L3 79kWh</t>
  </si>
  <si>
    <t>e-DUCATO CHASSIS 3,5tn L4 47kWh</t>
  </si>
  <si>
    <t>e-DUCATO CHASSIS 3,5tn L4 79kWh</t>
  </si>
  <si>
    <t>e-DUCATO CHASSIS 3,5tn L5 47kWh</t>
  </si>
  <si>
    <t>e-DUCATO CHASSIS 3,5tn L5 79kWh</t>
  </si>
  <si>
    <t>DUCATO VAN 3.5tn 2.2mjet 140Hp L1H1</t>
  </si>
  <si>
    <t>DUCATO VAN 3.5tn 2.2mjet 140Hp L1H1 AUTO</t>
  </si>
  <si>
    <t>DUCATO VAN 3.5tn 2.2mjet 140Hp L2H1</t>
  </si>
  <si>
    <t>DUCATO VAN 3.5tn 2.2mjet 140Hp L2H2 AUTO</t>
  </si>
  <si>
    <t>DUCATO VAN 3.5tn 2.2mjet 140Hp L4H2</t>
  </si>
  <si>
    <t>8JU</t>
  </si>
  <si>
    <t>64E</t>
  </si>
  <si>
    <t>6ZA</t>
  </si>
  <si>
    <t>5Z3</t>
  </si>
  <si>
    <t>5Z2</t>
  </si>
  <si>
    <t>5Z0</t>
  </si>
  <si>
    <t>5YJ</t>
  </si>
  <si>
    <t>5W6</t>
  </si>
  <si>
    <t>5W3</t>
  </si>
  <si>
    <t>5W2</t>
  </si>
  <si>
    <t>475</t>
  </si>
  <si>
    <t>4MZ</t>
  </si>
  <si>
    <t>4G5</t>
  </si>
  <si>
    <t>288</t>
  </si>
  <si>
    <t>2PX</t>
  </si>
  <si>
    <t>01P</t>
  </si>
  <si>
    <t>0RU</t>
  </si>
  <si>
    <t>MXK</t>
  </si>
  <si>
    <t>Αυτόματο κιβώτιο 9 σχέσεων</t>
  </si>
  <si>
    <t>Ατσάλινοι τροχοί 15"</t>
  </si>
  <si>
    <t>FIX &amp; GO Κιτ επισκευής ελαστικού</t>
  </si>
  <si>
    <t>Μαύρη υφασμάτινη επένδυση καθισμάτων</t>
  </si>
  <si>
    <t>Προφυλακτήρες σαγρέ σε μαύρο χρώμα</t>
  </si>
  <si>
    <t>Δίφυλλη πίσω πόρτα χωρίς τζάμια</t>
  </si>
  <si>
    <t>Ατσάλινοι τροχοί 16"</t>
  </si>
  <si>
    <t>Φώτα DRL</t>
  </si>
  <si>
    <t>Μάσκα σε γκρι χρώμα</t>
  </si>
  <si>
    <t>Αποσπώμενος κοτσαδόρος</t>
  </si>
  <si>
    <t>Σκαλοπάτι πλαϊνής συρόμενης πόρτας</t>
  </si>
  <si>
    <t>Σετ εργαλείων για αλλαγή τροχού</t>
  </si>
  <si>
    <t>Ηχητική ειδοποίηση οπισθοπορείας για προστασία πεζών</t>
  </si>
  <si>
    <t>Χειροκίνητο air condition</t>
  </si>
  <si>
    <t>Δίφυλλη πίσω πόρτα με τζάμια</t>
  </si>
  <si>
    <t>Τρίτο κλειδί (όχι τηλεχειρισμός)</t>
  </si>
  <si>
    <t>Γενικός διακόπτης μπαταρίας (για διασκευές)</t>
  </si>
  <si>
    <t>Ηλεκτρικά ρυθμιζόμενοι &amp; θερμαινόμενοι καθρέπτες</t>
  </si>
  <si>
    <t>Υφασμάτινα καθίσματα με επένδυση προσκέφαλου &amp; λογότυπο DUCATO</t>
  </si>
  <si>
    <t>RADIO με οθόνη 5" BLUETOOTH &amp; DAB</t>
  </si>
  <si>
    <t>ESP (ELECTRONIC STABILITY PROGRAM) &amp; LAC (LOAD ADAPTATIVE CONTROL)</t>
  </si>
  <si>
    <t>Σύστημα ελέγχου πρόσφυσης Traction&amp; &amp; σύστημα ελεγχόμενης κατάβασης</t>
  </si>
  <si>
    <t>Πακέτο VISIBILITY, περιλ. DRL led φώτα, προβολείς ομίχλης με λειτουργία στροφής, αυτόματη λειτουργία φώτων &amp; υαλοκαθαριστήρων</t>
  </si>
  <si>
    <t>Αισθητήρες στάθμευσης πίσω</t>
  </si>
  <si>
    <t>Πακέτο ADVANCE SAFETY, περιλ. επιπλέον του Πακέτου SAFETY: προσαρμοστικό cruise control &gt; 30 km/h, Ιntelligent Speed Assist, Attention Assist</t>
  </si>
  <si>
    <t>Πακέτο SAFETY, περ. αυτόνομο σύστημα ελέγχου φρεναρίσματος με ανίχνευση πεζών &amp; δικυκλιστών, αυτόματη λειτουργία φώτων &amp; υαλοκαθαριστήρων, σύστημα υποβοήθησης λωρίδων, σύστημα αναγνώρισης σημάτων κυκλοφορίας &amp; αναγνώρισης μεγάλης σκάλας φώτων</t>
  </si>
  <si>
    <t>Πακέτο TECHNO, περιλ. Radio 7" Touch Bluetooth &amp; DAB &amp; CP/AA, διπλή θύρα USB, αυτόματο κλιματισμό</t>
  </si>
  <si>
    <t>Πακέτο TECHNO HIGH, περιλ. Radionav 10" Touch Bluetooth &amp; DAB &amp; CP/AA &amp; ICS, διπλή θύρα USB, αυτόματο κλιματισμό, ψηφιακό πίνακα οργάνων 7", module τηλεματικής &amp; υπηρεσίες συνδεσιμότητας</t>
  </si>
  <si>
    <t>Πακέτο CITY, περιλ. ηλεκτρικά αναδιπλούμενους καθρέπτες, κάμερα οπισθοπορείας, Blind Spot Assist &amp;  Rear Cross Path Detection</t>
  </si>
  <si>
    <t>Πακέτο CARGO, περιλ. πλαϊνά προστατευτικά χώρου φόρτωσης ως τη μέση, πρίζα 12V στο χώρο φόρτωσης, άνοιγμα πίσω θυρών 270 μοίρες, LED φωτισμό χώρου φόρτωσης, χειρολαβές θυρών χώρου φόρτωσης</t>
  </si>
  <si>
    <t>2909L39</t>
  </si>
  <si>
    <t>2909L49</t>
  </si>
  <si>
    <t>290AL39</t>
  </si>
  <si>
    <t>290AG39</t>
  </si>
  <si>
    <t>290AG49</t>
  </si>
  <si>
    <t>290BG39</t>
  </si>
  <si>
    <t>290BA39</t>
  </si>
  <si>
    <t>290A739</t>
  </si>
  <si>
    <t>290B739</t>
  </si>
  <si>
    <t>290B939</t>
  </si>
  <si>
    <t>290C739</t>
  </si>
  <si>
    <t>290L739</t>
  </si>
  <si>
    <t>Εργοστασιακή καρότσα</t>
  </si>
  <si>
    <t>Πλέγμα προστασίας καμπίνας</t>
  </si>
  <si>
    <t>Καρότσα με ανατροπή μονής κατεύθυνσης</t>
  </si>
  <si>
    <t>Πακέτο WORKSITE, περιλ. εμπρός λασπωτήρες, Traction Plus, ελαστικά M&amp;S, ενισχυμένη ανάρτηση, ποδιά κινητήρα, ρεζέρβα κανονικού μεγέθους</t>
  </si>
  <si>
    <t>Πακέτο WORKSITE, περιλ. εμπρός &amp; πίσω λασπωτήρες, Traction Plus, ελαστικά M&amp;S, ενισχυμένη ανάρτηση, ποδιά κινητήρα, ρεζέρβα κανονικού μεγέθους</t>
  </si>
  <si>
    <t>Μπάρες προστασίας δικυκλιστών με εργαλειοθήκη</t>
  </si>
  <si>
    <t>DUCATO DROPSIDE 3.5tn 2.2mjet 140Hp L2</t>
  </si>
  <si>
    <t>DUCATO DROPSIDE 3.5tn 2.2mjet 140Hp L3</t>
  </si>
  <si>
    <t>DUCATO DROPSIDE 3.5tn 2.2mjet 140Hp L4</t>
  </si>
  <si>
    <t>DUCATO DROPSIDE DOUBLE CABIN 3.5tn 2.2mjet 140Hp L4</t>
  </si>
  <si>
    <t>Πίσω σκάλα καρότσας</t>
  </si>
  <si>
    <t>Κατάργηση προστατευτικού πίσω παρμπρίζ</t>
  </si>
  <si>
    <t>290AC39</t>
  </si>
  <si>
    <t>290LC39</t>
  </si>
  <si>
    <t>290BC39</t>
  </si>
  <si>
    <t>290CC39</t>
  </si>
  <si>
    <t>290BD39</t>
  </si>
  <si>
    <t xml:space="preserve"> SCUDO VAN 1.5 120hp L2Η1</t>
  </si>
  <si>
    <t xml:space="preserve"> SCUDO VAN 2.0 145hp L2H1</t>
  </si>
  <si>
    <t xml:space="preserve"> SCUDO VAN 2.0 145hp L2H1 AUTO</t>
  </si>
  <si>
    <t>9A1</t>
  </si>
  <si>
    <t>8DJ</t>
  </si>
  <si>
    <t>3OM</t>
  </si>
  <si>
    <t>0MJ</t>
  </si>
  <si>
    <t>A8Y</t>
  </si>
  <si>
    <t>A8X</t>
  </si>
  <si>
    <t>A09</t>
  </si>
  <si>
    <t>A04</t>
  </si>
  <si>
    <t>A02</t>
  </si>
  <si>
    <t>MODEL YEAR 2023 VIN</t>
  </si>
  <si>
    <t>Ενισχυμένος φωτισμός LED χώρου φόρτωσης</t>
  </si>
  <si>
    <t>Κοτσαδόρος με γάντζο &amp; μπίλια &amp; πρίζα 13-pin</t>
  </si>
  <si>
    <t>Κοτσαδόρος αποσπώμενος monoblock με πρίζα 13-pin</t>
  </si>
  <si>
    <t>Πακέτο CONVERTER (προεγκατάσταση ρυμούλκησης, αναμονή BSG TC, ενισχυμένο δυναμό)</t>
  </si>
  <si>
    <t>Αρνητική χρέωση για μη διαθεσιμότητα κωδικού ΧΑΑ</t>
  </si>
  <si>
    <t>Αρνητική χρέωση για μη διαθεσιμότητα κωδικού ΧΗ3</t>
  </si>
  <si>
    <t>Βασικό Πακέτο (Πακέτο Visibility, αναδιπλούμενοι καθρέπτες, προβολείς ομίχλης)</t>
  </si>
  <si>
    <t>Πακέτο Connected &amp; πίσω κάμερα</t>
  </si>
  <si>
    <t xml:space="preserve">Ανοιχτοί αποθηκευτικοί χώροι κεντρικά &amp; χαμηλά στην πλευρά των συνοδηγών &amp; κλειστό ντουλαπάκι συνοδηγών </t>
  </si>
  <si>
    <t xml:space="preserve">Γκρι (σαγρέ) εμπρόσθιος προφυλακτήρας από τη μέση &amp; κάτω, γκρι οπίσθιος προφυλακτήρας, γκρι καθρέπτες &amp; χειρολαβές θυρών </t>
  </si>
  <si>
    <t>Χειριστήρια ηχοσυστήματος πίσω &amp; δεξιά από το τιμόνι</t>
  </si>
  <si>
    <t>Εμπρόσθιοι αερόσακοι οδηγού &amp; συνοδηγών</t>
  </si>
  <si>
    <t>Ηλεκτρικά ρυθμιζόμενοι &amp; θερμαινόμενοι εξωτερικοί καθρέπτες</t>
  </si>
  <si>
    <t xml:space="preserve">Ενιαία πίσω πόρτα με σταθερό παράθυρο, αντίσταση &amp; υαλοκαθαριστήρα </t>
  </si>
  <si>
    <t>SAFETY Πακέτο &amp; NAV &amp; REAR CAMERA</t>
  </si>
  <si>
    <t>Κλιματισμός εμπρός με χειροκίνητη ρύθμιση</t>
  </si>
  <si>
    <t>CRUISE CONTROL &amp; περιοριστής ταχύτητας</t>
  </si>
  <si>
    <t>Κάθισμα οδηγού με υποβραχιόνιο, ρύθμιση ύψους, οσφυϊκή &amp; 2θέσιος πάγκος συνοδηγών με αποθηκευτικό χώρο</t>
  </si>
  <si>
    <t>FIX &amp; GO κιτ επισκευής ελαστικού</t>
  </si>
  <si>
    <t>Σύστημα ελέγχου πρόσφυσης ASR+</t>
  </si>
  <si>
    <t>2 κλειδιά με 3 πλήκτρα (χωρίς keyless)</t>
  </si>
  <si>
    <t>Hill Climb Assist</t>
  </si>
  <si>
    <t>Πακέτο SAFETY (AFIL Πακέτο, AEBS Πακέτο, BLIND SPOT ALERT, αισθητήρες στάθμευσης εμπρός, 7" Touch screen, Πακέτο Visibility)</t>
  </si>
  <si>
    <t>Πάγκος συνοδηγών με λειτουργία MODUWORK, κάθισμα οδηγού με υποβραχιόνιο, ρύθμιση ύψους &amp; οσφυϊκή (PACK TECNICO)</t>
  </si>
  <si>
    <t>Διπλή πίσω πόρτα με τζάμια, αντίσταση &amp; υαλοκαθαριστήρες, με άνοιγμα 180 μοιρών &amp; κλείδωμα στην αριστερή πλευρά (PACK TECNICO)</t>
  </si>
  <si>
    <t>Διαχωριστικό χώρου φόρτωσης από συνθετικό υλικό, με τζάμι, μόνωση &amp; γάντζο ρούχων (PACK TECNICO)</t>
  </si>
  <si>
    <t>Πακέτο CONNECTED (7" Navigation, χειριστήρια στο τιμόνι, Πακέτο Visibility, προβολείς ομίχλης)(PACK TECNICO)</t>
  </si>
  <si>
    <t>469</t>
  </si>
  <si>
    <t>4GT</t>
  </si>
  <si>
    <t>1M9</t>
  </si>
  <si>
    <t>Παροχή ePTO 12V</t>
  </si>
  <si>
    <t>Πλευρικοί αερόσακοι 1ης σειράς καθισμάτων (οδηγού &amp; συνοδηγού)</t>
  </si>
  <si>
    <t>2η σειρά καθισμάτων, αφαιρούμενη, με ISOFIX και αναδιπλούμενο κάθισμα για είσοδο στην 3η σειρά</t>
  </si>
  <si>
    <t>Προεγκατάσταση για πρόσθετη μονάδα θέρμανσης ή ψύξης, για διασκευαστή</t>
  </si>
  <si>
    <t>Παροχή ePTO 220V</t>
  </si>
  <si>
    <t>Ατσάλινες ζάντες 17" (μαύρες) με τάσια και ελαστικά 215/60 R17, CLASS C</t>
  </si>
  <si>
    <t xml:space="preserve">SCUDO VAN L2 50kWh </t>
  </si>
  <si>
    <t xml:space="preserve">SCUDO VAN L3 50kWh </t>
  </si>
  <si>
    <t>SCUDO VAN L3 75kWh</t>
  </si>
  <si>
    <t>NEW DOBLO S0 VAN ICE (NEO)</t>
  </si>
  <si>
    <t>NEW DOBLO S0 VAN BEV (NEO)</t>
  </si>
  <si>
    <t>SCUDO S1 ICE (NEO)</t>
  </si>
  <si>
    <t>SCUDO S1 BEV (NEO)</t>
  </si>
  <si>
    <t>DUCATO S9 VAN (NEO)</t>
  </si>
  <si>
    <t>DUCATO DROPSIDE S9 (ΚΑΡΟΤΣΑ) (NEO)</t>
  </si>
  <si>
    <t>DUCATO CHASSIS S9 (NEO)</t>
  </si>
  <si>
    <t>DOBLO CARGO S2 (ΜΗ ΔΙΑΘΕΣΙΜΟ ΓΙΑ ΝΕΕΣ ΠΑΡΑΓΓΕΛΙΕΣ)</t>
  </si>
  <si>
    <t>SCUDO S0 ICE (ΜΗ ΔΙΑΘΕΣΙΜΟ ΓΙΑ ΝΕΕΣ ΠΑΡΑΓΓΕΛΙΕΣ)</t>
  </si>
  <si>
    <t>SCUDO S0 BEV (ΜΗ ΔΙΑΘΕΣΙΜΟ ΓΙΑ ΝΕΕΣ ΠΑΡΑΓΓΕΛΙΕΣ)</t>
  </si>
  <si>
    <t>DUCATO S8 VAN (ΜΗ ΔΙΑΘΕΣΙΜΟ ΓΙΑ ΝΕΕΣ ΠΑΡΑΓΓΕΛΙΕΣ)</t>
  </si>
  <si>
    <t>DUCATO S8 VAN AUTO (ΜΗ ΔΙΑΘΕΣΙΜΟ ΓΙΑ ΝΕΕΣ ΠΑΡΑΓΓΕΛΙΕΣ)</t>
  </si>
  <si>
    <t>DUCATO S8 DROPSIDE (ΜΗ ΔΙΑΘΕΣΙΜΟ ΓΙΑ ΝΕΕΣ ΠΑΡΑΓΓΕΛΙΕΣ)</t>
  </si>
  <si>
    <t>FIORINO (ΜΗ ΔΙΑΘΕΣΙΜΟ ΓΙΑ ΝΕΕΣ ΠΑΡΑΓΓΕΛΙΕΣ)</t>
  </si>
  <si>
    <t>50622S1</t>
  </si>
  <si>
    <t>50622T1</t>
  </si>
  <si>
    <t xml:space="preserve"> SCUDO VAN 2.0 145hp L3H1 AUTO</t>
  </si>
  <si>
    <t>50622U1</t>
  </si>
  <si>
    <t>50632T1</t>
  </si>
  <si>
    <t>50632U1</t>
  </si>
  <si>
    <t>507PA21</t>
  </si>
  <si>
    <t>ΠΡΟΤΕΙΝΟΜΕΝΟΣ ΤΙΜΟΚΑΤΑΛΟΓΟΣ FIAT PROFESSIONAL ΜΕ ΙΣΧΥ ΑΠ0 17/11/2022</t>
  </si>
  <si>
    <t>Ισχύς προτεινόμενου τιμοκαταλόγου λιανικής από 17/11/2022</t>
  </si>
  <si>
    <t>Ρεζέρβα κανονικού μεγέθους με μαύρη ατσάλινη ζάντα (PACK TECNICO)</t>
  </si>
  <si>
    <t>Βαμμένος εμπρός προφυλακτήρας (χρώμα 113)</t>
  </si>
  <si>
    <t>DUCATO DROPSIDE 3.5tn 2.2mjet 160Hp L5</t>
  </si>
  <si>
    <t>DUCATO CHASSIS 3.5tn 2.2mjet 140Hp L2</t>
  </si>
  <si>
    <t>DUCATO CHASSIS 3.5tn 2.2mjet 140Hp L3</t>
  </si>
  <si>
    <t>DUCATO CHASSIS 3.5tn 2.2mjet 140Hp L4</t>
  </si>
  <si>
    <t>DUCATO CHASSIS DOUBLE CABIN 3.5tn 2.2mjet 140Hp L4</t>
  </si>
  <si>
    <t>DUCATO CHASSIS 3.5tn 2.2mjet 160Hp L5</t>
  </si>
  <si>
    <t>A06</t>
  </si>
  <si>
    <t>Πακέτο WORKSITE (Ελαστικά 17" M+S, , GRIP CONTROL, Αυξημένο ωφέλιμο, αυξημένο ύψος από το έδαφος, προστατευτική ποδιά κινητήρα)</t>
  </si>
  <si>
    <t>Αριθμός πρωτοκόλλου : 15398 / 18-11-2022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</si>
</sst>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0">
    <numFmt numFmtId="41" formatCode="_-* #,##0_-;\-* #,##0_-;_-* &quot;-&quot;_-;_-@_-"/>
    <numFmt numFmtId="44" formatCode="_-* #,##0.00\ &quot;€&quot;_-;\-* #,##0.00\ &quot;€&quot;_-;_-* &quot;-&quot;??\ &quot;€&quot;_-;_-@_-"/>
    <numFmt numFmtId="43" formatCode="_-* #,##0.00_-;\-* #,##0.00_-;_-* &quot;-&quot;??_-;_-@_-"/>
    <numFmt numFmtId="164" formatCode="_(* #,##0_);_(* \(#,##0\);_(* &quot;-&quot;_);_(@_)"/>
    <numFmt numFmtId="165" formatCode="_(* #,##0.00_);_(* \(#,##0.00\);_(* &quot;-&quot;??_);_(@_)"/>
    <numFmt numFmtId="166" formatCode="&quot;$&quot;#,##0_);\(&quot;$&quot;#,##0\)"/>
    <numFmt numFmtId="167" formatCode="&quot;$&quot;#,##0_);[Red]\(&quot;$&quot;#,##0\)"/>
    <numFmt numFmtId="168" formatCode="&quot;$&quot;#,##0.00_);\(&quot;$&quot;#,##0.00\)"/>
    <numFmt numFmtId="169" formatCode="&quot;$&quot;#,##0.00_);[Red]\(&quot;$&quot;#,##0.00\)"/>
    <numFmt numFmtId="170" formatCode="_(&quot;$&quot;* #,##0_);_(&quot;$&quot;* \(#,##0\);_(&quot;$&quot;* &quot;-&quot;_);_(@_)"/>
    <numFmt numFmtId="171" formatCode="_(&quot;$&quot;* #,##0.00_);_(&quot;$&quot;* \(#,##0.00\);_(&quot;$&quot;* &quot;-&quot;??_);_(@_)"/>
    <numFmt numFmtId="172" formatCode="0.0"/>
    <numFmt numFmtId="173" formatCode="0.00_)"/>
    <numFmt numFmtId="174" formatCode="&quot;L.&quot;\ #,##0;[Red]\-&quot;L.&quot;\ #,##0"/>
    <numFmt numFmtId="175" formatCode="#."/>
    <numFmt numFmtId="176" formatCode="0.000"/>
    <numFmt numFmtId="177" formatCode="_-[$€]\ * #,##0.00_-;\-[$€]\ * #,##0.00_-;_-[$€]\ * &quot;-&quot;??_-;_-@_-"/>
    <numFmt numFmtId="178" formatCode="#,##0.000"/>
    <numFmt numFmtId="179" formatCode="yyyy"/>
    <numFmt numFmtId="180" formatCode="\U\S\$#,##0.00;\(\U\S\$#,##0.00\)"/>
    <numFmt numFmtId="181" formatCode="\(0.00%"/>
    <numFmt numFmtId="182" formatCode="\+0.00%\+"/>
    <numFmt numFmtId="183" formatCode="0.00%\)"/>
    <numFmt numFmtId="184" formatCode="#,##0.000_);\(#,##0.000\)"/>
    <numFmt numFmtId="185" formatCode="#,##0.0_);\(#,##0.0\)"/>
    <numFmt numFmtId="186" formatCode="General_)"/>
    <numFmt numFmtId="187" formatCode="\.\ \ @"/>
    <numFmt numFmtId="188" formatCode="\ @"/>
    <numFmt numFmtId="189" formatCode="0.0000%"/>
    <numFmt numFmtId="190" formatCode=".0."/>
    <numFmt numFmtId="191" formatCode="0\ ;\ \(0\)"/>
    <numFmt numFmtId="192" formatCode="_ * #,##0_ ;_ * \-#,##0_ ;_ * &quot;-&quot;_ ;_ @_ "/>
    <numFmt numFmtId="193" formatCode="#,##0.00\ &quot;F&quot;;[Red]\-#,##0.00\ &quot;F&quot;"/>
    <numFmt numFmtId="194" formatCode="_(&quot;R$&quot;* #,##0_);_(&quot;R$&quot;* \(#,##0\);_(&quot;R$&quot;* &quot;-&quot;_);_(@_)"/>
    <numFmt numFmtId="195" formatCode="_(&quot;R$&quot;* #,##0.00_);_(&quot;R$&quot;* \(#,##0.00\);_(&quot;R$&quot;* &quot;-&quot;??_);_(@_)"/>
    <numFmt numFmtId="196" formatCode="_ * #,##0.00_ ;_ * \-#,##0.00_ ;_ * &quot;-&quot;??_ ;_ @_ "/>
    <numFmt numFmtId="197" formatCode="&quot;See Note &quot;\ #"/>
    <numFmt numFmtId="198" formatCode="&quot;-&quot;@"/>
    <numFmt numFmtId="199" formatCode="#,##0.0_-;\-#,##0.0_-;#_,#_-"/>
    <numFmt numFmtId="200" formatCode="#,##0.00_-;[Red]\-#,##0.00_-;#_,##_-"/>
    <numFmt numFmtId="201" formatCode="_(* #,##0.0_)_-;_(* \(#,##0.0\)_-;_(* &quot;-&quot;??_)_-;_(@_)_-"/>
    <numFmt numFmtId="202" formatCode="#.##000"/>
    <numFmt numFmtId="203" formatCode="\$#,#00"/>
    <numFmt numFmtId="204" formatCode="%#,#00"/>
    <numFmt numFmtId="205" formatCode="#,#00"/>
    <numFmt numFmtId="206" formatCode="#.##0,"/>
    <numFmt numFmtId="207" formatCode="\$#,"/>
    <numFmt numFmtId="208" formatCode="_-* #,##0\ _z_l_-;\-* #,##0\ _z_l_-;_-* &quot;-&quot;\ _z_l_-;_-@_-"/>
    <numFmt numFmtId="209" formatCode="_-* #,##0.00\ _z_l_-;\-* #,##0.00\ _z_l_-;_-* &quot;-&quot;??\ _z_l_-;_-@_-"/>
    <numFmt numFmtId="210" formatCode="#,##0.0;[Red]\-#,##0.0"/>
    <numFmt numFmtId="211" formatCode="#,##0.00000"/>
    <numFmt numFmtId="212" formatCode="#,##0.00_);\(#,##0.00\);&quot;-&quot;_)"/>
    <numFmt numFmtId="213" formatCode="#,##0;\(#,##0\)"/>
    <numFmt numFmtId="214" formatCode="###0;[Red]\(###0\)"/>
    <numFmt numFmtId="215" formatCode="_-* #,##0.0000000000_-;\-* #,##0.0000000000_-;_-* &quot;-&quot;_-;_-@_-"/>
    <numFmt numFmtId="216" formatCode="#,##0.0;[Black]\-#,##0.0"/>
    <numFmt numFmtId="217" formatCode="0.0%"/>
    <numFmt numFmtId="218" formatCode="_-&quot;L.&quot;\ * #,##0.00_-;\-&quot;L.&quot;\ * #,##0.00_-;_-&quot;L.&quot;\ * &quot;-&quot;??_-;_-@_-"/>
    <numFmt numFmtId="219" formatCode="#,##0.0"/>
    <numFmt numFmtId="220" formatCode="_-* #,##0.00_-;\-* #,##0.00_-;_-* &quot;-&quot;_-;_-@_-"/>
    <numFmt numFmtId="221" formatCode="_ &quot;\&quot;* #,##0.00_ ;_ &quot;\&quot;* \-#,##0.00_ ;_ &quot;\&quot;* &quot;-&quot;??_ ;_ @_ "/>
    <numFmt numFmtId="222" formatCode="_ &quot;\&quot;* #,##0_ ;_ &quot;\&quot;* \-#,##0_ ;_ &quot;\&quot;* &quot;-&quot;_ ;_ @_ "/>
    <numFmt numFmtId="223" formatCode="_-* #,##0.00_-;_-* #,##0.00\-;_-* &quot;-&quot;??_-;_-@_-"/>
    <numFmt numFmtId="224" formatCode="_-* #,##0_-;_-* #,##0\-;_-* &quot;-&quot;_-;_-@_-"/>
    <numFmt numFmtId="225" formatCode="_-[$€-2]\ * #,##0.00_-;\-[$€-2]\ * #,##0.00_-;_-[$€-2]\ * &quot;-&quot;??_-"/>
    <numFmt numFmtId="226" formatCode="#,##0_ ;[Red]\-#,##0\ "/>
    <numFmt numFmtId="227" formatCode="#,##0.00_ ;[Red]\-#,##0.00;\-"/>
    <numFmt numFmtId="228" formatCode="#,##0;[Red]\(#,##0\)"/>
    <numFmt numFmtId="229" formatCode="_-&quot;?&quot;* #,##0.00_-;\-&quot;?&quot;* #,##0.00_-;_-&quot;?&quot;* &quot;-&quot;??_-;_-@_-"/>
    <numFmt numFmtId="230" formatCode="_-&quot;?&quot;* #,##0_-;\-&quot;?&quot;* #,##0_-;_-&quot;?&quot;* &quot;-&quot;_-;_-@_-"/>
    <numFmt numFmtId="231" formatCode="#,##0,"/>
    <numFmt numFmtId="232" formatCode=";;;"/>
    <numFmt numFmtId="233" formatCode="&quot;\&quot;#,##0;&quot;\&quot;\-#,##0"/>
    <numFmt numFmtId="234" formatCode="0.000000%"/>
    <numFmt numFmtId="235" formatCode="#,##0_);[Red]\ \(#,##0\)"/>
    <numFmt numFmtId="236" formatCode="#,##0.0\ ;\(#,##0.0\)"/>
    <numFmt numFmtId="237" formatCode="0.0000000000"/>
    <numFmt numFmtId="238" formatCode="&quot;$&quot;* ##0.0\ ;&quot;$&quot;* \(##0.0\);&quot;$&quot;* &quot;N/A &quot;"/>
    <numFmt numFmtId="239" formatCode="&quot;$&quot;#,##0;&quot;$&quot;\(#,##0\)"/>
    <numFmt numFmtId="240" formatCode="\$\ #,##0.00_);[Red]\$\(#,##0.00\);\$\ \ \ \-\ \ "/>
    <numFmt numFmtId="241" formatCode="mmmm\ d\,\ yyyy"/>
    <numFmt numFmtId="242" formatCode="&quot;US$&quot;#,##0.00_);\(&quot;US$&quot;#,##0.00\)"/>
    <numFmt numFmtId="243" formatCode="."/>
    <numFmt numFmtId="244" formatCode="#,##0.0_);[Red]\(#,##0.0\)"/>
    <numFmt numFmtId="245" formatCode="_(&quot;$&quot;* #,##0.0;_(&quot;$&quot;* \(#,##0.0\);_(&quot;$&quot;* &quot;0.0&quot;;_(@\)"/>
    <numFmt numFmtId="246" formatCode="_(* #,##0.00_);_(* \(#,##0.00\);_(* &quot;-&quot;_);_(@_)"/>
    <numFmt numFmtId="247" formatCode="_(* #,##0.000_);_(* \(#,##0.000\);_(* &quot;-&quot;_);_(@_)"/>
    <numFmt numFmtId="248" formatCode="&quot;SFr.&quot;#,##0;&quot;SFr.&quot;\-#,##0"/>
    <numFmt numFmtId="249" formatCode="_(&quot;$&quot;* #,##0_);_(&quot;$&quot;* \(#,##0\);_(&quot;$&quot;* &quot;-&quot;??_);_(@_)"/>
    <numFmt numFmtId="250" formatCode="0.0000000"/>
    <numFmt numFmtId="251" formatCode="0.000000"/>
    <numFmt numFmtId="252" formatCode="&quot;$&quot;#,##0.00;[Red]\-&quot;$&quot;#,##0.00"/>
    <numFmt numFmtId="253" formatCode="0#\-##\-##"/>
    <numFmt numFmtId="254" formatCode="\+\ \ #,##0_);[Red]\(#,##0\);\-_)"/>
    <numFmt numFmtId="255" formatCode="\+\ \ #,##0.0_);[Red]\(#,##0.0\);\-_)"/>
    <numFmt numFmtId="256" formatCode="\+\ \ #,##0.00_);[Red]\(#,##0.00\);\-_)"/>
    <numFmt numFmtId="257" formatCode="&quot;$&quot;* #,##0_);&quot;$&quot;* \(#,##0\)"/>
    <numFmt numFmtId="258" formatCode="_(* #,##0.0000_);_(* \(#,##0.0000\);_(* &quot;-&quot;??_);_(@_)"/>
    <numFmt numFmtId="259" formatCode="_-&quot;€&quot;\ * #,##0.00_-;\-&quot;€&quot;\ * #,##0.00_-;_-&quot;€&quot;\ * &quot;-&quot;??_-;_-@_-"/>
    <numFmt numFmtId="260" formatCode="0.#"/>
    <numFmt numFmtId="261" formatCode="0.0;[Red]\-0.0"/>
    <numFmt numFmtId="262" formatCode="_(&quot;$&quot;* #,##0;_(&quot;$&quot;* \(#,##0\);_(&quot;$&quot;* &quot;0&quot;;_(@\)"/>
    <numFmt numFmtId="263" formatCode="[Blue]#,##0_);[Magenta]\(#,##0\)"/>
    <numFmt numFmtId="264" formatCode="[Blue]#,##0.0_);[Magenta]\(#,##0.0\)"/>
    <numFmt numFmtId="265" formatCode="[Blue]#,##0.00_);[Magenta]\(#,##0.00\)"/>
    <numFmt numFmtId="266" formatCode="[Blue]0%;[Magenta]\-0%"/>
    <numFmt numFmtId="267" formatCode="[Blue]0.00%;[Magenta]\-0.00%"/>
    <numFmt numFmtId="268" formatCode="#,###"/>
    <numFmt numFmtId="269" formatCode="_-&quot;\&quot;* #,##0_-;\-&quot;\&quot;* #,##0_-;_-&quot;\&quot;* &quot;-&quot;_-;_-@_-"/>
    <numFmt numFmtId="270" formatCode="_-&quot;\&quot;* #,##0.00_-;\-&quot;\&quot;* #,##0.00_-;_-&quot;\&quot;* &quot;-&quot;??_-;_-@_-"/>
    <numFmt numFmtId="271" formatCode="#,##0\ &quot;F&quot;;[Red]\-#,##0\ &quot;F&quot;"/>
    <numFmt numFmtId="272" formatCode="_(* #,##0.0;_(* \(#,##0.0\);_(* &quot;0.0&quot;;_(@_)"/>
    <numFmt numFmtId="273" formatCode="#,##0.0\ [$€-1];[Red]\-#,##0.0\ [$€-1]"/>
    <numFmt numFmtId="274" formatCode="_-[$€]\ * #.##0.00_-;\-[$€]\ * #.##0.00_-;_-[$€]\ * &quot;-&quot;??_-;_-@_-"/>
    <numFmt numFmtId="275" formatCode="_ * #,##0.00_ ;\(#,##0.00\)\ ;_ * &quot;-&quot;_ ;_ @_ "/>
    <numFmt numFmtId="276" formatCode="&quot;$&quot;#,\);\(&quot;$&quot;#,##0\)"/>
    <numFmt numFmtId="277" formatCode="\+0%"/>
    <numFmt numFmtId="278" formatCode="#\.##0.00&quot; F&quot;\F;\-#\.##0.00&quot; F&quot;\F"/>
    <numFmt numFmtId="279" formatCode="_-* #,##0\ &quot;F&quot;_-;\-* #,##0\ &quot;F&quot;_-;_-* &quot;-&quot;\ &quot;F&quot;_-;_-@_-"/>
    <numFmt numFmtId="280" formatCode="_-* #,##0\ _F_-;\-* #,##0\ _F_-;_-* &quot;-&quot;\ _F_-;_-@_-"/>
    <numFmt numFmtId="281" formatCode="_-* #,##0.00\ &quot;F&quot;_-;\-* #,##0.00\ &quot;F&quot;_-;_-* &quot;-&quot;??\ &quot;F&quot;_-;_-@_-"/>
    <numFmt numFmtId="282" formatCode="&quot;$&quot;#,##0,_);[Red]\(&quot;$&quot;#,##0,\)"/>
    <numFmt numFmtId="283" formatCode="#,"/>
    <numFmt numFmtId="284" formatCode="_ * #,##0_)&quot;L.&quot;_ ;_ * \(#,##0\)&quot;L.&quot;_ ;_ * &quot;-&quot;_)&quot;L.&quot;_ ;_ @_ "/>
    <numFmt numFmtId="285" formatCode="_-&quot;L.&quot;\ * #,##0_-;\-&quot;L.&quot;\ * #,##0_-;_-&quot;L.&quot;\ * &quot;-&quot;_-;_-@_-"/>
    <numFmt numFmtId="286" formatCode="_-* #,##0.00\ &quot;$&quot;_-;\-* #,##0.00\ &quot;$&quot;_-;_-* &quot;-&quot;??\ &quot;$&quot;_-;_-@_-"/>
    <numFmt numFmtId="287" formatCode="mm&quot;월&quot;\ dd&quot;일&quot;"/>
    <numFmt numFmtId="288" formatCode="_-* #,##0_р_._-;\-* #,##0_р_._-;_-* &quot;-&quot;_р_._-;_-@_-"/>
    <numFmt numFmtId="289" formatCode="_-&quot;￡&quot;* #,##0.00_-;\-&quot;￡&quot;* #,##0.00_-;_-&quot;￡&quot;* &quot;-&quot;??_-;_-@_-"/>
    <numFmt numFmtId="290" formatCode="_-&quot;￡&quot;* #,##0_-;\-&quot;￡&quot;* #,##0_-;_-&quot;￡&quot;* &quot;-&quot;_-;_-@_-"/>
  </numFmts>
  <fonts count="251">
    <font>
      <sz val="10"/>
      <name val="MS Sans Serif"/>
      <charset val="161"/>
    </font>
    <font>
      <sz val="11"/>
      <color indexed="8"/>
      <name val="Calibri"/>
      <family val="2"/>
    </font>
    <font>
      <sz val="10"/>
      <name val="MS Sans Serif"/>
      <family val="2"/>
      <charset val="161"/>
    </font>
    <font>
      <sz val="10"/>
      <name val="HellasArial"/>
      <charset val="161"/>
    </font>
    <font>
      <u/>
      <sz val="2.5"/>
      <color indexed="12"/>
      <name val="MS Sans Serif"/>
      <family val="2"/>
      <charset val="161"/>
    </font>
    <font>
      <sz val="10"/>
      <name val="Arial"/>
      <family val="2"/>
      <charset val="161"/>
    </font>
    <font>
      <sz val="8"/>
      <color indexed="19"/>
      <name val="Tahoma"/>
      <family val="2"/>
    </font>
    <font>
      <i/>
      <sz val="8"/>
      <color indexed="11"/>
      <name val="Tahoma"/>
      <family val="2"/>
    </font>
    <font>
      <i/>
      <sz val="8"/>
      <color indexed="12"/>
      <name val="Tahoma"/>
      <family val="2"/>
    </font>
    <font>
      <sz val="10"/>
      <color indexed="8"/>
      <name val="Arial"/>
      <family val="2"/>
    </font>
    <font>
      <sz val="10"/>
      <name val="Helv"/>
    </font>
    <font>
      <sz val="10"/>
      <name val="Geneva"/>
    </font>
    <font>
      <i/>
      <sz val="8"/>
      <color indexed="23"/>
      <name val="Tahoma"/>
      <family val="2"/>
    </font>
    <font>
      <sz val="8"/>
      <name val="Tahoma"/>
      <family val="2"/>
      <charset val="161"/>
    </font>
    <font>
      <sz val="8"/>
      <color indexed="8"/>
      <name val="Tahoma"/>
      <family val="2"/>
    </font>
    <font>
      <sz val="8"/>
      <color indexed="18"/>
      <name val="Tahoma"/>
      <family val="2"/>
    </font>
    <font>
      <sz val="8"/>
      <color indexed="20"/>
      <name val="Tahoma"/>
      <family val="2"/>
    </font>
    <font>
      <i/>
      <sz val="8"/>
      <color indexed="8"/>
      <name val="Tahoma"/>
      <family val="2"/>
    </font>
    <font>
      <sz val="10"/>
      <name val="Arial"/>
      <family val="2"/>
    </font>
    <font>
      <b/>
      <sz val="10"/>
      <name val="Arial"/>
      <family val="2"/>
    </font>
    <font>
      <b/>
      <sz val="11"/>
      <name val="Arial"/>
      <family val="2"/>
    </font>
    <font>
      <b/>
      <sz val="16"/>
      <name val="Arial"/>
      <family val="2"/>
    </font>
    <font>
      <sz val="10"/>
      <color indexed="18"/>
      <name val="Arial"/>
      <family val="2"/>
    </font>
    <font>
      <sz val="1"/>
      <color indexed="16"/>
      <name val="Courier"/>
      <family val="3"/>
    </font>
    <font>
      <sz val="8"/>
      <name val="Arial"/>
      <family val="2"/>
    </font>
    <font>
      <b/>
      <sz val="1"/>
      <color indexed="16"/>
      <name val="Courier"/>
      <family val="3"/>
    </font>
    <font>
      <b/>
      <i/>
      <sz val="16"/>
      <name val="Helv"/>
      <family val="2"/>
    </font>
    <font>
      <sz val="11"/>
      <name val="?? ?????"/>
      <family val="3"/>
      <charset val="128"/>
    </font>
    <font>
      <sz val="8.5"/>
      <name val="LinePrinter"/>
    </font>
    <font>
      <sz val="8"/>
      <name val="Arial"/>
      <family val="2"/>
      <charset val="161"/>
    </font>
    <font>
      <sz val="10"/>
      <color indexed="8"/>
      <name val="MS Sans Serif"/>
      <family val="2"/>
      <charset val="161"/>
    </font>
    <font>
      <sz val="10"/>
      <name val="MS Sans Serif"/>
      <family val="2"/>
    </font>
    <font>
      <sz val="8"/>
      <color indexed="9"/>
      <name val="Arial"/>
      <family val="2"/>
    </font>
    <font>
      <sz val="10"/>
      <color indexed="9"/>
      <name val="Arial"/>
      <family val="2"/>
    </font>
    <font>
      <sz val="8"/>
      <color indexed="18"/>
      <name val="Arial"/>
      <family val="2"/>
    </font>
    <font>
      <i/>
      <sz val="10"/>
      <color indexed="13"/>
      <name val="Arial"/>
      <family val="2"/>
    </font>
    <font>
      <sz val="10"/>
      <color indexed="13"/>
      <name val="Arial"/>
      <family val="2"/>
    </font>
    <font>
      <b/>
      <i/>
      <sz val="9"/>
      <name val="Arial"/>
      <family val="2"/>
    </font>
    <font>
      <b/>
      <sz val="9"/>
      <name val="Arial"/>
      <family val="2"/>
    </font>
    <font>
      <sz val="8"/>
      <color indexed="62"/>
      <name val="Arial"/>
      <family val="2"/>
    </font>
    <font>
      <b/>
      <sz val="10"/>
      <color indexed="9"/>
      <name val="Arial"/>
      <family val="2"/>
    </font>
    <font>
      <i/>
      <sz val="10"/>
      <name val="Arial"/>
      <family val="2"/>
    </font>
    <font>
      <b/>
      <i/>
      <sz val="8"/>
      <color indexed="62"/>
      <name val="Arial"/>
      <family val="2"/>
    </font>
    <font>
      <sz val="11"/>
      <name val="?? ??"/>
      <family val="1"/>
      <charset val="128"/>
    </font>
    <font>
      <sz val="12"/>
      <name val="Arial"/>
      <family val="2"/>
    </font>
    <font>
      <sz val="8"/>
      <name val="Times New Roman"/>
      <family val="1"/>
      <charset val="161"/>
    </font>
    <font>
      <b/>
      <sz val="10"/>
      <name val="Arial"/>
      <family val="2"/>
      <charset val="162"/>
    </font>
    <font>
      <sz val="10"/>
      <name val="Arial"/>
      <family val="2"/>
      <charset val="162"/>
    </font>
    <font>
      <sz val="10"/>
      <color indexed="20"/>
      <name val="Arial"/>
      <family val="2"/>
    </font>
    <font>
      <sz val="1"/>
      <color indexed="8"/>
      <name val="Courier"/>
      <family val="3"/>
    </font>
    <font>
      <sz val="9"/>
      <name val="Times New Roman"/>
      <family val="1"/>
    </font>
    <font>
      <sz val="10"/>
      <name val="Courier"/>
      <family val="3"/>
    </font>
    <font>
      <i/>
      <sz val="8"/>
      <color indexed="10"/>
      <name val="Tahoma"/>
      <family val="2"/>
    </font>
    <font>
      <sz val="12"/>
      <color indexed="22"/>
      <name val="Arial"/>
      <family val="2"/>
      <charset val="161"/>
    </font>
    <font>
      <sz val="10"/>
      <name val="MS Sans Serif"/>
      <family val="2"/>
      <charset val="161"/>
    </font>
    <font>
      <sz val="9"/>
      <color indexed="8"/>
      <name val="Arial"/>
      <family val="2"/>
    </font>
    <font>
      <sz val="10"/>
      <name val="Arial CE"/>
      <charset val="238"/>
    </font>
    <font>
      <u/>
      <sz val="10"/>
      <color indexed="36"/>
      <name val="Arial"/>
      <family val="2"/>
      <charset val="161"/>
    </font>
    <font>
      <b/>
      <sz val="12"/>
      <name val="Arial"/>
      <family val="2"/>
    </font>
    <font>
      <u/>
      <sz val="10"/>
      <color indexed="12"/>
      <name val="Arial"/>
      <family val="2"/>
      <charset val="161"/>
    </font>
    <font>
      <sz val="8"/>
      <name val="Arial"/>
      <family val="2"/>
      <charset val="161"/>
    </font>
    <font>
      <b/>
      <sz val="8"/>
      <name val="Arial"/>
      <family val="2"/>
      <charset val="178"/>
    </font>
    <font>
      <i/>
      <sz val="8"/>
      <name val="Arial"/>
      <family val="2"/>
      <charset val="178"/>
    </font>
    <font>
      <sz val="10"/>
      <color indexed="8"/>
      <name val="MS Sans Serif"/>
      <family val="2"/>
      <charset val="161"/>
    </font>
    <font>
      <sz val="9"/>
      <name val="Arial"/>
      <family val="2"/>
      <charset val="161"/>
    </font>
    <font>
      <b/>
      <sz val="14"/>
      <name val="Arial"/>
      <family val="2"/>
    </font>
    <font>
      <sz val="11"/>
      <name val="‚l‚r –¾’©"/>
      <charset val="128"/>
    </font>
    <font>
      <sz val="12"/>
      <color indexed="8"/>
      <name val="Times New Roman"/>
      <family val="1"/>
    </font>
    <font>
      <b/>
      <sz val="10"/>
      <name val="MS Sans Serif"/>
      <family val="2"/>
      <charset val="161"/>
    </font>
    <font>
      <sz val="12"/>
      <name val="Times New Roman"/>
      <family val="1"/>
      <charset val="161"/>
    </font>
    <font>
      <b/>
      <sz val="10"/>
      <name val="Arial"/>
      <family val="2"/>
      <charset val="161"/>
    </font>
    <font>
      <sz val="8"/>
      <name val="Helvetica"/>
    </font>
    <font>
      <b/>
      <sz val="24"/>
      <name val="Arial"/>
      <family val="2"/>
    </font>
    <font>
      <b/>
      <sz val="36"/>
      <name val="Arial"/>
      <family val="2"/>
    </font>
    <font>
      <b/>
      <sz val="18"/>
      <name val="Arial"/>
      <family val="2"/>
    </font>
    <font>
      <b/>
      <sz val="18"/>
      <color indexed="22"/>
      <name val="Arial"/>
      <family val="2"/>
      <charset val="161"/>
    </font>
    <font>
      <b/>
      <sz val="12"/>
      <color indexed="22"/>
      <name val="Arial"/>
      <family val="2"/>
      <charset val="161"/>
    </font>
    <font>
      <sz val="8"/>
      <name val="Helv"/>
    </font>
    <font>
      <sz val="8"/>
      <color indexed="10"/>
      <name val="Arial Narrow"/>
      <family val="2"/>
    </font>
    <font>
      <b/>
      <sz val="10"/>
      <color indexed="8"/>
      <name val="Calibri"/>
      <family val="2"/>
    </font>
    <font>
      <sz val="10"/>
      <name val="Tahoma"/>
      <family val="2"/>
    </font>
    <font>
      <sz val="12"/>
      <name val="Arial"/>
      <family val="2"/>
      <charset val="16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b/>
      <sz val="10"/>
      <color indexed="8"/>
      <name val="Arial"/>
      <family val="2"/>
    </font>
    <font>
      <b/>
      <sz val="12"/>
      <color indexed="8"/>
      <name val="Arial"/>
      <family val="2"/>
    </font>
    <font>
      <sz val="8"/>
      <name val="Tahoma"/>
      <family val="2"/>
    </font>
    <font>
      <sz val="11"/>
      <color theme="1"/>
      <name val="Calibri"/>
      <family val="2"/>
      <scheme val="minor"/>
    </font>
    <font>
      <sz val="11"/>
      <color theme="0"/>
      <name val="Calibri"/>
      <family val="2"/>
      <scheme val="minor"/>
    </font>
    <font>
      <sz val="11"/>
      <color rgb="FF9C0006"/>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9C6500"/>
      <name val="Calibri"/>
      <family val="2"/>
      <scheme val="minor"/>
    </font>
    <font>
      <sz val="11"/>
      <color theme="1"/>
      <name val="Calibri"/>
      <family val="2"/>
      <charset val="161"/>
      <scheme val="minor"/>
    </font>
    <font>
      <sz val="10"/>
      <name val="Arial"/>
      <family val="2"/>
      <charset val="161"/>
    </font>
    <font>
      <sz val="8"/>
      <name val="Times New Roman"/>
      <family val="1"/>
    </font>
    <font>
      <b/>
      <sz val="11"/>
      <color indexed="56"/>
      <name val="Calibri"/>
      <family val="2"/>
    </font>
    <font>
      <u/>
      <sz val="10"/>
      <color indexed="12"/>
      <name val="Arial"/>
      <family val="2"/>
    </font>
    <font>
      <b/>
      <sz val="10"/>
      <name val="MS Sans Serif"/>
      <family val="2"/>
    </font>
    <font>
      <u/>
      <sz val="10"/>
      <color indexed="36"/>
      <name val="Arial"/>
      <family val="2"/>
    </font>
    <font>
      <sz val="10"/>
      <color indexed="8"/>
      <name val="MS Sans Serif"/>
      <family val="2"/>
    </font>
    <font>
      <sz val="12"/>
      <color indexed="22"/>
      <name val="Arial"/>
      <family val="2"/>
    </font>
    <font>
      <sz val="18"/>
      <color indexed="22"/>
      <name val="Arial"/>
      <family val="2"/>
    </font>
    <font>
      <sz val="8"/>
      <color indexed="22"/>
      <name val="Arial"/>
      <family val="2"/>
    </font>
    <font>
      <b/>
      <i/>
      <sz val="16"/>
      <name val="Helv"/>
    </font>
    <font>
      <sz val="12"/>
      <name val="Times New Roman"/>
      <family val="1"/>
    </font>
    <font>
      <b/>
      <sz val="18"/>
      <color indexed="22"/>
      <name val="Arial"/>
      <family val="2"/>
    </font>
    <font>
      <b/>
      <sz val="12"/>
      <color indexed="22"/>
      <name val="Arial"/>
      <family val="2"/>
    </font>
    <font>
      <b/>
      <sz val="11"/>
      <color theme="1"/>
      <name val="Calibri"/>
      <family val="2"/>
      <scheme val="minor"/>
    </font>
    <font>
      <sz val="8"/>
      <name val="Arial"/>
      <family val="2"/>
      <charset val="162"/>
    </font>
    <font>
      <sz val="10"/>
      <name val="???"/>
      <family val="3"/>
    </font>
    <font>
      <u/>
      <sz val="8.25"/>
      <color indexed="12"/>
      <name val="?? ?????"/>
      <family val="1"/>
    </font>
    <font>
      <u/>
      <sz val="8.25"/>
      <color indexed="36"/>
      <name val="?? ?????"/>
      <family val="1"/>
    </font>
    <font>
      <u/>
      <sz val="6.6"/>
      <color indexed="12"/>
      <name val="Arial"/>
      <family val="2"/>
    </font>
    <font>
      <u/>
      <sz val="12"/>
      <color indexed="36"/>
      <name val="Osaka"/>
      <family val="3"/>
      <charset val="128"/>
    </font>
    <font>
      <u/>
      <sz val="8.25"/>
      <color indexed="36"/>
      <name val="MS P????"/>
      <family val="3"/>
    </font>
    <font>
      <u/>
      <sz val="8.25"/>
      <color indexed="12"/>
      <name val="MS P????"/>
      <family val="3"/>
    </font>
    <font>
      <u/>
      <sz val="11"/>
      <color indexed="36"/>
      <name val="MS P????"/>
      <family val="3"/>
      <charset val="128"/>
    </font>
    <font>
      <u/>
      <sz val="10"/>
      <color indexed="36"/>
      <name val="Geneva"/>
      <family val="2"/>
    </font>
    <font>
      <u/>
      <sz val="10"/>
      <color indexed="36"/>
      <name val="MS P????"/>
      <family val="3"/>
    </font>
    <font>
      <u/>
      <sz val="10"/>
      <color indexed="12"/>
      <name val="MS P????"/>
      <family val="3"/>
    </font>
    <font>
      <u/>
      <sz val="10"/>
      <color indexed="12"/>
      <name val="Geneva"/>
      <family val="2"/>
    </font>
    <font>
      <sz val="12"/>
      <name val="??????"/>
      <family val="1"/>
    </font>
    <font>
      <sz val="11"/>
      <name val="??? "/>
      <family val="3"/>
    </font>
    <font>
      <u/>
      <sz val="11"/>
      <color indexed="36"/>
      <name val="?l?r ?o?S?V?b?N"/>
      <family val="3"/>
    </font>
    <font>
      <u/>
      <sz val="11"/>
      <color indexed="36"/>
      <name val="?l?r ?o?S?V?b?N"/>
      <family val="3"/>
      <charset val="128"/>
    </font>
    <font>
      <sz val="12"/>
      <name val="??????"/>
      <family val="1"/>
      <charset val="128"/>
    </font>
    <font>
      <sz val="14"/>
      <name val="Cordia New"/>
      <family val="2"/>
    </font>
    <font>
      <u/>
      <sz val="11"/>
      <color indexed="12"/>
      <name val="?l?r ?o?S?V?b?N"/>
      <family val="3"/>
    </font>
    <font>
      <u/>
      <sz val="11"/>
      <color indexed="12"/>
      <name val="?l?r ?o?S?V?b?N"/>
      <family val="3"/>
      <charset val="128"/>
    </font>
    <font>
      <sz val="10"/>
      <name val="?l?r ?o?S?V?b?N"/>
      <family val="3"/>
    </font>
    <font>
      <sz val="11"/>
      <name val="?l?r ?o?S?V?b?N"/>
      <family val="3"/>
    </font>
    <font>
      <sz val="11"/>
      <name val="?l?r ??f?"/>
      <family val="3"/>
    </font>
    <font>
      <b/>
      <i/>
      <sz val="10"/>
      <name val="Arial"/>
      <family val="2"/>
    </font>
    <font>
      <b/>
      <i/>
      <sz val="10"/>
      <name val="Arial"/>
      <family val="2"/>
      <charset val="162"/>
    </font>
    <font>
      <b/>
      <i/>
      <sz val="10"/>
      <name val="Arial"/>
      <family val="2"/>
      <charset val="238"/>
    </font>
    <font>
      <sz val="10"/>
      <name val="Helv"/>
      <family val="2"/>
    </font>
    <font>
      <sz val="10"/>
      <name val="ＭＳ Ｐゴシック"/>
      <family val="3"/>
      <charset val="128"/>
    </font>
    <font>
      <sz val="14"/>
      <name val="‚l‚r –¾’©"/>
    </font>
    <font>
      <u/>
      <sz val="10"/>
      <color indexed="36"/>
      <name val="‚l‚r ‚oƒSƒVƒbƒN"/>
      <family val="3"/>
    </font>
    <font>
      <sz val="12"/>
      <name val="–¾’©"/>
      <family val="1"/>
    </font>
    <font>
      <sz val="12"/>
      <name val="¹ÙÅÁÃ¼"/>
    </font>
    <font>
      <sz val="11"/>
      <color indexed="8"/>
      <name val="Calibri"/>
      <family val="2"/>
      <charset val="204"/>
    </font>
    <font>
      <sz val="11"/>
      <color indexed="9"/>
      <name val="Calibri"/>
      <family val="2"/>
      <charset val="204"/>
    </font>
    <font>
      <sz val="12"/>
      <name val="Helv"/>
    </font>
    <font>
      <sz val="8"/>
      <name val="Times New Roman"/>
      <family val="1"/>
      <charset val="162"/>
    </font>
    <font>
      <sz val="12"/>
      <name val="¹ÙÅÁÃ¼"/>
      <charset val="129"/>
    </font>
    <font>
      <strike/>
      <sz val="10"/>
      <name val="Arial"/>
      <family val="2"/>
    </font>
    <font>
      <b/>
      <sz val="10"/>
      <name val="Helv"/>
      <family val="2"/>
    </font>
    <font>
      <sz val="10"/>
      <name val="Geneva"/>
      <family val="2"/>
    </font>
    <font>
      <sz val="12"/>
      <name val="¹UAAA¼"/>
      <family val="1"/>
      <charset val="129"/>
    </font>
    <font>
      <sz val="11"/>
      <name val="µ¸¿ò"/>
      <charset val="129"/>
    </font>
    <font>
      <sz val="12"/>
      <name val="¹ÙÅÁÃ¼"/>
      <family val="3"/>
      <charset val="129"/>
    </font>
    <font>
      <sz val="8"/>
      <name val="Arial Narrow"/>
      <family val="2"/>
    </font>
    <font>
      <b/>
      <sz val="12"/>
      <color indexed="52"/>
      <name val="Calibri"/>
      <family val="2"/>
      <charset val="162"/>
    </font>
    <font>
      <b/>
      <sz val="10"/>
      <name val="Helv"/>
    </font>
    <font>
      <sz val="11"/>
      <color indexed="53"/>
      <name val="Calibri"/>
      <family val="2"/>
    </font>
    <font>
      <sz val="12"/>
      <color indexed="52"/>
      <name val="Calibri"/>
      <family val="2"/>
      <charset val="162"/>
    </font>
    <font>
      <b/>
      <sz val="12"/>
      <color indexed="9"/>
      <name val="Calibri"/>
      <family val="2"/>
      <charset val="162"/>
    </font>
    <font>
      <u/>
      <sz val="6"/>
      <color indexed="12"/>
      <name val="MS Sans Serif"/>
      <family val="2"/>
    </font>
    <font>
      <sz val="12"/>
      <name val="Tms Rmn"/>
    </font>
    <font>
      <sz val="11"/>
      <name val="돋움"/>
      <charset val="129"/>
    </font>
    <font>
      <sz val="10"/>
      <color indexed="8"/>
      <name val="Arial CE"/>
      <charset val="238"/>
    </font>
    <font>
      <b/>
      <sz val="11"/>
      <color indexed="8"/>
      <name val="Calibri"/>
      <family val="2"/>
    </font>
    <font>
      <sz val="11"/>
      <color indexed="62"/>
      <name val="Calibri"/>
      <family val="2"/>
    </font>
    <font>
      <sz val="11"/>
      <color indexed="8"/>
      <name val="Calibri"/>
      <family val="2"/>
      <charset val="1"/>
    </font>
    <font>
      <u/>
      <sz val="10"/>
      <color indexed="12"/>
      <name val="‚l‚r ‚oƒSƒVƒbƒN"/>
      <family val="3"/>
    </font>
    <font>
      <sz val="11"/>
      <color indexed="18"/>
      <name val="Arial"/>
      <family val="2"/>
    </font>
    <font>
      <b/>
      <sz val="12"/>
      <name val="Helv"/>
    </font>
    <font>
      <b/>
      <sz val="12"/>
      <name val="Helv"/>
      <family val="2"/>
    </font>
    <font>
      <b/>
      <sz val="15"/>
      <color theme="3"/>
      <name val="Calibri"/>
      <family val="2"/>
      <scheme val="minor"/>
    </font>
    <font>
      <b/>
      <sz val="13"/>
      <color theme="3"/>
      <name val="Calibri"/>
      <family val="2"/>
      <scheme val="minor"/>
    </font>
    <font>
      <b/>
      <sz val="18"/>
      <name val="Helv"/>
      <family val="2"/>
    </font>
    <font>
      <b/>
      <sz val="14"/>
      <name val="Helv"/>
      <family val="2"/>
    </font>
    <font>
      <u/>
      <sz val="8"/>
      <color indexed="12"/>
      <name val="Times New Roman"/>
      <family val="1"/>
    </font>
    <font>
      <u/>
      <sz val="8"/>
      <color indexed="12"/>
      <name val="Times New Roman"/>
      <family val="1"/>
      <charset val="162"/>
    </font>
    <font>
      <sz val="10"/>
      <color indexed="52"/>
      <name val="Arial"/>
      <family val="2"/>
    </font>
    <font>
      <sz val="11"/>
      <color indexed="16"/>
      <name val="Calibri"/>
      <family val="2"/>
    </font>
    <font>
      <sz val="10"/>
      <name val="MS Sans Serif"/>
      <family val="2"/>
      <charset val="162"/>
    </font>
    <font>
      <sz val="10"/>
      <color theme="1"/>
      <name val="Arial"/>
      <family val="2"/>
    </font>
    <font>
      <b/>
      <sz val="11"/>
      <name val="Helv"/>
    </font>
    <font>
      <b/>
      <sz val="11"/>
      <name val="Helv"/>
      <family val="2"/>
    </font>
    <font>
      <i/>
      <sz val="10"/>
      <color indexed="10"/>
      <name val="Times New Roman"/>
      <family val="1"/>
    </font>
    <font>
      <sz val="10"/>
      <name val="ＭＳ ゴシック"/>
      <family val="3"/>
      <charset val="128"/>
    </font>
    <font>
      <sz val="10"/>
      <name val="Verdana"/>
      <family val="2"/>
    </font>
    <font>
      <sz val="11"/>
      <name val="Arial"/>
      <family val="2"/>
    </font>
    <font>
      <sz val="12"/>
      <color indexed="8"/>
      <name val="Calibri"/>
      <family val="2"/>
      <charset val="162"/>
    </font>
    <font>
      <sz val="10"/>
      <name val="Times New Roman"/>
      <family val="1"/>
      <charset val="162"/>
    </font>
    <font>
      <sz val="12"/>
      <name val="Times New Roman"/>
      <family val="1"/>
      <charset val="162"/>
    </font>
    <font>
      <sz val="8"/>
      <color indexed="8"/>
      <name val="Times New Roman"/>
      <family val="1"/>
    </font>
    <font>
      <b/>
      <sz val="8"/>
      <color indexed="8"/>
      <name val="Times New Roman"/>
      <family val="1"/>
    </font>
    <font>
      <sz val="10"/>
      <color indexed="39"/>
      <name val="Arial"/>
      <family val="2"/>
    </font>
    <font>
      <sz val="10"/>
      <color indexed="8"/>
      <name val="Arial"/>
      <family val="2"/>
      <charset val="162"/>
    </font>
    <font>
      <b/>
      <sz val="16"/>
      <color indexed="23"/>
      <name val="Arial"/>
      <family val="2"/>
      <charset val="162"/>
    </font>
    <font>
      <b/>
      <sz val="16"/>
      <color indexed="23"/>
      <name val="Arial"/>
      <family val="2"/>
    </font>
    <font>
      <sz val="10"/>
      <color indexed="10"/>
      <name val="Arial"/>
      <family val="2"/>
    </font>
    <font>
      <b/>
      <i/>
      <sz val="8"/>
      <name val="Arial"/>
      <family val="2"/>
    </font>
    <font>
      <b/>
      <i/>
      <sz val="12"/>
      <name val="Arial"/>
      <family val="2"/>
    </font>
    <font>
      <sz val="8"/>
      <name val="Helvetica"/>
      <family val="2"/>
    </font>
    <font>
      <sz val="12"/>
      <color indexed="10"/>
      <name val="Calibri"/>
      <family val="2"/>
      <charset val="162"/>
    </font>
    <font>
      <b/>
      <sz val="8"/>
      <name val="Helvetica-Narrow"/>
      <family val="2"/>
    </font>
    <font>
      <b/>
      <sz val="10"/>
      <color indexed="10"/>
      <name val="Arial"/>
      <family val="2"/>
    </font>
    <font>
      <sz val="8"/>
      <color indexed="8"/>
      <name val="Comic Sans MS"/>
      <family val="4"/>
    </font>
    <font>
      <b/>
      <sz val="18"/>
      <color theme="3"/>
      <name val="Cambria"/>
      <family val="2"/>
      <scheme val="major"/>
    </font>
    <font>
      <b/>
      <u/>
      <sz val="16"/>
      <name val="Arial"/>
      <family val="2"/>
    </font>
    <font>
      <b/>
      <i/>
      <u/>
      <sz val="14"/>
      <name val="Arial"/>
      <family val="2"/>
    </font>
    <font>
      <b/>
      <sz val="15"/>
      <color indexed="56"/>
      <name val="Calibri"/>
      <family val="2"/>
    </font>
    <font>
      <b/>
      <sz val="13"/>
      <color indexed="56"/>
      <name val="Calibri"/>
      <family val="2"/>
    </font>
    <font>
      <b/>
      <sz val="18"/>
      <color indexed="56"/>
      <name val="Cambria"/>
      <family val="2"/>
    </font>
    <font>
      <b/>
      <sz val="18"/>
      <color indexed="62"/>
      <name val="Cambria"/>
      <family val="2"/>
    </font>
    <font>
      <b/>
      <sz val="1"/>
      <color indexed="8"/>
      <name val="Courier"/>
      <family val="3"/>
    </font>
    <font>
      <sz val="8"/>
      <name val="MS Sans Serif"/>
      <family val="2"/>
    </font>
    <font>
      <sz val="10"/>
      <name val="Wingdings"/>
      <charset val="2"/>
    </font>
    <font>
      <sz val="10"/>
      <name val="Arial Cyr"/>
      <charset val="204"/>
    </font>
    <font>
      <sz val="12"/>
      <name val="ｹﾙﾅﾁﾃｼ"/>
      <family val="1"/>
      <charset val="128"/>
    </font>
    <font>
      <sz val="11"/>
      <name val="ｵｸｿ "/>
      <family val="3"/>
      <charset val="128"/>
    </font>
    <font>
      <u/>
      <sz val="10"/>
      <color indexed="12"/>
      <name val="ＭＳ Ｐゴシック"/>
      <family val="3"/>
      <charset val="128"/>
    </font>
    <font>
      <sz val="12"/>
      <name val="Osaka"/>
      <family val="3"/>
    </font>
    <font>
      <sz val="12"/>
      <name val="뼻뮝"/>
      <family val="1"/>
      <charset val="129"/>
    </font>
    <font>
      <sz val="10"/>
      <name val="돋움체"/>
      <family val="3"/>
    </font>
    <font>
      <sz val="11"/>
      <name val="ＭＳ Ｐゴシック"/>
      <family val="3"/>
      <charset val="128"/>
    </font>
    <font>
      <sz val="10"/>
      <color indexed="8"/>
      <name val="ＭＳ Ｐゴシック"/>
      <family val="3"/>
      <charset val="128"/>
    </font>
    <font>
      <sz val="8"/>
      <name val="ＭＳ ゴシック"/>
      <family val="3"/>
      <charset val="128"/>
    </font>
    <font>
      <sz val="11"/>
      <color theme="1"/>
      <name val="Calibri"/>
      <family val="3"/>
      <charset val="134"/>
      <scheme val="minor"/>
    </font>
    <font>
      <sz val="11"/>
      <color indexed="8"/>
      <name val="宋体"/>
      <charset val="134"/>
    </font>
    <font>
      <sz val="12"/>
      <name val="宋体"/>
      <charset val="134"/>
    </font>
    <font>
      <sz val="14"/>
      <name val="ＭＳ 明朝"/>
      <family val="1"/>
      <charset val="128"/>
    </font>
    <font>
      <u/>
      <sz val="10"/>
      <color indexed="14"/>
      <name val="ＭＳ Ｐゴシック"/>
      <family val="3"/>
      <charset val="128"/>
    </font>
    <font>
      <sz val="16"/>
      <name val="Arial"/>
      <family val="2"/>
    </font>
    <font>
      <i/>
      <sz val="16"/>
      <name val="Arial"/>
      <family val="2"/>
    </font>
    <font>
      <u/>
      <sz val="16"/>
      <color indexed="12"/>
      <name val="Arial"/>
      <family val="2"/>
    </font>
    <font>
      <sz val="16"/>
      <color theme="0"/>
      <name val="Arial"/>
      <family val="2"/>
    </font>
    <font>
      <u/>
      <sz val="16"/>
      <name val="Arial"/>
      <family val="2"/>
    </font>
    <font>
      <sz val="16"/>
      <color theme="1"/>
      <name val="Arial"/>
      <family val="2"/>
    </font>
    <font>
      <b/>
      <sz val="16"/>
      <color theme="1"/>
      <name val="Arial"/>
      <family val="2"/>
    </font>
    <font>
      <sz val="16"/>
      <color indexed="9"/>
      <name val="Arial"/>
      <family val="2"/>
    </font>
    <font>
      <b/>
      <sz val="16"/>
      <color indexed="9"/>
      <name val="Arial"/>
      <family val="2"/>
    </font>
    <font>
      <sz val="16"/>
      <name val="Calibri"/>
      <family val="2"/>
      <charset val="161"/>
      <scheme val="minor"/>
    </font>
    <font>
      <sz val="16"/>
      <color rgb="FF222222"/>
      <name val="Arial"/>
      <family val="2"/>
    </font>
    <font>
      <b/>
      <sz val="16"/>
      <name val="Calibri"/>
      <family val="2"/>
      <charset val="161"/>
      <scheme val="minor"/>
    </font>
    <font>
      <sz val="16"/>
      <color theme="1"/>
      <name val="Calibri"/>
      <family val="2"/>
      <charset val="161"/>
      <scheme val="minor"/>
    </font>
  </fonts>
  <fills count="98">
    <fill>
      <patternFill patternType="none"/>
    </fill>
    <fill>
      <patternFill patternType="gray125"/>
    </fill>
    <fill>
      <patternFill patternType="solid">
        <fgColor indexed="29"/>
        <bgColor indexed="64"/>
      </patternFill>
    </fill>
    <fill>
      <patternFill patternType="solid">
        <fgColor indexed="11"/>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31"/>
        <bgColor indexed="64"/>
      </patternFill>
    </fill>
    <fill>
      <patternFill patternType="solid">
        <fgColor indexed="54"/>
        <bgColor indexed="64"/>
      </patternFill>
    </fill>
    <fill>
      <patternFill patternType="solid">
        <fgColor indexed="48"/>
        <bgColor indexed="64"/>
      </patternFill>
    </fill>
    <fill>
      <patternFill patternType="solid">
        <fgColor indexed="13"/>
        <bgColor indexed="64"/>
      </patternFill>
    </fill>
    <fill>
      <patternFill patternType="solid">
        <fgColor indexed="26"/>
        <bgColor indexed="64"/>
      </patternFill>
    </fill>
    <fill>
      <patternFill patternType="solid">
        <fgColor indexed="10"/>
        <bgColor indexed="64"/>
      </patternFill>
    </fill>
    <fill>
      <patternFill patternType="solid">
        <fgColor indexed="27"/>
        <bgColor indexed="64"/>
      </patternFill>
    </fill>
    <fill>
      <patternFill patternType="solid">
        <fgColor indexed="42"/>
        <bgColor indexed="64"/>
      </patternFill>
    </fill>
    <fill>
      <patternFill patternType="solid">
        <fgColor indexed="18"/>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6"/>
        <bgColor indexed="26"/>
      </patternFill>
    </fill>
    <fill>
      <patternFill patternType="mediumGray">
        <bgColor indexed="22"/>
      </patternFill>
    </fill>
    <fill>
      <patternFill patternType="solid">
        <fgColor indexed="9"/>
        <bgColor indexed="24"/>
      </patternFill>
    </fill>
    <fill>
      <patternFill patternType="solid">
        <fgColor indexed="42"/>
      </patternFill>
    </fill>
    <fill>
      <patternFill patternType="gray125">
        <fgColor indexed="22"/>
      </patternFill>
    </fill>
    <fill>
      <patternFill patternType="lightGray">
        <fgColor indexed="34"/>
        <bgColor indexed="9"/>
      </patternFill>
    </fill>
    <fill>
      <patternFill patternType="solid">
        <fgColor indexed="9"/>
        <bgColor indexed="64"/>
      </patternFill>
    </fill>
    <fill>
      <patternFill patternType="mediumGray">
        <fgColor indexed="22"/>
      </patternFill>
    </fill>
    <fill>
      <patternFill patternType="solid">
        <fgColor indexed="47"/>
        <bgColor indexed="25"/>
      </patternFill>
    </fill>
    <fill>
      <patternFill patternType="solid">
        <fgColor indexed="16"/>
        <bgColor indexed="64"/>
      </patternFill>
    </fill>
    <fill>
      <patternFill patternType="solid">
        <fgColor indexed="43"/>
        <bgColor indexed="64"/>
      </patternFill>
    </fill>
    <fill>
      <patternFill patternType="solid">
        <fgColor indexed="22"/>
        <bgColor indexed="22"/>
      </patternFill>
    </fill>
    <fill>
      <patternFill patternType="solid">
        <fgColor indexed="45"/>
        <bgColor indexed="64"/>
      </patternFill>
    </fill>
    <fill>
      <patternFill patternType="solid">
        <fgColor indexed="23"/>
        <bgColor indexed="64"/>
      </patternFill>
    </fill>
    <fill>
      <patternFill patternType="solid">
        <fgColor indexed="51"/>
        <bgColor indexed="6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3" tint="0.79998168889431442"/>
        <bgColor indexed="64"/>
      </patternFill>
    </fill>
    <fill>
      <patternFill patternType="solid">
        <fgColor indexed="31"/>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9"/>
      </patternFill>
    </fill>
    <fill>
      <patternFill patternType="solid">
        <fgColor indexed="50"/>
        <bgColor indexed="64"/>
      </patternFill>
    </fill>
    <fill>
      <patternFill patternType="solid">
        <fgColor indexed="15"/>
        <bgColor indexed="64"/>
      </patternFill>
    </fill>
    <fill>
      <patternFill patternType="darkGray">
        <fgColor indexed="9"/>
        <bgColor indexed="10"/>
      </patternFill>
    </fill>
    <fill>
      <patternFill patternType="mediumGray">
        <fgColor indexed="9"/>
        <bgColor indexed="12"/>
      </patternFill>
    </fill>
    <fill>
      <patternFill patternType="solid">
        <fgColor indexed="42"/>
        <bgColor indexed="42"/>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22"/>
        <bgColor indexed="10"/>
      </patternFill>
    </fill>
    <fill>
      <patternFill patternType="solid">
        <fgColor indexed="45"/>
        <bgColor indexed="45"/>
      </patternFill>
    </fill>
    <fill>
      <patternFill patternType="solid">
        <fgColor indexed="9"/>
        <bgColor indexed="9"/>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lightUp">
        <fgColor indexed="22"/>
        <bgColor indexed="35"/>
      </patternFill>
    </fill>
    <fill>
      <patternFill patternType="solid">
        <fgColor indexed="35"/>
        <bgColor indexed="64"/>
      </patternFill>
    </fill>
    <fill>
      <patternFill patternType="solid">
        <fgColor rgb="FFA50021"/>
        <bgColor indexed="64"/>
      </patternFill>
    </fill>
    <fill>
      <patternFill patternType="solid">
        <fgColor theme="0" tint="-0.34998626667073579"/>
        <bgColor indexed="64"/>
      </patternFill>
    </fill>
    <fill>
      <patternFill patternType="solid">
        <fgColor rgb="FFFFFF00"/>
        <bgColor indexed="64"/>
      </patternFill>
    </fill>
  </fills>
  <borders count="58">
    <border>
      <left/>
      <right/>
      <top/>
      <bottom/>
      <diagonal/>
    </border>
    <border>
      <left style="thin">
        <color indexed="64"/>
      </left>
      <right style="thin">
        <color indexed="26"/>
      </right>
      <top style="thin">
        <color indexed="64"/>
      </top>
      <bottom style="thin">
        <color indexed="26"/>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hair">
        <color indexed="64"/>
      </left>
      <right style="thin">
        <color indexed="64"/>
      </right>
      <top/>
      <bottom/>
      <diagonal/>
    </border>
    <border>
      <left/>
      <right/>
      <top style="double">
        <color indexed="64"/>
      </top>
      <bottom/>
      <diagonal/>
    </border>
    <border>
      <left style="medium">
        <color indexed="64"/>
      </left>
      <right style="hair">
        <color indexed="64"/>
      </right>
      <top/>
      <bottom/>
      <diagonal/>
    </border>
    <border>
      <left style="hair">
        <color indexed="23"/>
      </left>
      <right style="hair">
        <color indexed="23"/>
      </right>
      <top style="hair">
        <color indexed="23"/>
      </top>
      <bottom style="hair">
        <color indexed="23"/>
      </bottom>
      <diagonal/>
    </border>
    <border>
      <left/>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top/>
      <bottom/>
      <diagonal/>
    </border>
    <border>
      <left/>
      <right/>
      <top/>
      <bottom style="medium">
        <color theme="4" tint="0.3999755851924192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right/>
      <top/>
      <bottom style="hair">
        <color indexed="22"/>
      </bottom>
      <diagonal/>
    </border>
    <border>
      <left/>
      <right style="medium">
        <color indexed="22"/>
      </right>
      <top/>
      <bottom style="medium">
        <color indexed="22"/>
      </bottom>
      <diagonal/>
    </border>
    <border>
      <left style="medium">
        <color indexed="10"/>
      </left>
      <right/>
      <top style="thin">
        <color indexed="64"/>
      </top>
      <bottom/>
      <diagonal/>
    </border>
    <border>
      <left/>
      <right/>
      <top/>
      <bottom style="thick">
        <color theme="4"/>
      </bottom>
      <diagonal/>
    </border>
    <border>
      <left/>
      <right/>
      <top/>
      <bottom style="thick">
        <color theme="4" tint="0.499984740745262"/>
      </bottom>
      <diagonal/>
    </border>
    <border>
      <left style="thick">
        <color indexed="64"/>
      </left>
      <right style="thick">
        <color indexed="64"/>
      </right>
      <top/>
      <bottom style="thick">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63"/>
      </left>
      <right style="thin">
        <color indexed="63"/>
      </right>
      <top style="thin">
        <color indexed="64"/>
      </top>
      <bottom style="thin">
        <color indexed="63"/>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bottom style="thick">
        <color indexed="62"/>
      </bottom>
      <diagonal/>
    </border>
    <border>
      <left/>
      <right/>
      <top/>
      <bottom style="thick">
        <color indexed="22"/>
      </bottom>
      <diagonal/>
    </border>
    <border>
      <left/>
      <right/>
      <top style="thin">
        <color theme="4"/>
      </top>
      <bottom style="double">
        <color theme="4"/>
      </bottom>
      <diagonal/>
    </border>
    <border>
      <left/>
      <right/>
      <top style="thin">
        <color indexed="62"/>
      </top>
      <bottom style="double">
        <color indexed="62"/>
      </bottom>
      <diagonal/>
    </border>
    <border>
      <left style="thin">
        <color indexed="8"/>
      </left>
      <right/>
      <top style="thin">
        <color indexed="8"/>
      </top>
      <bottom/>
      <diagonal/>
    </border>
    <border>
      <left style="hair">
        <color indexed="64"/>
      </left>
      <right style="medium">
        <color indexed="64"/>
      </right>
      <top style="hair">
        <color indexed="64"/>
      </top>
      <bottom style="hair">
        <color indexed="64"/>
      </bottom>
      <diagonal/>
    </border>
    <border>
      <left style="dotted">
        <color indexed="64"/>
      </left>
      <right/>
      <top style="dotted">
        <color indexed="64"/>
      </top>
      <bottom style="dotted">
        <color indexed="64"/>
      </bottom>
      <diagonal/>
    </border>
  </borders>
  <cellStyleXfs count="5918">
    <xf numFmtId="0" fontId="0" fillId="0" borderId="0"/>
    <xf numFmtId="0" fontId="28" fillId="0" borderId="0" applyFont="0" applyFill="0" applyBorder="0" applyAlignment="0" applyProtection="0"/>
    <xf numFmtId="0" fontId="29" fillId="0" borderId="0" applyFont="0" applyFill="0" applyBorder="0" applyAlignment="0" applyProtection="0"/>
    <xf numFmtId="0" fontId="5" fillId="0" borderId="0" applyFont="0" applyFill="0" applyBorder="0" applyAlignment="0" applyProtection="0"/>
    <xf numFmtId="0" fontId="28" fillId="0" borderId="0" applyFont="0" applyFill="0" applyBorder="0" applyAlignment="0" applyProtection="0"/>
    <xf numFmtId="0" fontId="5" fillId="0" borderId="0" applyFont="0" applyFill="0" applyBorder="0" applyAlignment="0" applyProtection="0"/>
    <xf numFmtId="187" fontId="20" fillId="0" borderId="0" applyFont="0" applyFill="0" applyBorder="0" applyAlignment="0" applyProtection="0">
      <alignment vertical="center"/>
    </xf>
    <xf numFmtId="0" fontId="79" fillId="2" borderId="1" applyNumberFormat="0" applyProtection="0">
      <alignment horizontal="left" vertical="center" wrapText="1"/>
    </xf>
    <xf numFmtId="0" fontId="79" fillId="0" borderId="1" applyNumberFormat="0" applyFill="0" applyProtection="0">
      <alignment horizontal="left" vertical="center" wrapText="1"/>
    </xf>
    <xf numFmtId="211" fontId="30" fillId="0" borderId="0" applyFont="0" applyFill="0" applyBorder="0" applyAlignment="0" applyProtection="0"/>
    <xf numFmtId="4" fontId="31"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168" fontId="27" fillId="0" borderId="0" applyFont="0" applyFill="0" applyBorder="0" applyAlignment="0" applyProtection="0"/>
    <xf numFmtId="169" fontId="27" fillId="0" borderId="0" applyFont="0" applyFill="0" applyBorder="0" applyAlignment="0" applyProtection="0"/>
    <xf numFmtId="0" fontId="22" fillId="3" borderId="2">
      <alignment horizontal="center" vertical="center" wrapText="1"/>
    </xf>
    <xf numFmtId="0" fontId="18" fillId="4" borderId="0"/>
    <xf numFmtId="0" fontId="18" fillId="4" borderId="0"/>
    <xf numFmtId="0" fontId="22" fillId="3" borderId="2">
      <alignment horizontal="center" vertical="center" wrapText="1"/>
    </xf>
    <xf numFmtId="0" fontId="18" fillId="4" borderId="0"/>
    <xf numFmtId="0" fontId="18" fillId="4" borderId="0"/>
    <xf numFmtId="0" fontId="18" fillId="4" borderId="0"/>
    <xf numFmtId="0" fontId="18" fillId="4" borderId="0"/>
    <xf numFmtId="0" fontId="18" fillId="4" borderId="0"/>
    <xf numFmtId="0" fontId="22" fillId="3" borderId="2">
      <alignment horizontal="center" vertical="center" wrapText="1"/>
    </xf>
    <xf numFmtId="0" fontId="18" fillId="4" borderId="0"/>
    <xf numFmtId="0" fontId="18" fillId="4"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18" fillId="4" borderId="0"/>
    <xf numFmtId="0" fontId="18" fillId="4" borderId="0"/>
    <xf numFmtId="0" fontId="32" fillId="5"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18" fillId="4" borderId="0"/>
    <xf numFmtId="0" fontId="18" fillId="4" borderId="0"/>
    <xf numFmtId="0" fontId="18" fillId="4" borderId="0"/>
    <xf numFmtId="0" fontId="18" fillId="4" borderId="0"/>
    <xf numFmtId="0" fontId="18" fillId="4" borderId="0"/>
    <xf numFmtId="0" fontId="18" fillId="0" borderId="2">
      <alignment horizontal="center" vertical="center" wrapText="1"/>
    </xf>
    <xf numFmtId="0" fontId="33" fillId="6" borderId="0"/>
    <xf numFmtId="0" fontId="33" fillId="6" borderId="0"/>
    <xf numFmtId="0" fontId="18" fillId="0" borderId="2">
      <alignment horizontal="center" vertical="center" wrapText="1"/>
    </xf>
    <xf numFmtId="0" fontId="33" fillId="6" borderId="0"/>
    <xf numFmtId="0" fontId="33" fillId="6" borderId="0"/>
    <xf numFmtId="0" fontId="33" fillId="6" borderId="0"/>
    <xf numFmtId="0" fontId="33" fillId="6" borderId="0"/>
    <xf numFmtId="0" fontId="33" fillId="6" borderId="0"/>
    <xf numFmtId="0" fontId="18" fillId="0" borderId="2">
      <alignment horizontal="center" vertical="center" wrapText="1"/>
    </xf>
    <xf numFmtId="0" fontId="33" fillId="6" borderId="0"/>
    <xf numFmtId="0"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33" fillId="6" borderId="0"/>
    <xf numFmtId="0" fontId="33" fillId="6" borderId="0"/>
    <xf numFmtId="0" fontId="34" fillId="7"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33" fillId="6" borderId="0"/>
    <xf numFmtId="0" fontId="33" fillId="6" borderId="0"/>
    <xf numFmtId="0" fontId="33" fillId="6" borderId="0"/>
    <xf numFmtId="0" fontId="33" fillId="6" borderId="0"/>
    <xf numFmtId="0" fontId="33" fillId="6" borderId="0"/>
    <xf numFmtId="0" fontId="35" fillId="8" borderId="0">
      <alignment horizontal="center" vertical="center" wrapText="1"/>
    </xf>
    <xf numFmtId="0" fontId="35" fillId="8" borderId="0"/>
    <xf numFmtId="0" fontId="35" fillId="8" borderId="0"/>
    <xf numFmtId="0" fontId="35" fillId="8" borderId="0">
      <alignment horizontal="center" vertical="center" wrapText="1"/>
    </xf>
    <xf numFmtId="0" fontId="35" fillId="8" borderId="0"/>
    <xf numFmtId="0" fontId="35" fillId="8" borderId="0"/>
    <xf numFmtId="0" fontId="35" fillId="8" borderId="0"/>
    <xf numFmtId="0" fontId="35" fillId="8" borderId="0"/>
    <xf numFmtId="0" fontId="35" fillId="8" borderId="0"/>
    <xf numFmtId="0" fontId="35" fillId="8" borderId="0">
      <alignment horizontal="center" vertical="center" wrapText="1"/>
    </xf>
    <xf numFmtId="0" fontId="35" fillId="8" borderId="0"/>
    <xf numFmtId="0" fontId="35" fillId="8" borderId="0"/>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xf numFmtId="0" fontId="35" fillId="8" borderId="0"/>
    <xf numFmtId="0" fontId="35" fillId="8" borderId="0"/>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xf numFmtId="0" fontId="35" fillId="8" borderId="0"/>
    <xf numFmtId="0" fontId="35" fillId="8" borderId="0"/>
    <xf numFmtId="0" fontId="35" fillId="8" borderId="0"/>
    <xf numFmtId="0" fontId="35" fillId="8" borderId="0"/>
    <xf numFmtId="0" fontId="36" fillId="9" borderId="0"/>
    <xf numFmtId="0" fontId="37" fillId="0" borderId="0"/>
    <xf numFmtId="0" fontId="38" fillId="0" borderId="0"/>
    <xf numFmtId="0" fontId="24" fillId="0" borderId="0"/>
    <xf numFmtId="38" fontId="22" fillId="10" borderId="2">
      <alignment horizontal="right"/>
    </xf>
    <xf numFmtId="4" fontId="18" fillId="11" borderId="0"/>
    <xf numFmtId="4" fontId="18" fillId="11" borderId="0"/>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178" fontId="39" fillId="0"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0" fontId="40" fillId="12" borderId="3">
      <alignment vertical="center"/>
    </xf>
    <xf numFmtId="0" fontId="41" fillId="13" borderId="0"/>
    <xf numFmtId="0" fontId="41" fillId="13" borderId="0"/>
    <xf numFmtId="0" fontId="40" fillId="12" borderId="3">
      <alignment vertical="center"/>
    </xf>
    <xf numFmtId="0" fontId="41" fillId="13" borderId="0"/>
    <xf numFmtId="0" fontId="41" fillId="13" borderId="0"/>
    <xf numFmtId="0" fontId="41" fillId="13" borderId="0"/>
    <xf numFmtId="0" fontId="41" fillId="13" borderId="0"/>
    <xf numFmtId="0" fontId="41" fillId="13" borderId="0"/>
    <xf numFmtId="0" fontId="40" fillId="12" borderId="3">
      <alignment vertical="center"/>
    </xf>
    <xf numFmtId="0" fontId="41" fillId="13" borderId="0"/>
    <xf numFmtId="0" fontId="41" fillId="13" borderId="0"/>
    <xf numFmtId="0" fontId="40" fillId="12" borderId="3">
      <alignment vertical="center"/>
    </xf>
    <xf numFmtId="0" fontId="40" fillId="12" borderId="3">
      <alignment vertical="center"/>
    </xf>
    <xf numFmtId="0" fontId="40" fillId="12" borderId="3">
      <alignment vertical="center"/>
    </xf>
    <xf numFmtId="0" fontId="41" fillId="13" borderId="0"/>
    <xf numFmtId="0" fontId="41" fillId="13" borderId="0"/>
    <xf numFmtId="0" fontId="42" fillId="14" borderId="0"/>
    <xf numFmtId="0" fontId="40" fillId="12" borderId="3">
      <alignment vertical="center"/>
    </xf>
    <xf numFmtId="0" fontId="40" fillId="12" borderId="3">
      <alignment vertical="center"/>
    </xf>
    <xf numFmtId="0" fontId="40" fillId="12" borderId="3">
      <alignment vertical="center"/>
    </xf>
    <xf numFmtId="0" fontId="40" fillId="12" borderId="3">
      <alignment vertical="center"/>
    </xf>
    <xf numFmtId="0" fontId="40" fillId="12" borderId="3">
      <alignment vertical="center"/>
    </xf>
    <xf numFmtId="0" fontId="41" fillId="13" borderId="0"/>
    <xf numFmtId="0" fontId="41" fillId="13" borderId="0"/>
    <xf numFmtId="0" fontId="41" fillId="13" borderId="0"/>
    <xf numFmtId="0" fontId="41" fillId="13" borderId="0"/>
    <xf numFmtId="0" fontId="41" fillId="13" borderId="0"/>
    <xf numFmtId="0" fontId="33" fillId="15" borderId="2">
      <alignment vertical="center" wrapText="1"/>
    </xf>
    <xf numFmtId="0" fontId="18" fillId="4" borderId="0"/>
    <xf numFmtId="0" fontId="18" fillId="4" borderId="0"/>
    <xf numFmtId="0" fontId="33" fillId="15" borderId="2">
      <alignment vertical="center" wrapText="1"/>
    </xf>
    <xf numFmtId="0" fontId="18" fillId="4" borderId="0"/>
    <xf numFmtId="0" fontId="18" fillId="4" borderId="0"/>
    <xf numFmtId="0" fontId="18" fillId="4" borderId="0"/>
    <xf numFmtId="0" fontId="18" fillId="4" borderId="0"/>
    <xf numFmtId="0" fontId="18" fillId="4" borderId="0"/>
    <xf numFmtId="0" fontId="33" fillId="15" borderId="2">
      <alignment vertical="center" wrapText="1"/>
    </xf>
    <xf numFmtId="0" fontId="18" fillId="4" borderId="0"/>
    <xf numFmtId="0" fontId="18" fillId="4" borderId="0"/>
    <xf numFmtId="0" fontId="33" fillId="15" borderId="2">
      <alignment vertical="center" wrapText="1"/>
    </xf>
    <xf numFmtId="0" fontId="33" fillId="15" borderId="2">
      <alignment vertical="center" wrapText="1"/>
    </xf>
    <xf numFmtId="0" fontId="33" fillId="15" borderId="2">
      <alignment vertical="center" wrapText="1"/>
    </xf>
    <xf numFmtId="0" fontId="18" fillId="4" borderId="0"/>
    <xf numFmtId="0" fontId="18" fillId="4" borderId="0"/>
    <xf numFmtId="0" fontId="32" fillId="5" borderId="0"/>
    <xf numFmtId="0" fontId="33" fillId="15" borderId="2">
      <alignment vertical="center" wrapText="1"/>
    </xf>
    <xf numFmtId="0" fontId="33" fillId="15" borderId="2">
      <alignment vertical="center" wrapText="1"/>
    </xf>
    <xf numFmtId="0" fontId="33" fillId="15" borderId="2">
      <alignment vertical="center" wrapText="1"/>
    </xf>
    <xf numFmtId="0" fontId="33" fillId="15" borderId="2">
      <alignment vertical="center" wrapText="1"/>
    </xf>
    <xf numFmtId="0" fontId="33" fillId="15" borderId="2">
      <alignment vertical="center" wrapText="1"/>
    </xf>
    <xf numFmtId="0" fontId="18" fillId="4" borderId="0"/>
    <xf numFmtId="0" fontId="18" fillId="4" borderId="0"/>
    <xf numFmtId="0" fontId="18" fillId="4" borderId="0"/>
    <xf numFmtId="0" fontId="18" fillId="4" borderId="0"/>
    <xf numFmtId="0" fontId="18" fillId="4" borderId="0"/>
    <xf numFmtId="0" fontId="18" fillId="0" borderId="2">
      <alignment vertical="center" wrapText="1"/>
    </xf>
    <xf numFmtId="0" fontId="33" fillId="6" borderId="0"/>
    <xf numFmtId="0" fontId="33" fillId="6" borderId="0"/>
    <xf numFmtId="0" fontId="18" fillId="0" borderId="2">
      <alignment vertical="center" wrapText="1"/>
    </xf>
    <xf numFmtId="0" fontId="33" fillId="6" borderId="0"/>
    <xf numFmtId="0" fontId="33" fillId="6" borderId="0"/>
    <xf numFmtId="0" fontId="33" fillId="6" borderId="0"/>
    <xf numFmtId="0" fontId="33" fillId="6" borderId="0"/>
    <xf numFmtId="0" fontId="33" fillId="6" borderId="0"/>
    <xf numFmtId="0" fontId="18" fillId="0" borderId="2">
      <alignment vertical="center" wrapText="1"/>
    </xf>
    <xf numFmtId="0" fontId="33" fillId="6" borderId="0"/>
    <xf numFmtId="0" fontId="33" fillId="6" borderId="0"/>
    <xf numFmtId="0" fontId="18" fillId="0" borderId="2">
      <alignment vertical="center" wrapText="1"/>
    </xf>
    <xf numFmtId="0" fontId="18" fillId="0" borderId="2">
      <alignment vertical="center" wrapText="1"/>
    </xf>
    <xf numFmtId="0" fontId="18" fillId="0" borderId="2">
      <alignment vertical="center" wrapText="1"/>
    </xf>
    <xf numFmtId="0" fontId="33" fillId="6" borderId="0"/>
    <xf numFmtId="0" fontId="33" fillId="6" borderId="0"/>
    <xf numFmtId="0" fontId="34" fillId="7" borderId="0"/>
    <xf numFmtId="0"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0" fontId="33" fillId="6" borderId="0"/>
    <xf numFmtId="0" fontId="33" fillId="6" borderId="0"/>
    <xf numFmtId="0" fontId="33" fillId="6" borderId="0"/>
    <xf numFmtId="0" fontId="33" fillId="6" borderId="0"/>
    <xf numFmtId="0" fontId="33" fillId="6" borderId="0"/>
    <xf numFmtId="0" fontId="35" fillId="8" borderId="0"/>
    <xf numFmtId="0" fontId="36" fillId="9" borderId="0"/>
    <xf numFmtId="0" fontId="37" fillId="0" borderId="0"/>
    <xf numFmtId="0" fontId="38" fillId="0" borderId="0"/>
    <xf numFmtId="0" fontId="24" fillId="0" borderId="0"/>
    <xf numFmtId="190" fontId="5" fillId="0" borderId="0" applyFont="0" applyFill="0" applyBorder="0" applyAlignment="0" applyProtection="0"/>
    <xf numFmtId="191" fontId="5" fillId="0" borderId="0" applyFont="0" applyFill="0" applyBorder="0" applyAlignment="0" applyProtection="0"/>
    <xf numFmtId="0" fontId="43" fillId="0" borderId="0" applyNumberFormat="0" applyFill="0" applyBorder="0" applyAlignment="0" applyProtection="0"/>
    <xf numFmtId="0" fontId="18" fillId="0" borderId="0"/>
    <xf numFmtId="0" fontId="44" fillId="0" borderId="0"/>
    <xf numFmtId="0" fontId="5" fillId="0" borderId="0" applyFont="0" applyFill="0" applyBorder="0" applyAlignment="0" applyProtection="0"/>
    <xf numFmtId="0" fontId="29" fillId="0" borderId="0" applyFont="0" applyFill="0" applyBorder="0" applyAlignment="0" applyProtection="0"/>
    <xf numFmtId="40" fontId="28" fillId="0" borderId="0" applyFont="0" applyFill="0" applyBorder="0" applyAlignment="0" applyProtection="0"/>
    <xf numFmtId="0" fontId="45" fillId="0" borderId="0">
      <alignment horizontal="center" wrapText="1"/>
      <protection locked="0"/>
    </xf>
    <xf numFmtId="188" fontId="19" fillId="0" borderId="0" applyFont="0" applyFill="0" applyBorder="0" applyAlignment="0" applyProtection="0"/>
    <xf numFmtId="38" fontId="5" fillId="28" borderId="3">
      <protection locked="0"/>
    </xf>
    <xf numFmtId="210" fontId="5" fillId="28" borderId="3">
      <protection locked="0"/>
    </xf>
    <xf numFmtId="49" fontId="5" fillId="28" borderId="3">
      <alignment horizontal="left"/>
      <protection locked="0"/>
    </xf>
    <xf numFmtId="38" fontId="5" fillId="0" borderId="3"/>
    <xf numFmtId="38" fontId="46" fillId="0" borderId="3"/>
    <xf numFmtId="210" fontId="5" fillId="0" borderId="3"/>
    <xf numFmtId="40" fontId="5" fillId="0" borderId="3"/>
    <xf numFmtId="0" fontId="46" fillId="0" borderId="3" applyNumberFormat="0">
      <alignment horizontal="center"/>
    </xf>
    <xf numFmtId="38" fontId="46" fillId="29" borderId="3" applyNumberFormat="0" applyFont="0" applyBorder="0" applyAlignment="0">
      <alignment horizontal="center"/>
    </xf>
    <xf numFmtId="0" fontId="47" fillId="0" borderId="3" applyNumberFormat="0"/>
    <xf numFmtId="0" fontId="46" fillId="0" borderId="3" applyNumberFormat="0"/>
    <xf numFmtId="0" fontId="47" fillId="0" borderId="3" applyNumberFormat="0">
      <alignment horizontal="right"/>
    </xf>
    <xf numFmtId="0" fontId="48" fillId="0" borderId="0" applyNumberFormat="0" applyFill="0" applyBorder="0" applyProtection="0">
      <alignment horizontal="left"/>
    </xf>
    <xf numFmtId="0" fontId="48" fillId="0" borderId="0" applyNumberFormat="0" applyFill="0" applyBorder="0" applyProtection="0">
      <alignment horizontal="left"/>
    </xf>
    <xf numFmtId="0" fontId="49" fillId="0" borderId="0">
      <protection locked="0"/>
    </xf>
    <xf numFmtId="0" fontId="49" fillId="0" borderId="0">
      <protection locked="0"/>
    </xf>
    <xf numFmtId="179" fontId="5" fillId="0" borderId="0" applyFill="0" applyBorder="0" applyAlignment="0"/>
    <xf numFmtId="186" fontId="50" fillId="0" borderId="0" applyFill="0" applyBorder="0" applyAlignment="0"/>
    <xf numFmtId="176" fontId="50" fillId="0" borderId="0" applyFill="0" applyBorder="0" applyAlignment="0"/>
    <xf numFmtId="185" fontId="51" fillId="0" borderId="0" applyFill="0" applyBorder="0" applyAlignment="0"/>
    <xf numFmtId="184" fontId="51" fillId="0" borderId="0" applyFill="0" applyBorder="0" applyAlignment="0"/>
    <xf numFmtId="179" fontId="5" fillId="0" borderId="0" applyFill="0" applyBorder="0" applyAlignment="0"/>
    <xf numFmtId="181" fontId="5" fillId="0" borderId="0" applyFill="0" applyBorder="0" applyAlignment="0"/>
    <xf numFmtId="186" fontId="50" fillId="0" borderId="0" applyFill="0" applyBorder="0" applyAlignment="0"/>
    <xf numFmtId="0" fontId="52" fillId="0" borderId="0" applyNumberFormat="0" applyFill="0" applyBorder="0" applyProtection="0">
      <alignment horizontal="right"/>
    </xf>
    <xf numFmtId="189" fontId="5" fillId="0" borderId="0"/>
    <xf numFmtId="189" fontId="5" fillId="0" borderId="0"/>
    <xf numFmtId="189" fontId="5" fillId="0" borderId="0"/>
    <xf numFmtId="189" fontId="5" fillId="0" borderId="0"/>
    <xf numFmtId="189" fontId="5" fillId="0" borderId="0"/>
    <xf numFmtId="189" fontId="5" fillId="0" borderId="0"/>
    <xf numFmtId="189" fontId="5" fillId="0" borderId="0"/>
    <xf numFmtId="189" fontId="5" fillId="0" borderId="0"/>
    <xf numFmtId="179" fontId="5" fillId="0" borderId="0" applyFont="0" applyFill="0" applyBorder="0" applyAlignment="0" applyProtection="0"/>
    <xf numFmtId="175" fontId="23" fillId="0" borderId="0">
      <protection locked="0"/>
    </xf>
    <xf numFmtId="186" fontId="50" fillId="0" borderId="0" applyFont="0" applyFill="0" applyBorder="0" applyAlignment="0" applyProtection="0"/>
    <xf numFmtId="175" fontId="23" fillId="0" borderId="0">
      <protection locked="0"/>
    </xf>
    <xf numFmtId="164" fontId="5" fillId="4" borderId="0" applyFont="0" applyBorder="0"/>
    <xf numFmtId="14" fontId="5" fillId="0" borderId="0">
      <alignment horizontal="center"/>
    </xf>
    <xf numFmtId="175" fontId="23" fillId="0" borderId="0">
      <protection locked="0"/>
    </xf>
    <xf numFmtId="14" fontId="9" fillId="0" borderId="0" applyFill="0" applyBorder="0" applyAlignment="0"/>
    <xf numFmtId="180" fontId="5" fillId="0" borderId="6">
      <alignment vertical="center"/>
    </xf>
    <xf numFmtId="0" fontId="55" fillId="30" borderId="0" applyFont="0" applyFill="0" applyBorder="0" applyAlignment="0">
      <alignment horizontal="left"/>
    </xf>
    <xf numFmtId="208" fontId="56" fillId="0" borderId="0" applyFont="0" applyFill="0" applyBorder="0" applyAlignment="0" applyProtection="0"/>
    <xf numFmtId="209" fontId="56" fillId="0" borderId="0" applyFont="0" applyFill="0" applyBorder="0" applyAlignment="0" applyProtection="0"/>
    <xf numFmtId="0" fontId="6" fillId="0" borderId="0" applyNumberFormat="0" applyFill="0" applyBorder="0" applyProtection="0">
      <alignment horizontal="left"/>
    </xf>
    <xf numFmtId="179" fontId="5" fillId="0" borderId="0" applyFill="0" applyBorder="0" applyAlignment="0"/>
    <xf numFmtId="186" fontId="50" fillId="0" borderId="0" applyFill="0" applyBorder="0" applyAlignment="0"/>
    <xf numFmtId="179" fontId="5" fillId="0" borderId="0" applyFill="0" applyBorder="0" applyAlignment="0"/>
    <xf numFmtId="181" fontId="5" fillId="0" borderId="0" applyFill="0" applyBorder="0" applyAlignment="0"/>
    <xf numFmtId="186" fontId="50" fillId="0" borderId="0" applyFill="0" applyBorder="0" applyAlignment="0"/>
    <xf numFmtId="0" fontId="7" fillId="0" borderId="0" applyNumberFormat="0" applyFill="0" applyBorder="0" applyProtection="0">
      <alignment horizontal="right"/>
    </xf>
    <xf numFmtId="177" fontId="5" fillId="0" borderId="0" applyFont="0" applyFill="0" applyBorder="0" applyAlignment="0" applyProtection="0"/>
    <xf numFmtId="0" fontId="49" fillId="0" borderId="0">
      <protection locked="0"/>
    </xf>
    <xf numFmtId="205" fontId="49" fillId="0" borderId="0">
      <protection locked="0"/>
    </xf>
    <xf numFmtId="175" fontId="23" fillId="0" borderId="0">
      <protection locked="0"/>
    </xf>
    <xf numFmtId="2" fontId="53" fillId="0" borderId="0" applyFill="0" applyBorder="0" applyAlignment="0" applyProtection="0"/>
    <xf numFmtId="0" fontId="8" fillId="0" borderId="0" applyNumberFormat="0" applyFill="0" applyBorder="0" applyProtection="0">
      <alignment horizontal="right"/>
    </xf>
    <xf numFmtId="38" fontId="24" fillId="4" borderId="0" applyNumberFormat="0" applyBorder="0" applyAlignment="0" applyProtection="0"/>
    <xf numFmtId="41" fontId="19" fillId="32" borderId="7" applyNumberFormat="0" applyFont="0" applyBorder="0" applyAlignment="0" applyProtection="0"/>
    <xf numFmtId="0" fontId="58" fillId="0" borderId="8" applyNumberFormat="0" applyAlignment="0" applyProtection="0">
      <alignment horizontal="left" vertical="center"/>
    </xf>
    <xf numFmtId="0" fontId="58" fillId="0" borderId="9">
      <alignment horizontal="left" vertical="center"/>
    </xf>
    <xf numFmtId="175" fontId="25" fillId="0" borderId="0">
      <protection locked="0"/>
    </xf>
    <xf numFmtId="175" fontId="25" fillId="0" borderId="0">
      <protection locked="0"/>
    </xf>
    <xf numFmtId="175" fontId="25" fillId="0" borderId="0">
      <protection locked="0"/>
    </xf>
    <xf numFmtId="175" fontId="25" fillId="0" borderId="0">
      <protection locked="0"/>
    </xf>
    <xf numFmtId="0" fontId="57"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 fillId="14" borderId="10" applyNumberFormat="0" applyFont="0" applyBorder="0" applyAlignment="0">
      <protection locked="0"/>
    </xf>
    <xf numFmtId="10" fontId="24" fillId="11" borderId="3" applyNumberFormat="0" applyBorder="0" applyAlignment="0" applyProtection="0"/>
    <xf numFmtId="0" fontId="5" fillId="14" borderId="10" applyNumberFormat="0" applyFont="0" applyBorder="0" applyAlignment="0">
      <protection locked="0"/>
    </xf>
    <xf numFmtId="0" fontId="20" fillId="0" borderId="0">
      <alignment vertical="center"/>
    </xf>
    <xf numFmtId="0" fontId="19" fillId="0" borderId="0">
      <alignment vertical="center"/>
    </xf>
    <xf numFmtId="0" fontId="38" fillId="0" borderId="0"/>
    <xf numFmtId="0" fontId="9" fillId="0" borderId="0" applyNumberFormat="0" applyFill="0" applyBorder="0" applyProtection="0">
      <alignment horizontal="left"/>
    </xf>
    <xf numFmtId="0" fontId="60" fillId="0" borderId="0"/>
    <xf numFmtId="0" fontId="29" fillId="0" borderId="0"/>
    <xf numFmtId="198" fontId="61" fillId="0" borderId="0"/>
    <xf numFmtId="0" fontId="60" fillId="33" borderId="0"/>
    <xf numFmtId="0" fontId="29" fillId="33" borderId="0"/>
    <xf numFmtId="198" fontId="62" fillId="33" borderId="0"/>
    <xf numFmtId="179" fontId="5" fillId="0" borderId="0" applyFill="0" applyBorder="0" applyAlignment="0"/>
    <xf numFmtId="186" fontId="50" fillId="0" borderId="0" applyFill="0" applyBorder="0" applyAlignment="0"/>
    <xf numFmtId="179" fontId="5" fillId="0" borderId="0" applyFill="0" applyBorder="0" applyAlignment="0"/>
    <xf numFmtId="181" fontId="5" fillId="0" borderId="0" applyFill="0" applyBorder="0" applyAlignment="0"/>
    <xf numFmtId="186" fontId="50" fillId="0" borderId="0" applyFill="0" applyBorder="0" applyAlignment="0"/>
    <xf numFmtId="212" fontId="5" fillId="0" borderId="0" applyFont="0" applyFill="0" applyBorder="0" applyAlignment="0" applyProtection="0"/>
    <xf numFmtId="38" fontId="10" fillId="0" borderId="0" applyFont="0" applyFill="0" applyBorder="0" applyAlignment="0" applyProtection="0"/>
    <xf numFmtId="43" fontId="11"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3" fontId="63"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3" fontId="30" fillId="0" borderId="12">
      <alignment horizontal="left"/>
    </xf>
    <xf numFmtId="194" fontId="64" fillId="0" borderId="0" applyFont="0" applyFill="0" applyBorder="0" applyAlignment="0" applyProtection="0"/>
    <xf numFmtId="195" fontId="64"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203" fontId="49" fillId="0" borderId="0">
      <protection locked="0"/>
    </xf>
    <xf numFmtId="207" fontId="49" fillId="0" borderId="0">
      <protection locked="0"/>
    </xf>
    <xf numFmtId="0" fontId="51" fillId="0" borderId="0"/>
    <xf numFmtId="173" fontId="26" fillId="0" borderId="0"/>
    <xf numFmtId="0" fontId="2" fillId="0" borderId="0"/>
    <xf numFmtId="0" fontId="2" fillId="0" borderId="0"/>
    <xf numFmtId="0" fontId="2" fillId="0" borderId="0"/>
    <xf numFmtId="0" fontId="2" fillId="0" borderId="0"/>
    <xf numFmtId="0" fontId="2"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2" fillId="0" borderId="0"/>
    <xf numFmtId="0" fontId="2" fillId="0" borderId="0"/>
    <xf numFmtId="3" fontId="5" fillId="0" borderId="0"/>
    <xf numFmtId="0" fontId="3" fillId="0" borderId="0"/>
    <xf numFmtId="0" fontId="2" fillId="0" borderId="0"/>
    <xf numFmtId="0" fontId="96" fillId="0" borderId="0"/>
    <xf numFmtId="0" fontId="96" fillId="0" borderId="0"/>
    <xf numFmtId="0" fontId="18" fillId="0" borderId="0"/>
    <xf numFmtId="0" fontId="18" fillId="0" borderId="0">
      <alignment vertical="center"/>
    </xf>
    <xf numFmtId="0" fontId="5" fillId="0" borderId="0"/>
    <xf numFmtId="0" fontId="65" fillId="0" borderId="13" applyFill="0" applyBorder="0">
      <alignment horizontal="right"/>
    </xf>
    <xf numFmtId="40" fontId="66" fillId="0" borderId="0" applyFont="0" applyFill="0" applyBorder="0" applyAlignment="0" applyProtection="0"/>
    <xf numFmtId="38" fontId="66" fillId="0" borderId="0" applyFont="0" applyFill="0" applyBorder="0" applyAlignment="0" applyProtection="0"/>
    <xf numFmtId="0" fontId="6" fillId="0" borderId="0" applyNumberFormat="0" applyFill="0" applyBorder="0" applyProtection="0">
      <alignment horizontal="left"/>
    </xf>
    <xf numFmtId="0" fontId="67" fillId="34" borderId="0"/>
    <xf numFmtId="216" fontId="5" fillId="0" borderId="15" applyFont="0" applyBorder="0" applyAlignment="0">
      <alignment vertical="center"/>
    </xf>
    <xf numFmtId="14" fontId="45" fillId="0" borderId="0">
      <alignment horizontal="center" wrapText="1"/>
      <protection locked="0"/>
    </xf>
    <xf numFmtId="199" fontId="5" fillId="0" borderId="16" applyFont="0" applyFill="0" applyBorder="0" applyAlignment="0" applyProtection="0"/>
    <xf numFmtId="200" fontId="5" fillId="0" borderId="0" applyFont="0" applyFill="0" applyBorder="0" applyAlignment="0" applyProtection="0"/>
    <xf numFmtId="184" fontId="51" fillId="0" borderId="0" applyFont="0" applyFill="0" applyBorder="0" applyAlignment="0" applyProtection="0"/>
    <xf numFmtId="178" fontId="5" fillId="0" borderId="0" applyFont="0" applyFill="0" applyBorder="0" applyAlignment="0" applyProtection="0"/>
    <xf numFmtId="10" fontId="18" fillId="0" borderId="0" applyFont="0" applyFill="0" applyBorder="0" applyAlignment="0" applyProtection="0"/>
    <xf numFmtId="10" fontId="53" fillId="0" borderId="0" applyFill="0" applyBorder="0" applyAlignment="0" applyProtection="0"/>
    <xf numFmtId="4" fontId="53" fillId="0" borderId="0" applyFill="0" applyBorder="0" applyAlignment="0" applyProtection="0"/>
    <xf numFmtId="10" fontId="53" fillId="0" borderId="0" applyFont="0" applyFill="0" applyBorder="0" applyAlignment="0" applyProtection="0"/>
    <xf numFmtId="204" fontId="49" fillId="0" borderId="0">
      <protection locked="0"/>
    </xf>
    <xf numFmtId="0" fontId="12" fillId="0" borderId="0" applyNumberFormat="0" applyFill="0" applyBorder="0" applyProtection="0">
      <alignment horizontal="right"/>
    </xf>
    <xf numFmtId="179" fontId="5" fillId="0" borderId="0" applyFill="0" applyBorder="0" applyAlignment="0"/>
    <xf numFmtId="186" fontId="50" fillId="0" borderId="0" applyFill="0" applyBorder="0" applyAlignment="0"/>
    <xf numFmtId="179" fontId="5" fillId="0" borderId="0" applyFill="0" applyBorder="0" applyAlignment="0"/>
    <xf numFmtId="181" fontId="5" fillId="0" borderId="0" applyFill="0" applyBorder="0" applyAlignment="0"/>
    <xf numFmtId="186" fontId="50" fillId="0" borderId="0" applyFill="0" applyBorder="0" applyAlignment="0"/>
    <xf numFmtId="3" fontId="13" fillId="0" borderId="0" applyFont="0" applyFill="0" applyBorder="0" applyProtection="0">
      <alignment horizontal="right"/>
    </xf>
    <xf numFmtId="0" fontId="54" fillId="0" borderId="0" applyNumberFormat="0" applyFont="0" applyFill="0" applyBorder="0" applyAlignment="0" applyProtection="0">
      <alignment horizontal="left"/>
    </xf>
    <xf numFmtId="0" fontId="2" fillId="0" borderId="0" applyNumberFormat="0" applyFont="0" applyFill="0" applyBorder="0" applyAlignment="0" applyProtection="0">
      <alignment horizontal="left"/>
    </xf>
    <xf numFmtId="15" fontId="54" fillId="0" borderId="0" applyFont="0" applyFill="0" applyBorder="0" applyAlignment="0" applyProtection="0"/>
    <xf numFmtId="15" fontId="2" fillId="0" borderId="0" applyFont="0" applyFill="0" applyBorder="0" applyAlignment="0" applyProtection="0"/>
    <xf numFmtId="4" fontId="54" fillId="0" borderId="0" applyFont="0" applyFill="0" applyBorder="0" applyAlignment="0" applyProtection="0"/>
    <xf numFmtId="4" fontId="2" fillId="0" borderId="0" applyFont="0" applyFill="0" applyBorder="0" applyAlignment="0" applyProtection="0"/>
    <xf numFmtId="0" fontId="68" fillId="0" borderId="7">
      <alignment horizontal="center"/>
    </xf>
    <xf numFmtId="3" fontId="54" fillId="0" borderId="0" applyFont="0" applyFill="0" applyBorder="0" applyAlignment="0" applyProtection="0"/>
    <xf numFmtId="3" fontId="2" fillId="0" borderId="0" applyFont="0" applyFill="0" applyBorder="0" applyAlignment="0" applyProtection="0"/>
    <xf numFmtId="0" fontId="54" fillId="35" borderId="0" applyNumberFormat="0" applyFont="0" applyBorder="0" applyAlignment="0" applyProtection="0"/>
    <xf numFmtId="0" fontId="2" fillId="35" borderId="0" applyNumberFormat="0" applyFont="0" applyBorder="0" applyAlignment="0" applyProtection="0"/>
    <xf numFmtId="202" fontId="49" fillId="0" borderId="0">
      <protection locked="0"/>
    </xf>
    <xf numFmtId="206" fontId="49" fillId="0" borderId="0">
      <protection locked="0"/>
    </xf>
    <xf numFmtId="213" fontId="5" fillId="0" borderId="0"/>
    <xf numFmtId="214" fontId="69" fillId="0" borderId="0"/>
    <xf numFmtId="178" fontId="5" fillId="0" borderId="0">
      <protection locked="0"/>
    </xf>
    <xf numFmtId="192" fontId="54" fillId="0" borderId="0" applyFont="0" applyFill="0" applyBorder="0" applyAlignment="0" applyProtection="0"/>
    <xf numFmtId="196" fontId="54" fillId="0" borderId="0" applyFont="0" applyFill="0" applyBorder="0" applyAlignment="0" applyProtection="0"/>
    <xf numFmtId="193" fontId="54" fillId="0" borderId="0">
      <alignment horizontal="center"/>
    </xf>
    <xf numFmtId="193" fontId="2" fillId="0" borderId="0">
      <alignment horizontal="center"/>
    </xf>
    <xf numFmtId="0" fontId="29" fillId="0" borderId="0"/>
    <xf numFmtId="0" fontId="29" fillId="0" borderId="0"/>
    <xf numFmtId="0" fontId="29" fillId="0" borderId="0"/>
    <xf numFmtId="0" fontId="29" fillId="0" borderId="0"/>
    <xf numFmtId="0" fontId="29" fillId="0" borderId="0"/>
    <xf numFmtId="169" fontId="27" fillId="0" borderId="0" applyFont="0" applyFill="0" applyBorder="0" applyAlignment="0" applyProtection="0"/>
    <xf numFmtId="215" fontId="5" fillId="0" borderId="3"/>
    <xf numFmtId="0" fontId="70" fillId="0" borderId="3">
      <alignment horizontal="center"/>
    </xf>
    <xf numFmtId="215" fontId="5" fillId="0" borderId="0" applyFont="0" applyBorder="0"/>
    <xf numFmtId="0" fontId="71" fillId="0" borderId="0"/>
    <xf numFmtId="49" fontId="9" fillId="0" borderId="0" applyFill="0" applyBorder="0" applyAlignment="0"/>
    <xf numFmtId="182" fontId="5" fillId="0" borderId="0" applyFill="0" applyBorder="0" applyAlignment="0"/>
    <xf numFmtId="183" fontId="5" fillId="0" borderId="0" applyFill="0" applyBorder="0" applyAlignment="0"/>
    <xf numFmtId="0" fontId="72" fillId="0" borderId="10">
      <alignment vertical="center"/>
    </xf>
    <xf numFmtId="0" fontId="73" fillId="0" borderId="10">
      <alignment vertical="center"/>
    </xf>
    <xf numFmtId="0" fontId="73" fillId="4" borderId="3">
      <alignment horizontal="centerContinuous" vertical="center"/>
    </xf>
    <xf numFmtId="0" fontId="72" fillId="0" borderId="10">
      <alignment vertical="center"/>
    </xf>
    <xf numFmtId="0" fontId="72" fillId="4" borderId="3">
      <alignment horizontal="centerContinuous" vertical="center"/>
    </xf>
    <xf numFmtId="0" fontId="74" fillId="0" borderId="10">
      <alignment vertical="center"/>
    </xf>
    <xf numFmtId="0" fontId="74" fillId="4" borderId="3">
      <alignment horizontal="centerContinuous" vertical="center"/>
    </xf>
    <xf numFmtId="0" fontId="65" fillId="0" borderId="10">
      <alignment vertical="center"/>
    </xf>
    <xf numFmtId="0" fontId="65" fillId="4" borderId="3">
      <alignment horizontal="centerContinuous" vertical="center"/>
    </xf>
    <xf numFmtId="0" fontId="14" fillId="0" borderId="0" applyNumberFormat="0" applyFill="0" applyBorder="0" applyProtection="0">
      <alignment horizontal="left"/>
    </xf>
    <xf numFmtId="0" fontId="14" fillId="0" borderId="0" applyNumberFormat="0" applyFill="0" applyBorder="0" applyProtection="0">
      <alignment horizontal="left"/>
    </xf>
    <xf numFmtId="0" fontId="21" fillId="0" borderId="0">
      <alignment horizontal="center" vertical="center"/>
    </xf>
    <xf numFmtId="0" fontId="65" fillId="0" borderId="0">
      <alignment horizontal="center" vertical="center"/>
    </xf>
    <xf numFmtId="0" fontId="75" fillId="0" borderId="0" applyNumberFormat="0" applyFill="0" applyBorder="0" applyAlignment="0" applyProtection="0"/>
    <xf numFmtId="0" fontId="76" fillId="0" borderId="0" applyNumberFormat="0" applyFill="0" applyBorder="0" applyAlignment="0" applyProtection="0"/>
    <xf numFmtId="175" fontId="23" fillId="0" borderId="17">
      <protection locked="0"/>
    </xf>
    <xf numFmtId="175" fontId="23" fillId="0" borderId="17">
      <protection locked="0"/>
    </xf>
    <xf numFmtId="41" fontId="18" fillId="0" borderId="0" applyFont="0" applyFill="0" applyBorder="0" applyAlignment="0" applyProtection="0"/>
    <xf numFmtId="43" fontId="18" fillId="0" borderId="0" applyFont="0" applyFill="0" applyBorder="0" applyAlignment="0" applyProtection="0"/>
    <xf numFmtId="0" fontId="5" fillId="0" borderId="0" applyFont="0" applyFill="0" applyBorder="0" applyAlignment="0" applyProtection="0"/>
    <xf numFmtId="197" fontId="77" fillId="0" borderId="0">
      <alignment horizontal="left"/>
    </xf>
    <xf numFmtId="0" fontId="78" fillId="0" borderId="0">
      <alignment vertical="top"/>
    </xf>
    <xf numFmtId="201" fontId="18" fillId="0" borderId="18" applyFont="0" applyFill="0" applyBorder="0" applyAlignment="0" applyProtection="0">
      <alignment horizontal="right"/>
      <protection locked="0"/>
    </xf>
    <xf numFmtId="174" fontId="10" fillId="0" borderId="0" applyFont="0" applyFill="0" applyBorder="0" applyAlignment="0" applyProtection="0"/>
    <xf numFmtId="0" fontId="15" fillId="0" borderId="0" applyNumberFormat="0" applyFill="0" applyBorder="0" applyAlignment="0" applyProtection="0"/>
    <xf numFmtId="0" fontId="16" fillId="36" borderId="19" applyNumberFormat="0" applyAlignment="0" applyProtection="0"/>
    <xf numFmtId="0" fontId="17" fillId="0" borderId="0" applyNumberFormat="0" applyFill="0" applyBorder="0" applyProtection="0">
      <alignment horizontal="right"/>
    </xf>
    <xf numFmtId="0" fontId="19" fillId="0" borderId="0">
      <alignment horizontal="left"/>
    </xf>
    <xf numFmtId="177" fontId="104" fillId="0" borderId="0"/>
    <xf numFmtId="177" fontId="28" fillId="0" borderId="0" applyFont="0" applyFill="0" applyBorder="0" applyAlignment="0" applyProtection="0"/>
    <xf numFmtId="177" fontId="24" fillId="0" borderId="0" applyFont="0" applyFill="0" applyBorder="0" applyAlignment="0" applyProtection="0"/>
    <xf numFmtId="177" fontId="18" fillId="0" borderId="0" applyFont="0" applyFill="0" applyBorder="0" applyAlignment="0" applyProtection="0"/>
    <xf numFmtId="177" fontId="28" fillId="0" borderId="0" applyFont="0" applyFill="0" applyBorder="0" applyAlignment="0" applyProtection="0"/>
    <xf numFmtId="177" fontId="18" fillId="0" borderId="0" applyFont="0" applyFill="0" applyBorder="0" applyAlignment="0" applyProtection="0"/>
    <xf numFmtId="177" fontId="35" fillId="8" borderId="0">
      <alignment horizontal="center" vertical="center" wrapText="1"/>
    </xf>
    <xf numFmtId="177" fontId="22" fillId="3" borderId="2">
      <alignment horizontal="center" vertical="center" wrapText="1"/>
    </xf>
    <xf numFmtId="177" fontId="18" fillId="4" borderId="0"/>
    <xf numFmtId="177" fontId="18" fillId="4" borderId="0"/>
    <xf numFmtId="177" fontId="22" fillId="3" borderId="2">
      <alignment horizontal="center" vertical="center" wrapText="1"/>
    </xf>
    <xf numFmtId="177" fontId="18" fillId="4" borderId="0"/>
    <xf numFmtId="177" fontId="18" fillId="4" borderId="0"/>
    <xf numFmtId="177" fontId="18" fillId="4" borderId="0"/>
    <xf numFmtId="177" fontId="18" fillId="4" borderId="0"/>
    <xf numFmtId="177" fontId="18" fillId="4" borderId="0"/>
    <xf numFmtId="177" fontId="22" fillId="3" borderId="2">
      <alignment horizontal="center" vertical="center" wrapText="1"/>
    </xf>
    <xf numFmtId="177" fontId="18" fillId="4" borderId="0"/>
    <xf numFmtId="177" fontId="18" fillId="4" borderId="0"/>
    <xf numFmtId="177" fontId="22" fillId="3" borderId="2">
      <alignment horizontal="center" vertical="center" wrapText="1"/>
    </xf>
    <xf numFmtId="177" fontId="22" fillId="3" borderId="2">
      <alignment horizontal="center" vertical="center" wrapText="1"/>
    </xf>
    <xf numFmtId="177" fontId="22" fillId="3" borderId="2">
      <alignment horizontal="center" vertical="center" wrapText="1"/>
    </xf>
    <xf numFmtId="177" fontId="18" fillId="4" borderId="0"/>
    <xf numFmtId="177" fontId="18" fillId="4" borderId="0"/>
    <xf numFmtId="177" fontId="32" fillId="5" borderId="0"/>
    <xf numFmtId="177" fontId="22" fillId="3" borderId="2">
      <alignment horizontal="center" vertical="center" wrapText="1"/>
    </xf>
    <xf numFmtId="177" fontId="22" fillId="3" borderId="2">
      <alignment horizontal="center" vertical="center" wrapText="1"/>
    </xf>
    <xf numFmtId="177" fontId="22" fillId="3" borderId="2">
      <alignment horizontal="center" vertical="center" wrapText="1"/>
    </xf>
    <xf numFmtId="177" fontId="22" fillId="3" borderId="2">
      <alignment horizontal="center" vertical="center" wrapText="1"/>
    </xf>
    <xf numFmtId="177" fontId="22" fillId="3" borderId="2">
      <alignment horizontal="center" vertical="center" wrapText="1"/>
    </xf>
    <xf numFmtId="177" fontId="18" fillId="4" borderId="0"/>
    <xf numFmtId="177" fontId="18" fillId="4" borderId="0"/>
    <xf numFmtId="177" fontId="18" fillId="4" borderId="0"/>
    <xf numFmtId="177" fontId="18" fillId="4" borderId="0"/>
    <xf numFmtId="177" fontId="18" fillId="4" borderId="0"/>
    <xf numFmtId="177" fontId="18" fillId="0" borderId="2">
      <alignment horizontal="center" vertical="center" wrapText="1"/>
    </xf>
    <xf numFmtId="177" fontId="33" fillId="6" borderId="0"/>
    <xf numFmtId="177" fontId="33" fillId="6" borderId="0"/>
    <xf numFmtId="177" fontId="18" fillId="0" borderId="2">
      <alignment horizontal="center" vertical="center" wrapText="1"/>
    </xf>
    <xf numFmtId="177" fontId="33" fillId="6" borderId="0"/>
    <xf numFmtId="177" fontId="33" fillId="6" borderId="0"/>
    <xf numFmtId="177" fontId="33" fillId="6" borderId="0"/>
    <xf numFmtId="177" fontId="33" fillId="6" borderId="0"/>
    <xf numFmtId="177" fontId="33" fillId="6" borderId="0"/>
    <xf numFmtId="177" fontId="18" fillId="0" borderId="2">
      <alignment horizontal="center" vertical="center" wrapText="1"/>
    </xf>
    <xf numFmtId="177" fontId="33" fillId="6" borderId="0"/>
    <xf numFmtId="177" fontId="33" fillId="6" borderId="0"/>
    <xf numFmtId="177" fontId="18" fillId="0" borderId="2">
      <alignment horizontal="center" vertical="center" wrapText="1"/>
    </xf>
    <xf numFmtId="177" fontId="18" fillId="0" borderId="2">
      <alignment horizontal="center" vertical="center" wrapText="1"/>
    </xf>
    <xf numFmtId="177" fontId="18" fillId="0" borderId="2">
      <alignment horizontal="center" vertical="center" wrapText="1"/>
    </xf>
    <xf numFmtId="177" fontId="33" fillId="6" borderId="0"/>
    <xf numFmtId="177" fontId="33" fillId="6" borderId="0"/>
    <xf numFmtId="177" fontId="34" fillId="7" borderId="0"/>
    <xf numFmtId="177" fontId="18" fillId="0" borderId="2">
      <alignment horizontal="center" vertical="center" wrapText="1"/>
    </xf>
    <xf numFmtId="177" fontId="18" fillId="0" borderId="2">
      <alignment horizontal="center" vertical="center" wrapText="1"/>
    </xf>
    <xf numFmtId="177" fontId="18" fillId="0" borderId="2">
      <alignment horizontal="center" vertical="center" wrapText="1"/>
    </xf>
    <xf numFmtId="177" fontId="18" fillId="0" borderId="2">
      <alignment horizontal="center" vertical="center" wrapText="1"/>
    </xf>
    <xf numFmtId="177" fontId="18" fillId="0" borderId="2">
      <alignment horizontal="center" vertical="center" wrapText="1"/>
    </xf>
    <xf numFmtId="177" fontId="33" fillId="6" borderId="0"/>
    <xf numFmtId="177" fontId="33" fillId="6" borderId="0"/>
    <xf numFmtId="177" fontId="33" fillId="6" borderId="0"/>
    <xf numFmtId="177" fontId="33" fillId="6" borderId="0"/>
    <xf numFmtId="177" fontId="33" fillId="6" borderId="0"/>
    <xf numFmtId="177" fontId="35" fillId="8" borderId="0">
      <alignment horizontal="center" vertical="center" wrapText="1"/>
    </xf>
    <xf numFmtId="177" fontId="35" fillId="8" borderId="0"/>
    <xf numFmtId="177" fontId="35" fillId="8" borderId="0"/>
    <xf numFmtId="177" fontId="35" fillId="8" borderId="0">
      <alignment horizontal="center" vertical="center" wrapText="1"/>
    </xf>
    <xf numFmtId="177" fontId="35" fillId="8" borderId="0"/>
    <xf numFmtId="177" fontId="35" fillId="8" borderId="0"/>
    <xf numFmtId="177" fontId="35" fillId="8" borderId="0"/>
    <xf numFmtId="177" fontId="35" fillId="8" borderId="0"/>
    <xf numFmtId="177" fontId="35" fillId="8" borderId="0"/>
    <xf numFmtId="177" fontId="35" fillId="8" borderId="0">
      <alignment horizontal="center" vertical="center" wrapText="1"/>
    </xf>
    <xf numFmtId="177" fontId="35" fillId="8" borderId="0"/>
    <xf numFmtId="177" fontId="35" fillId="8" borderId="0"/>
    <xf numFmtId="177" fontId="35" fillId="8" borderId="0">
      <alignment horizontal="center" vertical="center" wrapText="1"/>
    </xf>
    <xf numFmtId="177" fontId="35" fillId="8" borderId="0">
      <alignment horizontal="center" vertical="center" wrapText="1"/>
    </xf>
    <xf numFmtId="177" fontId="35" fillId="8" borderId="0">
      <alignment horizontal="center" vertical="center" wrapText="1"/>
    </xf>
    <xf numFmtId="177" fontId="35" fillId="8" borderId="0"/>
    <xf numFmtId="177" fontId="35" fillId="8" borderId="0"/>
    <xf numFmtId="177" fontId="35" fillId="8" borderId="0"/>
    <xf numFmtId="177" fontId="35" fillId="8" borderId="0">
      <alignment horizontal="center" vertical="center" wrapText="1"/>
    </xf>
    <xf numFmtId="177" fontId="35" fillId="8" borderId="0">
      <alignment horizontal="center" vertical="center" wrapText="1"/>
    </xf>
    <xf numFmtId="177" fontId="35" fillId="8" borderId="0">
      <alignment horizontal="center" vertical="center" wrapText="1"/>
    </xf>
    <xf numFmtId="177" fontId="35" fillId="8" borderId="0">
      <alignment horizontal="center" vertical="center" wrapText="1"/>
    </xf>
    <xf numFmtId="177" fontId="35" fillId="8" borderId="0">
      <alignment horizontal="center" vertical="center" wrapText="1"/>
    </xf>
    <xf numFmtId="177" fontId="35" fillId="8" borderId="0"/>
    <xf numFmtId="177" fontId="35" fillId="8" borderId="0"/>
    <xf numFmtId="177" fontId="35" fillId="8" borderId="0"/>
    <xf numFmtId="177" fontId="35" fillId="8" borderId="0"/>
    <xf numFmtId="177" fontId="35" fillId="8" borderId="0"/>
    <xf numFmtId="177" fontId="36" fillId="9" borderId="0"/>
    <xf numFmtId="177" fontId="37" fillId="0" borderId="0"/>
    <xf numFmtId="177" fontId="38" fillId="0" borderId="0"/>
    <xf numFmtId="177" fontId="24" fillId="0" borderId="0"/>
    <xf numFmtId="177" fontId="18" fillId="0" borderId="2">
      <alignment horizontal="center" vertical="center" wrapText="1"/>
    </xf>
    <xf numFmtId="177" fontId="40" fillId="12" borderId="3">
      <alignment vertical="center"/>
    </xf>
    <xf numFmtId="177" fontId="41" fillId="13" borderId="0"/>
    <xf numFmtId="177" fontId="41" fillId="13" borderId="0"/>
    <xf numFmtId="177" fontId="40" fillId="12" borderId="3">
      <alignment vertical="center"/>
    </xf>
    <xf numFmtId="177" fontId="41" fillId="13" borderId="0"/>
    <xf numFmtId="177" fontId="41" fillId="13" borderId="0"/>
    <xf numFmtId="177" fontId="41" fillId="13" borderId="0"/>
    <xf numFmtId="177" fontId="41" fillId="13" borderId="0"/>
    <xf numFmtId="177" fontId="41" fillId="13" borderId="0"/>
    <xf numFmtId="177" fontId="40" fillId="12" borderId="3">
      <alignment vertical="center"/>
    </xf>
    <xf numFmtId="177" fontId="41" fillId="13" borderId="0"/>
    <xf numFmtId="177" fontId="41" fillId="13" borderId="0"/>
    <xf numFmtId="177" fontId="40" fillId="12" borderId="3">
      <alignment vertical="center"/>
    </xf>
    <xf numFmtId="177" fontId="40" fillId="12" borderId="3">
      <alignment vertical="center"/>
    </xf>
    <xf numFmtId="177" fontId="40" fillId="12" borderId="3">
      <alignment vertical="center"/>
    </xf>
    <xf numFmtId="177" fontId="41" fillId="13" borderId="0"/>
    <xf numFmtId="177" fontId="41" fillId="13" borderId="0"/>
    <xf numFmtId="177" fontId="42" fillId="14" borderId="0"/>
    <xf numFmtId="177" fontId="40" fillId="12" borderId="3">
      <alignment vertical="center"/>
    </xf>
    <xf numFmtId="177" fontId="40" fillId="12" borderId="3">
      <alignment vertical="center"/>
    </xf>
    <xf numFmtId="177" fontId="40" fillId="12" borderId="3">
      <alignment vertical="center"/>
    </xf>
    <xf numFmtId="177" fontId="40" fillId="12" borderId="3">
      <alignment vertical="center"/>
    </xf>
    <xf numFmtId="177" fontId="40" fillId="12" borderId="3">
      <alignment vertical="center"/>
    </xf>
    <xf numFmtId="177" fontId="41" fillId="13" borderId="0"/>
    <xf numFmtId="177" fontId="41" fillId="13" borderId="0"/>
    <xf numFmtId="177" fontId="41" fillId="13" borderId="0"/>
    <xf numFmtId="177" fontId="41" fillId="13" borderId="0"/>
    <xf numFmtId="177" fontId="41" fillId="13" borderId="0"/>
    <xf numFmtId="177" fontId="33" fillId="15" borderId="2">
      <alignment vertical="center" wrapText="1"/>
    </xf>
    <xf numFmtId="177" fontId="18" fillId="4" borderId="0"/>
    <xf numFmtId="177" fontId="18" fillId="4" borderId="0"/>
    <xf numFmtId="177" fontId="33" fillId="15" borderId="2">
      <alignment vertical="center" wrapText="1"/>
    </xf>
    <xf numFmtId="177" fontId="18" fillId="4" borderId="0"/>
    <xf numFmtId="177" fontId="18" fillId="4" borderId="0"/>
    <xf numFmtId="177" fontId="18" fillId="4" borderId="0"/>
    <xf numFmtId="177" fontId="18" fillId="4" borderId="0"/>
    <xf numFmtId="177" fontId="18" fillId="4" borderId="0"/>
    <xf numFmtId="177" fontId="33" fillId="15" borderId="2">
      <alignment vertical="center" wrapText="1"/>
    </xf>
    <xf numFmtId="177" fontId="18" fillId="4" borderId="0"/>
    <xf numFmtId="177" fontId="18" fillId="4" borderId="0"/>
    <xf numFmtId="177" fontId="33" fillId="15" borderId="2">
      <alignment vertical="center" wrapText="1"/>
    </xf>
    <xf numFmtId="177" fontId="33" fillId="15" borderId="2">
      <alignment vertical="center" wrapText="1"/>
    </xf>
    <xf numFmtId="177" fontId="33" fillId="15" borderId="2">
      <alignment vertical="center" wrapText="1"/>
    </xf>
    <xf numFmtId="177" fontId="18" fillId="4" borderId="0"/>
    <xf numFmtId="177" fontId="18" fillId="4" borderId="0"/>
    <xf numFmtId="177" fontId="32" fillId="5" borderId="0"/>
    <xf numFmtId="177" fontId="33" fillId="15" borderId="2">
      <alignment vertical="center" wrapText="1"/>
    </xf>
    <xf numFmtId="177" fontId="33" fillId="15" borderId="2">
      <alignment vertical="center" wrapText="1"/>
    </xf>
    <xf numFmtId="177" fontId="33" fillId="15" borderId="2">
      <alignment vertical="center" wrapText="1"/>
    </xf>
    <xf numFmtId="177" fontId="33" fillId="15" borderId="2">
      <alignment vertical="center" wrapText="1"/>
    </xf>
    <xf numFmtId="177" fontId="33" fillId="15" borderId="2">
      <alignment vertical="center" wrapText="1"/>
    </xf>
    <xf numFmtId="177" fontId="18" fillId="4" borderId="0"/>
    <xf numFmtId="177" fontId="18" fillId="4" borderId="0"/>
    <xf numFmtId="177" fontId="18" fillId="4" borderId="0"/>
    <xf numFmtId="177" fontId="18" fillId="4" borderId="0"/>
    <xf numFmtId="177" fontId="18" fillId="4" borderId="0"/>
    <xf numFmtId="177" fontId="18" fillId="0" borderId="2">
      <alignment vertical="center" wrapText="1"/>
    </xf>
    <xf numFmtId="177" fontId="33" fillId="6" borderId="0"/>
    <xf numFmtId="177" fontId="33" fillId="6" borderId="0"/>
    <xf numFmtId="177" fontId="18" fillId="0" borderId="2">
      <alignment vertical="center" wrapText="1"/>
    </xf>
    <xf numFmtId="177" fontId="33" fillId="6" borderId="0"/>
    <xf numFmtId="177" fontId="33" fillId="6" borderId="0"/>
    <xf numFmtId="177" fontId="33" fillId="6" borderId="0"/>
    <xf numFmtId="177" fontId="33" fillId="6" borderId="0"/>
    <xf numFmtId="177" fontId="33" fillId="6" borderId="0"/>
    <xf numFmtId="177" fontId="18" fillId="0" borderId="2">
      <alignment vertical="center" wrapText="1"/>
    </xf>
    <xf numFmtId="177" fontId="33" fillId="6" borderId="0"/>
    <xf numFmtId="177" fontId="33" fillId="6" borderId="0"/>
    <xf numFmtId="177" fontId="18" fillId="0" borderId="2">
      <alignment vertical="center" wrapText="1"/>
    </xf>
    <xf numFmtId="177" fontId="18" fillId="0" borderId="2">
      <alignment vertical="center" wrapText="1"/>
    </xf>
    <xf numFmtId="177" fontId="18" fillId="0" borderId="2">
      <alignment vertical="center" wrapText="1"/>
    </xf>
    <xf numFmtId="177" fontId="33" fillId="6" borderId="0"/>
    <xf numFmtId="177" fontId="33" fillId="6" borderId="0"/>
    <xf numFmtId="177" fontId="34" fillId="7" borderId="0"/>
    <xf numFmtId="177" fontId="18" fillId="0" borderId="2">
      <alignment vertical="center" wrapText="1"/>
    </xf>
    <xf numFmtId="177" fontId="18" fillId="0" borderId="2">
      <alignment vertical="center" wrapText="1"/>
    </xf>
    <xf numFmtId="177" fontId="18" fillId="0" borderId="2">
      <alignment vertical="center" wrapText="1"/>
    </xf>
    <xf numFmtId="177" fontId="18" fillId="0" borderId="2">
      <alignment vertical="center" wrapText="1"/>
    </xf>
    <xf numFmtId="177" fontId="18" fillId="0" borderId="2">
      <alignment vertical="center" wrapText="1"/>
    </xf>
    <xf numFmtId="177" fontId="33" fillId="6" borderId="0"/>
    <xf numFmtId="177" fontId="33" fillId="6" borderId="0"/>
    <xf numFmtId="177" fontId="33" fillId="6" borderId="0"/>
    <xf numFmtId="177" fontId="33" fillId="6" borderId="0"/>
    <xf numFmtId="177" fontId="33" fillId="6" borderId="0"/>
    <xf numFmtId="177" fontId="35" fillId="8" borderId="0"/>
    <xf numFmtId="177" fontId="36" fillId="9" borderId="0"/>
    <xf numFmtId="177" fontId="37" fillId="0" borderId="0"/>
    <xf numFmtId="177" fontId="38" fillId="0" borderId="0"/>
    <xf numFmtId="177" fontId="24" fillId="0" borderId="0"/>
    <xf numFmtId="177" fontId="43" fillId="0" borderId="0" applyNumberFormat="0" applyFill="0" applyBorder="0" applyAlignment="0" applyProtection="0"/>
    <xf numFmtId="177" fontId="18" fillId="0" borderId="0" applyFont="0" applyFill="0" applyBorder="0" applyAlignment="0" applyProtection="0"/>
    <xf numFmtId="177" fontId="24" fillId="0" borderId="0" applyFont="0" applyFill="0" applyBorder="0" applyAlignment="0" applyProtection="0"/>
    <xf numFmtId="177" fontId="1" fillId="60" borderId="0" applyNumberFormat="0" applyBorder="0" applyAlignment="0" applyProtection="0"/>
    <xf numFmtId="177" fontId="1" fillId="60" borderId="0" applyNumberFormat="0" applyBorder="0" applyAlignment="0" applyProtection="0"/>
    <xf numFmtId="177" fontId="1" fillId="27" borderId="0" applyNumberFormat="0" applyBorder="0" applyAlignment="0" applyProtection="0"/>
    <xf numFmtId="177" fontId="1" fillId="27" borderId="0" applyNumberFormat="0" applyBorder="0" applyAlignment="0" applyProtection="0"/>
    <xf numFmtId="177" fontId="1" fillId="31" borderId="0" applyNumberFormat="0" applyBorder="0" applyAlignment="0" applyProtection="0"/>
    <xf numFmtId="177" fontId="1" fillId="31" borderId="0" applyNumberFormat="0" applyBorder="0" applyAlignment="0" applyProtection="0"/>
    <xf numFmtId="177" fontId="1" fillId="61" borderId="0" applyNumberFormat="0" applyBorder="0" applyAlignment="0" applyProtection="0"/>
    <xf numFmtId="177" fontId="1" fillId="61" borderId="0" applyNumberFormat="0" applyBorder="0" applyAlignment="0" applyProtection="0"/>
    <xf numFmtId="177" fontId="1" fillId="19" borderId="0" applyNumberFormat="0" applyBorder="0" applyAlignment="0" applyProtection="0"/>
    <xf numFmtId="177" fontId="1" fillId="19" borderId="0" applyNumberFormat="0" applyBorder="0" applyAlignment="0" applyProtection="0"/>
    <xf numFmtId="177" fontId="1" fillId="17" borderId="0" applyNumberFormat="0" applyBorder="0" applyAlignment="0" applyProtection="0"/>
    <xf numFmtId="177" fontId="1" fillId="17" borderId="0" applyNumberFormat="0" applyBorder="0" applyAlignment="0" applyProtection="0"/>
    <xf numFmtId="177" fontId="1" fillId="62" borderId="0" applyNumberFormat="0" applyBorder="0" applyAlignment="0" applyProtection="0"/>
    <xf numFmtId="177" fontId="1" fillId="62" borderId="0" applyNumberFormat="0" applyBorder="0" applyAlignment="0" applyProtection="0"/>
    <xf numFmtId="177" fontId="1" fillId="20" borderId="0" applyNumberFormat="0" applyBorder="0" applyAlignment="0" applyProtection="0"/>
    <xf numFmtId="177" fontId="1" fillId="20" borderId="0" applyNumberFormat="0" applyBorder="0" applyAlignment="0" applyProtection="0"/>
    <xf numFmtId="177" fontId="1" fillId="63" borderId="0" applyNumberFormat="0" applyBorder="0" applyAlignment="0" applyProtection="0"/>
    <xf numFmtId="177" fontId="1" fillId="63" borderId="0" applyNumberFormat="0" applyBorder="0" applyAlignment="0" applyProtection="0"/>
    <xf numFmtId="177" fontId="1" fillId="61" borderId="0" applyNumberFormat="0" applyBorder="0" applyAlignment="0" applyProtection="0"/>
    <xf numFmtId="177" fontId="1" fillId="61" borderId="0" applyNumberFormat="0" applyBorder="0" applyAlignment="0" applyProtection="0"/>
    <xf numFmtId="177" fontId="1" fillId="62" borderId="0" applyNumberFormat="0" applyBorder="0" applyAlignment="0" applyProtection="0"/>
    <xf numFmtId="177" fontId="1" fillId="62" borderId="0" applyNumberFormat="0" applyBorder="0" applyAlignment="0" applyProtection="0"/>
    <xf numFmtId="177" fontId="1" fillId="64" borderId="0" applyNumberFormat="0" applyBorder="0" applyAlignment="0" applyProtection="0"/>
    <xf numFmtId="177" fontId="1" fillId="64" borderId="0" applyNumberFormat="0" applyBorder="0" applyAlignment="0" applyProtection="0"/>
    <xf numFmtId="177" fontId="82" fillId="65" borderId="0" applyNumberFormat="0" applyBorder="0" applyAlignment="0" applyProtection="0"/>
    <xf numFmtId="177" fontId="82" fillId="20" borderId="0" applyNumberFormat="0" applyBorder="0" applyAlignment="0" applyProtection="0"/>
    <xf numFmtId="177" fontId="82" fillId="63" borderId="0" applyNumberFormat="0" applyBorder="0" applyAlignment="0" applyProtection="0"/>
    <xf numFmtId="177" fontId="82" fillId="66" borderId="0" applyNumberFormat="0" applyBorder="0" applyAlignment="0" applyProtection="0"/>
    <xf numFmtId="177" fontId="82" fillId="22" borderId="0" applyNumberFormat="0" applyBorder="0" applyAlignment="0" applyProtection="0"/>
    <xf numFmtId="177" fontId="82" fillId="67" borderId="0" applyNumberFormat="0" applyBorder="0" applyAlignment="0" applyProtection="0"/>
    <xf numFmtId="177" fontId="82" fillId="68" borderId="0" applyNumberFormat="0" applyBorder="0" applyAlignment="0" applyProtection="0"/>
    <xf numFmtId="177" fontId="82" fillId="24" borderId="0" applyNumberFormat="0" applyBorder="0" applyAlignment="0" applyProtection="0"/>
    <xf numFmtId="177" fontId="82" fillId="25" borderId="0" applyNumberFormat="0" applyBorder="0" applyAlignment="0" applyProtection="0"/>
    <xf numFmtId="177" fontId="82" fillId="66" borderId="0" applyNumberFormat="0" applyBorder="0" applyAlignment="0" applyProtection="0"/>
    <xf numFmtId="177" fontId="82" fillId="22" borderId="0" applyNumberFormat="0" applyBorder="0" applyAlignment="0" applyProtection="0"/>
    <xf numFmtId="177" fontId="82" fillId="26" borderId="0" applyNumberFormat="0" applyBorder="0" applyAlignment="0" applyProtection="0"/>
    <xf numFmtId="177" fontId="105" fillId="0" borderId="0">
      <alignment horizontal="center" wrapText="1"/>
      <protection locked="0"/>
    </xf>
    <xf numFmtId="177" fontId="83" fillId="27" borderId="0" applyNumberFormat="0" applyBorder="0" applyAlignment="0" applyProtection="0"/>
    <xf numFmtId="38" fontId="18" fillId="28" borderId="3">
      <protection locked="0"/>
    </xf>
    <xf numFmtId="210" fontId="18" fillId="28" borderId="3">
      <protection locked="0"/>
    </xf>
    <xf numFmtId="49" fontId="18" fillId="28" borderId="3">
      <alignment horizontal="left"/>
      <protection locked="0"/>
    </xf>
    <xf numFmtId="38" fontId="18" fillId="0" borderId="3"/>
    <xf numFmtId="210" fontId="18" fillId="0" borderId="3"/>
    <xf numFmtId="40" fontId="18" fillId="0" borderId="3"/>
    <xf numFmtId="177" fontId="46" fillId="0" borderId="3" applyNumberFormat="0">
      <alignment horizontal="center"/>
    </xf>
    <xf numFmtId="177" fontId="47" fillId="0" borderId="3" applyNumberFormat="0"/>
    <xf numFmtId="177" fontId="46" fillId="0" borderId="3" applyNumberFormat="0"/>
    <xf numFmtId="177" fontId="47" fillId="0" borderId="3" applyNumberFormat="0">
      <alignment horizontal="right"/>
    </xf>
    <xf numFmtId="177" fontId="49" fillId="0" borderId="0">
      <protection locked="0"/>
    </xf>
    <xf numFmtId="177" fontId="49" fillId="0" borderId="0">
      <protection locked="0"/>
    </xf>
    <xf numFmtId="179" fontId="18" fillId="0" borderId="0" applyFill="0" applyBorder="0" applyAlignment="0"/>
    <xf numFmtId="179" fontId="18" fillId="0" borderId="0" applyFill="0" applyBorder="0" applyAlignment="0"/>
    <xf numFmtId="181" fontId="18" fillId="0" borderId="0" applyFill="0" applyBorder="0" applyAlignment="0"/>
    <xf numFmtId="177" fontId="84" fillId="16" borderId="4" applyNumberFormat="0" applyAlignment="0" applyProtection="0"/>
    <xf numFmtId="177" fontId="85" fillId="23" borderId="5" applyNumberFormat="0" applyAlignment="0" applyProtection="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79" fontId="18" fillId="0" borderId="0" applyFont="0" applyFill="0" applyBorder="0" applyAlignment="0" applyProtection="0"/>
    <xf numFmtId="3" fontId="111" fillId="0" borderId="0" applyFont="0" applyFill="0" applyBorder="0" applyAlignment="0" applyProtection="0"/>
    <xf numFmtId="220" fontId="18" fillId="0" borderId="0" applyFont="0" applyFill="0" applyBorder="0" applyAlignment="0" applyProtection="0"/>
    <xf numFmtId="164" fontId="18" fillId="4" borderId="0" applyFont="0" applyBorder="0"/>
    <xf numFmtId="14" fontId="18" fillId="0" borderId="0">
      <alignment horizontal="center"/>
    </xf>
    <xf numFmtId="15" fontId="31" fillId="0" borderId="0"/>
    <xf numFmtId="180" fontId="18" fillId="0" borderId="6">
      <alignment vertical="center"/>
    </xf>
    <xf numFmtId="177" fontId="55" fillId="30" borderId="0" applyFont="0" applyFill="0" applyBorder="0" applyAlignment="0">
      <alignment horizontal="left"/>
    </xf>
    <xf numFmtId="179" fontId="18" fillId="0" borderId="0" applyFill="0" applyBorder="0" applyAlignment="0"/>
    <xf numFmtId="179" fontId="18" fillId="0" borderId="0" applyFill="0" applyBorder="0" applyAlignment="0"/>
    <xf numFmtId="181" fontId="18" fillId="0" borderId="0" applyFill="0" applyBorder="0" applyAlignment="0"/>
    <xf numFmtId="177" fontId="18" fillId="0" borderId="0" applyFont="0" applyFill="0" applyBorder="0" applyAlignment="0" applyProtection="0"/>
    <xf numFmtId="177" fontId="18" fillId="0" borderId="0" applyFont="0" applyFill="0" applyBorder="0" applyAlignment="0" applyProtection="0"/>
    <xf numFmtId="177" fontId="86" fillId="0" borderId="0" applyNumberFormat="0" applyFill="0" applyBorder="0" applyAlignment="0" applyProtection="0"/>
    <xf numFmtId="177" fontId="49" fillId="0" borderId="0">
      <protection locked="0"/>
    </xf>
    <xf numFmtId="2" fontId="111" fillId="0" borderId="0" applyFont="0" applyFill="0" applyBorder="0" applyAlignment="0" applyProtection="0"/>
    <xf numFmtId="2" fontId="111" fillId="0" borderId="0" applyFill="0" applyBorder="0" applyAlignment="0" applyProtection="0"/>
    <xf numFmtId="177" fontId="87" fillId="31" borderId="0" applyNumberFormat="0" applyBorder="0" applyAlignment="0" applyProtection="0"/>
    <xf numFmtId="177" fontId="58" fillId="0" borderId="8" applyNumberFormat="0" applyAlignment="0" applyProtection="0">
      <alignment horizontal="left" vertical="center"/>
    </xf>
    <xf numFmtId="177" fontId="58" fillId="0" borderId="9">
      <alignment horizontal="left" vertical="center"/>
    </xf>
    <xf numFmtId="177" fontId="112" fillId="0" borderId="0" applyNumberFormat="0" applyFill="0" applyBorder="0" applyAlignment="0" applyProtection="0"/>
    <xf numFmtId="177" fontId="22" fillId="3" borderId="2">
      <alignment horizontal="center" vertical="center" wrapText="1"/>
    </xf>
    <xf numFmtId="177" fontId="113" fillId="0" borderId="0" applyNumberFormat="0" applyFill="0" applyBorder="0" applyAlignment="0" applyProtection="0"/>
    <xf numFmtId="177" fontId="106" fillId="0" borderId="37" applyNumberFormat="0" applyFill="0" applyAlignment="0" applyProtection="0"/>
    <xf numFmtId="177" fontId="106" fillId="0" borderId="0" applyNumberFormat="0" applyFill="0" applyBorder="0" applyAlignment="0" applyProtection="0"/>
    <xf numFmtId="177" fontId="107" fillId="0" borderId="0" applyNumberFormat="0" applyFill="0" applyBorder="0" applyAlignment="0" applyProtection="0">
      <alignment vertical="top"/>
      <protection locked="0"/>
    </xf>
    <xf numFmtId="177" fontId="18" fillId="14" borderId="10" applyNumberFormat="0" applyFont="0" applyBorder="0" applyAlignment="0">
      <protection locked="0"/>
    </xf>
    <xf numFmtId="177" fontId="20" fillId="0" borderId="0">
      <alignment vertical="center"/>
    </xf>
    <xf numFmtId="177" fontId="19" fillId="0" borderId="0">
      <alignment vertical="center"/>
    </xf>
    <xf numFmtId="177" fontId="38" fillId="0" borderId="0"/>
    <xf numFmtId="177" fontId="24" fillId="0" borderId="0"/>
    <xf numFmtId="177" fontId="24" fillId="33" borderId="0"/>
    <xf numFmtId="179" fontId="18" fillId="0" borderId="0" applyFill="0" applyBorder="0" applyAlignment="0"/>
    <xf numFmtId="179" fontId="18" fillId="0" borderId="0" applyFill="0" applyBorder="0" applyAlignment="0"/>
    <xf numFmtId="181" fontId="18" fillId="0" borderId="0" applyFill="0" applyBorder="0" applyAlignment="0"/>
    <xf numFmtId="177" fontId="89" fillId="0" borderId="11" applyNumberFormat="0" applyFill="0" applyAlignment="0" applyProtection="0"/>
    <xf numFmtId="212" fontId="18" fillId="0" borderId="0" applyFont="0" applyFill="0" applyBorder="0" applyAlignment="0" applyProtection="0"/>
    <xf numFmtId="38" fontId="31" fillId="0" borderId="0" applyFont="0" applyFill="0" applyBorder="0" applyAlignment="0" applyProtection="0"/>
    <xf numFmtId="3" fontId="110" fillId="0" borderId="12">
      <alignment horizontal="left"/>
    </xf>
    <xf numFmtId="177" fontId="90" fillId="21" borderId="0" applyNumberFormat="0" applyBorder="0" applyAlignment="0" applyProtection="0"/>
    <xf numFmtId="173" fontId="114" fillId="0" borderId="0"/>
    <xf numFmtId="37" fontId="81" fillId="69" borderId="0"/>
    <xf numFmtId="37" fontId="81" fillId="69" borderId="0"/>
    <xf numFmtId="37" fontId="81" fillId="69" borderId="0"/>
    <xf numFmtId="177" fontId="5" fillId="0" borderId="0"/>
    <xf numFmtId="177" fontId="5" fillId="0" borderId="0"/>
    <xf numFmtId="177" fontId="5" fillId="0" borderId="0"/>
    <xf numFmtId="3" fontId="18" fillId="0" borderId="0"/>
    <xf numFmtId="177" fontId="18" fillId="0" borderId="0"/>
    <xf numFmtId="177" fontId="18" fillId="18" borderId="38" applyNumberFormat="0" applyFont="0" applyAlignment="0" applyProtection="0"/>
    <xf numFmtId="177" fontId="65" fillId="0" borderId="13" applyFill="0" applyBorder="0">
      <alignment horizontal="right"/>
    </xf>
    <xf numFmtId="177" fontId="91" fillId="16" borderId="14" applyNumberFormat="0" applyAlignment="0" applyProtection="0"/>
    <xf numFmtId="177" fontId="67" fillId="34" borderId="0"/>
    <xf numFmtId="216" fontId="18" fillId="0" borderId="15" applyFont="0" applyBorder="0" applyAlignment="0">
      <alignment vertical="center"/>
    </xf>
    <xf numFmtId="14" fontId="105" fillId="0" borderId="0">
      <alignment horizontal="center" wrapText="1"/>
      <protection locked="0"/>
    </xf>
    <xf numFmtId="199" fontId="18" fillId="0" borderId="16" applyFont="0" applyFill="0" applyBorder="0" applyAlignment="0" applyProtection="0"/>
    <xf numFmtId="200" fontId="18" fillId="0" borderId="0" applyFont="0" applyFill="0" applyBorder="0" applyAlignment="0" applyProtection="0"/>
    <xf numFmtId="9" fontId="5" fillId="0" borderId="0" applyFont="0" applyFill="0" applyBorder="0" applyAlignment="0" applyProtection="0"/>
    <xf numFmtId="178" fontId="18" fillId="0" borderId="0" applyFont="0" applyFill="0" applyBorder="0" applyAlignment="0" applyProtection="0"/>
    <xf numFmtId="9" fontId="5" fillId="0" borderId="0" applyFont="0" applyFill="0" applyBorder="0" applyAlignment="0" applyProtection="0"/>
    <xf numFmtId="10" fontId="111" fillId="0" borderId="0" applyFill="0" applyBorder="0" applyAlignment="0" applyProtection="0"/>
    <xf numFmtId="4" fontId="111" fillId="0" borderId="0" applyFill="0" applyBorder="0" applyAlignment="0" applyProtection="0"/>
    <xf numFmtId="179" fontId="18" fillId="0" borderId="0" applyFill="0" applyBorder="0" applyAlignment="0"/>
    <xf numFmtId="179" fontId="18" fillId="0" borderId="0" applyFill="0" applyBorder="0" applyAlignment="0"/>
    <xf numFmtId="181" fontId="18" fillId="0" borderId="0" applyFill="0" applyBorder="0" applyAlignment="0"/>
    <xf numFmtId="177"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177" fontId="108" fillId="0" borderId="7">
      <alignment horizontal="center"/>
    </xf>
    <xf numFmtId="3" fontId="31" fillId="0" borderId="0" applyFont="0" applyFill="0" applyBorder="0" applyAlignment="0" applyProtection="0"/>
    <xf numFmtId="177" fontId="31" fillId="35" borderId="0" applyNumberFormat="0" applyFont="0" applyBorder="0" applyAlignment="0" applyProtection="0"/>
    <xf numFmtId="213" fontId="18" fillId="0" borderId="0"/>
    <xf numFmtId="214" fontId="115" fillId="0" borderId="0"/>
    <xf numFmtId="178" fontId="18" fillId="0" borderId="0">
      <protection locked="0"/>
    </xf>
    <xf numFmtId="193" fontId="31" fillId="0" borderId="0">
      <alignment horizontal="center"/>
    </xf>
    <xf numFmtId="169" fontId="27" fillId="0" borderId="0" applyFont="0" applyFill="0" applyBorder="0" applyAlignment="0" applyProtection="0"/>
    <xf numFmtId="177" fontId="24" fillId="0" borderId="0"/>
    <xf numFmtId="177" fontId="24" fillId="0" borderId="0"/>
    <xf numFmtId="177" fontId="24" fillId="0" borderId="0"/>
    <xf numFmtId="177" fontId="24" fillId="0" borderId="0"/>
    <xf numFmtId="177" fontId="24" fillId="0" borderId="0"/>
    <xf numFmtId="215" fontId="18" fillId="0" borderId="3"/>
    <xf numFmtId="177" fontId="70" fillId="0" borderId="3">
      <alignment horizontal="center"/>
    </xf>
    <xf numFmtId="215" fontId="18" fillId="0" borderId="0" applyFont="0" applyBorder="0"/>
    <xf numFmtId="177" fontId="71" fillId="0" borderId="0"/>
    <xf numFmtId="182" fontId="18" fillId="0" borderId="0" applyFill="0" applyBorder="0" applyAlignment="0"/>
    <xf numFmtId="183" fontId="18" fillId="0" borderId="0" applyFill="0" applyBorder="0" applyAlignment="0"/>
    <xf numFmtId="177" fontId="72" fillId="0" borderId="10">
      <alignment vertical="center"/>
    </xf>
    <xf numFmtId="177" fontId="73" fillId="0" borderId="10">
      <alignment vertical="center"/>
    </xf>
    <xf numFmtId="177" fontId="73" fillId="4" borderId="3">
      <alignment horizontal="centerContinuous" vertical="center"/>
    </xf>
    <xf numFmtId="177" fontId="72" fillId="0" borderId="10">
      <alignment vertical="center"/>
    </xf>
    <xf numFmtId="177" fontId="72" fillId="4" borderId="3">
      <alignment horizontal="centerContinuous" vertical="center"/>
    </xf>
    <xf numFmtId="177" fontId="74" fillId="0" borderId="10">
      <alignment vertical="center"/>
    </xf>
    <xf numFmtId="177" fontId="74" fillId="4" borderId="3">
      <alignment horizontal="centerContinuous" vertical="center"/>
    </xf>
    <xf numFmtId="177" fontId="65" fillId="0" borderId="10">
      <alignment vertical="center"/>
    </xf>
    <xf numFmtId="177" fontId="65" fillId="4" borderId="3">
      <alignment horizontal="centerContinuous" vertical="center"/>
    </xf>
    <xf numFmtId="177" fontId="14" fillId="0" borderId="0" applyNumberFormat="0" applyFill="0" applyBorder="0" applyProtection="0">
      <alignment horizontal="left"/>
    </xf>
    <xf numFmtId="177" fontId="14" fillId="0" borderId="0" applyNumberFormat="0" applyFill="0" applyBorder="0" applyProtection="0">
      <alignment horizontal="left"/>
    </xf>
    <xf numFmtId="177" fontId="21" fillId="0" borderId="0">
      <alignment horizontal="center" vertical="center"/>
    </xf>
    <xf numFmtId="177" fontId="65" fillId="0" borderId="0">
      <alignment horizontal="center" vertical="center"/>
    </xf>
    <xf numFmtId="177" fontId="116" fillId="0" borderId="0" applyNumberFormat="0" applyFill="0" applyBorder="0" applyAlignment="0" applyProtection="0"/>
    <xf numFmtId="177" fontId="117" fillId="0" borderId="0" applyNumberFormat="0" applyFill="0" applyBorder="0" applyAlignment="0" applyProtection="0"/>
    <xf numFmtId="177" fontId="111" fillId="0" borderId="39" applyNumberFormat="0" applyFill="0" applyAlignment="0" applyProtection="0"/>
    <xf numFmtId="177" fontId="18" fillId="0" borderId="0" applyFont="0" applyFill="0" applyBorder="0" applyAlignment="0" applyProtection="0"/>
    <xf numFmtId="177" fontId="78" fillId="0" borderId="0">
      <alignment vertical="top"/>
    </xf>
    <xf numFmtId="177" fontId="104" fillId="0" borderId="0"/>
    <xf numFmtId="174" fontId="31" fillId="0" borderId="0" applyFont="0" applyFill="0" applyBorder="0" applyAlignment="0" applyProtection="0"/>
    <xf numFmtId="218" fontId="18" fillId="0" borderId="0" applyFont="0" applyFill="0" applyBorder="0" applyAlignment="0" applyProtection="0"/>
    <xf numFmtId="177" fontId="92" fillId="0" borderId="0" applyNumberFormat="0" applyFill="0" applyBorder="0" applyAlignment="0" applyProtection="0"/>
    <xf numFmtId="177" fontId="19" fillId="0" borderId="0">
      <alignment horizontal="left"/>
    </xf>
    <xf numFmtId="44" fontId="5" fillId="0" borderId="0" applyFont="0" applyFill="0" applyBorder="0" applyAlignment="0" applyProtection="0"/>
    <xf numFmtId="0" fontId="5" fillId="0" borderId="0"/>
    <xf numFmtId="0" fontId="96" fillId="0" borderId="0"/>
    <xf numFmtId="43" fontId="96" fillId="0" borderId="0" applyFont="0" applyFill="0" applyBorder="0" applyAlignment="0" applyProtection="0"/>
    <xf numFmtId="0" fontId="119" fillId="0" borderId="0" applyFont="0" applyFill="0" applyBorder="0" applyAlignment="0" applyProtection="0"/>
    <xf numFmtId="0" fontId="24"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79" fillId="2" borderId="1" applyNumberFormat="0" applyFont="0" applyFill="0" applyBorder="0" applyAlignment="0" applyProtection="0">
      <alignment horizontal="left" vertical="center" wrapText="1"/>
    </xf>
    <xf numFmtId="0" fontId="79" fillId="0" borderId="1" applyNumberFormat="0" applyFont="0" applyFill="0" applyBorder="0" applyAlignment="0" applyProtection="0">
      <alignment horizontal="left" vertical="center" wrapText="1"/>
    </xf>
    <xf numFmtId="0" fontId="120" fillId="0" borderId="0" applyFont="0" applyFill="0" applyBorder="0" applyAlignment="0" applyProtection="0"/>
    <xf numFmtId="0" fontId="121"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9" fontId="132" fillId="0" borderId="0" applyFont="0" applyFill="0" applyBorder="0" applyAlignment="0" applyProtection="0"/>
    <xf numFmtId="9" fontId="132" fillId="0" borderId="0" applyFont="0" applyFill="0" applyBorder="0" applyAlignment="0" applyProtection="0"/>
    <xf numFmtId="0" fontId="132" fillId="0" borderId="0"/>
    <xf numFmtId="221" fontId="132" fillId="0" borderId="0" applyFont="0" applyFill="0" applyBorder="0" applyAlignment="0" applyProtection="0"/>
    <xf numFmtId="192" fontId="133" fillId="0" borderId="0" applyFont="0" applyFill="0" applyBorder="0" applyAlignment="0" applyProtection="0"/>
    <xf numFmtId="196" fontId="133" fillId="0" borderId="0" applyFont="0" applyFill="0" applyBorder="0" applyAlignment="0" applyProtection="0"/>
    <xf numFmtId="0" fontId="120" fillId="0" borderId="0" applyFont="0" applyFill="0" applyBorder="0" applyAlignment="0" applyProtection="0"/>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222" fontId="136" fillId="0" borderId="0" applyFont="0" applyFill="0" applyBorder="0" applyAlignment="0" applyProtection="0"/>
    <xf numFmtId="221" fontId="136" fillId="0" borderId="0" applyFont="0" applyFill="0" applyBorder="0" applyAlignment="0" applyProtection="0"/>
    <xf numFmtId="222" fontId="133" fillId="0" borderId="0" applyFont="0" applyFill="0" applyBorder="0" applyAlignment="0" applyProtection="0"/>
    <xf numFmtId="221" fontId="133"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43" fontId="137" fillId="0" borderId="0" applyFont="0" applyFill="0" applyBorder="0" applyAlignment="0" applyProtection="0"/>
    <xf numFmtId="41" fontId="137" fillId="0" borderId="0" applyFont="0" applyFill="0" applyBorder="0" applyAlignment="0" applyProtection="0"/>
    <xf numFmtId="43" fontId="137" fillId="0" borderId="0" applyFont="0" applyFill="0" applyBorder="0" applyAlignment="0" applyProtection="0"/>
    <xf numFmtId="41" fontId="137" fillId="0" borderId="0" applyFont="0" applyFill="0" applyBorder="0" applyAlignment="0" applyProtection="0"/>
    <xf numFmtId="43" fontId="137" fillId="0" borderId="0" applyFont="0" applyFill="0" applyBorder="0" applyAlignment="0" applyProtection="0"/>
    <xf numFmtId="41" fontId="137" fillId="0" borderId="0" applyFont="0" applyFill="0" applyBorder="0" applyAlignment="0" applyProtection="0"/>
    <xf numFmtId="0" fontId="138"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8" fillId="0" borderId="0"/>
    <xf numFmtId="0" fontId="140" fillId="0" borderId="0"/>
    <xf numFmtId="0" fontId="141" fillId="0" borderId="0"/>
    <xf numFmtId="0" fontId="142" fillId="0" borderId="0"/>
    <xf numFmtId="225" fontId="18" fillId="0" borderId="0"/>
    <xf numFmtId="225" fontId="18" fillId="0" borderId="0"/>
    <xf numFmtId="169" fontId="27" fillId="0" borderId="0" applyFont="0" applyFill="0" applyBorder="0" applyAlignment="0" applyProtection="0"/>
    <xf numFmtId="0"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0" fontId="18" fillId="4" borderId="0"/>
    <xf numFmtId="0" fontId="22" fillId="3" borderId="2">
      <alignment horizontal="center" vertical="center" wrapText="1"/>
    </xf>
    <xf numFmtId="0" fontId="22" fillId="3" borderId="2">
      <alignment horizontal="center" vertical="center" wrapText="1"/>
    </xf>
    <xf numFmtId="0"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0"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22" fillId="3" borderId="2">
      <alignment horizontal="center" vertical="center" wrapText="1"/>
    </xf>
    <xf numFmtId="0" fontId="22" fillId="3" borderId="2">
      <alignment horizontal="center" vertical="center" wrapText="1"/>
    </xf>
    <xf numFmtId="0" fontId="18" fillId="4" borderId="0"/>
    <xf numFmtId="0"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32" fillId="5"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18" fillId="4" borderId="0"/>
    <xf numFmtId="225" fontId="18" fillId="4" borderId="0"/>
    <xf numFmtId="225" fontId="18" fillId="4" borderId="0"/>
    <xf numFmtId="225" fontId="18" fillId="4"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0" fontId="22" fillId="3" borderId="2">
      <alignment horizontal="center" vertical="center" wrapText="1"/>
    </xf>
    <xf numFmtId="225" fontId="22" fillId="3" borderId="2">
      <alignment horizontal="center" vertical="center" wrapText="1"/>
    </xf>
    <xf numFmtId="0"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22" fillId="3" borderId="2">
      <alignment horizontal="center" vertical="center" wrapText="1"/>
    </xf>
    <xf numFmtId="0" fontId="18" fillId="4" borderId="0"/>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18" fillId="4" borderId="0"/>
    <xf numFmtId="0"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0"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0" fontId="18" fillId="4" borderId="0"/>
    <xf numFmtId="0" fontId="18" fillId="4" borderId="0"/>
    <xf numFmtId="225" fontId="18" fillId="4" borderId="0"/>
    <xf numFmtId="225" fontId="18" fillId="4" borderId="0"/>
    <xf numFmtId="225" fontId="18" fillId="4" borderId="0"/>
    <xf numFmtId="225" fontId="18" fillId="4" borderId="0"/>
    <xf numFmtId="0" fontId="18" fillId="4" borderId="0"/>
    <xf numFmtId="0" fontId="18" fillId="4" borderId="0"/>
    <xf numFmtId="225" fontId="22" fillId="3" borderId="2">
      <alignment horizontal="center" vertical="center" wrapText="1"/>
    </xf>
    <xf numFmtId="0" fontId="22" fillId="3" borderId="2">
      <alignment horizontal="center" vertical="center" wrapText="1"/>
    </xf>
    <xf numFmtId="0"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22" fillId="3" borderId="2">
      <alignment horizontal="center" vertical="center" wrapText="1"/>
    </xf>
    <xf numFmtId="0" fontId="22" fillId="3" borderId="2">
      <alignment horizontal="center" vertical="center" wrapText="1"/>
    </xf>
    <xf numFmtId="225" fontId="22" fillId="3" borderId="2">
      <alignment horizontal="center" vertical="center" wrapText="1"/>
    </xf>
    <xf numFmtId="225" fontId="18" fillId="4" borderId="0"/>
    <xf numFmtId="225" fontId="18" fillId="4" borderId="0"/>
    <xf numFmtId="0"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0" fontId="18" fillId="0" borderId="2">
      <alignment horizontal="center" vertical="center" wrapText="1"/>
    </xf>
    <xf numFmtId="225" fontId="33" fillId="6" borderId="0"/>
    <xf numFmtId="225" fontId="33" fillId="6" borderId="0"/>
    <xf numFmtId="225" fontId="33" fillId="6" borderId="0"/>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9" fillId="4" borderId="0"/>
    <xf numFmtId="225" fontId="33" fillId="6" borderId="0"/>
    <xf numFmtId="225" fontId="33" fillId="6" borderId="0"/>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33" fillId="6" borderId="0"/>
    <xf numFmtId="0" fontId="18" fillId="0" borderId="2">
      <alignment horizontal="center" vertical="center" wrapText="1"/>
    </xf>
    <xf numFmtId="0" fontId="18" fillId="0" borderId="2">
      <alignment horizontal="center" vertical="center" wrapText="1"/>
    </xf>
    <xf numFmtId="0" fontId="33" fillId="6" borderId="0"/>
    <xf numFmtId="225" fontId="33" fillId="6" borderId="0"/>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0" fontId="18" fillId="0" borderId="2">
      <alignment horizontal="center" vertical="center" wrapText="1"/>
    </xf>
    <xf numFmtId="225" fontId="33" fillId="6" borderId="0"/>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33" fillId="6" borderId="0"/>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0" fontId="18" fillId="0" borderId="2">
      <alignment horizontal="center" vertical="center" wrapText="1"/>
    </xf>
    <xf numFmtId="0" fontId="18" fillId="0" borderId="2">
      <alignment horizontal="center" vertical="center" wrapText="1"/>
    </xf>
    <xf numFmtId="225" fontId="33" fillId="6" borderId="0"/>
    <xf numFmtId="225" fontId="33" fillId="6" borderId="0"/>
    <xf numFmtId="225" fontId="34" fillId="7"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225" fontId="33" fillId="6" borderId="0"/>
    <xf numFmtId="225" fontId="19" fillId="4" borderId="0"/>
    <xf numFmtId="0" fontId="33" fillId="6" borderId="0"/>
    <xf numFmtId="0" fontId="33" fillId="6" borderId="0"/>
    <xf numFmtId="0" fontId="18" fillId="0" borderId="2">
      <alignment horizontal="center" vertical="center" wrapText="1"/>
    </xf>
    <xf numFmtId="0" fontId="33" fillId="6" borderId="0"/>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33" fillId="6" borderId="0"/>
    <xf numFmtId="0"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0" fontId="18" fillId="0" borderId="2">
      <alignment horizontal="center" vertical="center" wrapText="1"/>
    </xf>
    <xf numFmtId="225" fontId="33" fillId="6" borderId="0"/>
    <xf numFmtId="225" fontId="33" fillId="6" borderId="0"/>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33" fillId="6" borderId="0"/>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0" fontId="33" fillId="6" borderId="0"/>
    <xf numFmtId="225" fontId="33" fillId="6" borderId="0"/>
    <xf numFmtId="225" fontId="33" fillId="6" borderId="0"/>
    <xf numFmtId="225" fontId="33" fillId="6" borderId="0"/>
    <xf numFmtId="225" fontId="18" fillId="0" borderId="2">
      <alignment horizontal="center" vertical="center" wrapText="1"/>
    </xf>
    <xf numFmtId="225" fontId="18" fillId="0" borderId="2">
      <alignment horizontal="center" vertical="center" wrapText="1"/>
    </xf>
    <xf numFmtId="0"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8" fillId="0" borderId="2">
      <alignment horizontal="center" vertical="center" wrapText="1"/>
    </xf>
    <xf numFmtId="225" fontId="19" fillId="4" borderId="0"/>
    <xf numFmtId="0" fontId="35" fillId="8" borderId="0">
      <alignment horizontal="center" vertical="center" wrapText="1"/>
    </xf>
    <xf numFmtId="225" fontId="35" fillId="8" borderId="0"/>
    <xf numFmtId="225" fontId="35" fillId="8" borderId="0"/>
    <xf numFmtId="225" fontId="35" fillId="8" borderId="0"/>
    <xf numFmtId="225" fontId="35" fillId="8" borderId="0"/>
    <xf numFmtId="225" fontId="35" fillId="8" borderId="0"/>
    <xf numFmtId="225" fontId="35" fillId="8" borderId="0">
      <alignment horizontal="center" vertical="center" wrapText="1"/>
    </xf>
    <xf numFmtId="225" fontId="35" fillId="8" borderId="0"/>
    <xf numFmtId="225" fontId="35" fillId="8" borderId="0"/>
    <xf numFmtId="225" fontId="35" fillId="8" borderId="0">
      <alignment horizontal="center" vertical="center" wrapText="1"/>
    </xf>
    <xf numFmtId="225" fontId="35" fillId="8" borderId="0"/>
    <xf numFmtId="225" fontId="35" fillId="8" borderId="0"/>
    <xf numFmtId="225" fontId="35" fillId="8" borderId="0"/>
    <xf numFmtId="225" fontId="35" fillId="8" borderId="0">
      <alignment horizontal="center" vertical="center" wrapText="1"/>
    </xf>
    <xf numFmtId="225" fontId="35" fillId="8" borderId="0"/>
    <xf numFmtId="225" fontId="35" fillId="8" borderId="0"/>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xf numFmtId="225" fontId="35" fillId="8" borderId="0"/>
    <xf numFmtId="225" fontId="35" fillId="8" borderId="0"/>
    <xf numFmtId="225" fontId="35" fillId="8" borderId="0">
      <alignment horizontal="center" vertical="center" wrapText="1"/>
    </xf>
    <xf numFmtId="225" fontId="35" fillId="8" borderId="0">
      <alignment horizontal="center" vertical="center" wrapText="1"/>
    </xf>
    <xf numFmtId="225" fontId="35" fillId="8" borderId="0"/>
    <xf numFmtId="225" fontId="35" fillId="8" borderId="0"/>
    <xf numFmtId="225" fontId="35" fillId="8" borderId="0"/>
    <xf numFmtId="225" fontId="35" fillId="8" borderId="0">
      <alignment horizontal="center" vertical="center" wrapText="1"/>
    </xf>
    <xf numFmtId="225" fontId="35" fillId="8" borderId="0"/>
    <xf numFmtId="225" fontId="35" fillId="8" borderId="0">
      <alignment horizontal="center" vertical="center" wrapText="1"/>
    </xf>
    <xf numFmtId="225" fontId="35" fillId="8" borderId="0"/>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xf numFmtId="225" fontId="41" fillId="4" borderId="0"/>
    <xf numFmtId="225" fontId="35" fillId="8" borderId="0"/>
    <xf numFmtId="225" fontId="35" fillId="8" borderId="0"/>
    <xf numFmtId="225" fontId="35" fillId="8" borderId="0"/>
    <xf numFmtId="225" fontId="35" fillId="8" borderId="0"/>
    <xf numFmtId="225" fontId="35" fillId="8" borderId="0">
      <alignment horizontal="center" vertical="center" wrapText="1"/>
    </xf>
    <xf numFmtId="0" fontId="35" fillId="8" borderId="0"/>
    <xf numFmtId="0" fontId="35" fillId="8" borderId="0">
      <alignment horizontal="center" vertical="center" wrapText="1"/>
    </xf>
    <xf numFmtId="0" fontId="35" fillId="8" borderId="0">
      <alignment horizontal="center" vertical="center" wrapText="1"/>
    </xf>
    <xf numFmtId="0" fontId="35" fillId="8" borderId="0"/>
    <xf numFmtId="225" fontId="35" fillId="8" borderId="0"/>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xf numFmtId="225" fontId="35" fillId="8" borderId="0"/>
    <xf numFmtId="0" fontId="35" fillId="8" borderId="0">
      <alignment horizontal="center" vertical="center" wrapText="1"/>
    </xf>
    <xf numFmtId="225" fontId="35" fillId="8" borderId="0"/>
    <xf numFmtId="225" fontId="35" fillId="8" borderId="0">
      <alignment horizontal="center" vertical="center" wrapText="1"/>
    </xf>
    <xf numFmtId="225"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225" fontId="35" fillId="8" borderId="0"/>
    <xf numFmtId="225" fontId="35" fillId="8" borderId="0">
      <alignment horizontal="center" vertical="center" wrapText="1"/>
    </xf>
    <xf numFmtId="0" fontId="35" fillId="8" borderId="0">
      <alignment horizontal="center" vertical="center" wrapText="1"/>
    </xf>
    <xf numFmtId="225" fontId="35" fillId="8" borderId="0"/>
    <xf numFmtId="225" fontId="35" fillId="8" borderId="0">
      <alignment horizontal="center" vertical="center" wrapText="1"/>
    </xf>
    <xf numFmtId="225" fontId="35" fillId="8" borderId="0">
      <alignment horizontal="center" vertical="center" wrapText="1"/>
    </xf>
    <xf numFmtId="225" fontId="35" fillId="8" borderId="0"/>
    <xf numFmtId="0" fontId="35" fillId="8" borderId="0">
      <alignment horizontal="center" vertical="center" wrapText="1"/>
    </xf>
    <xf numFmtId="0" fontId="35" fillId="8" borderId="0">
      <alignment horizontal="center" vertical="center" wrapText="1"/>
    </xf>
    <xf numFmtId="225" fontId="35" fillId="8" borderId="0">
      <alignment horizontal="center" vertical="center" wrapText="1"/>
    </xf>
    <xf numFmtId="225" fontId="35" fillId="8" borderId="0"/>
    <xf numFmtId="225" fontId="35" fillId="8" borderId="0">
      <alignment horizontal="center" vertical="center" wrapText="1"/>
    </xf>
    <xf numFmtId="225" fontId="35" fillId="8" borderId="0"/>
    <xf numFmtId="225" fontId="35" fillId="8" borderId="0">
      <alignment horizontal="center" vertical="center" wrapText="1"/>
    </xf>
    <xf numFmtId="225" fontId="35" fillId="8" borderId="0">
      <alignment horizontal="center" vertical="center" wrapText="1"/>
    </xf>
    <xf numFmtId="225" fontId="35" fillId="8" borderId="0"/>
    <xf numFmtId="0" fontId="35" fillId="8" borderId="0">
      <alignment horizontal="center" vertical="center" wrapText="1"/>
    </xf>
    <xf numFmtId="225" fontId="35" fillId="8" borderId="0">
      <alignment horizontal="center" vertical="center" wrapText="1"/>
    </xf>
    <xf numFmtId="225" fontId="35" fillId="8" borderId="0"/>
    <xf numFmtId="225" fontId="35" fillId="8" borderId="0">
      <alignment horizontal="center" vertical="center" wrapText="1"/>
    </xf>
    <xf numFmtId="225" fontId="35" fillId="8" borderId="0">
      <alignment horizontal="center" vertical="center" wrapText="1"/>
    </xf>
    <xf numFmtId="0" fontId="35" fillId="8" borderId="0">
      <alignment horizontal="center" vertical="center" wrapText="1"/>
    </xf>
    <xf numFmtId="225" fontId="35" fillId="8" borderId="0"/>
    <xf numFmtId="225" fontId="35" fillId="8" borderId="0"/>
    <xf numFmtId="225" fontId="35" fillId="8" borderId="0"/>
    <xf numFmtId="225" fontId="35" fillId="8" borderId="0">
      <alignment horizontal="center" vertical="center" wrapText="1"/>
    </xf>
    <xf numFmtId="225" fontId="35" fillId="8" borderId="0"/>
    <xf numFmtId="225" fontId="35" fillId="8" borderId="0"/>
    <xf numFmtId="225" fontId="35" fillId="8" borderId="0"/>
    <xf numFmtId="225" fontId="35" fillId="8" borderId="0">
      <alignment horizontal="center" vertical="center" wrapText="1"/>
    </xf>
    <xf numFmtId="225" fontId="35" fillId="8" borderId="0"/>
    <xf numFmtId="225" fontId="35" fillId="8" borderId="0">
      <alignment horizontal="center" vertical="center" wrapText="1"/>
    </xf>
    <xf numFmtId="225" fontId="35" fillId="8" borderId="0"/>
    <xf numFmtId="225" fontId="35" fillId="8" borderId="0"/>
    <xf numFmtId="0" fontId="35" fillId="8" borderId="0">
      <alignment horizontal="center" vertical="center" wrapText="1"/>
    </xf>
    <xf numFmtId="0" fontId="35" fillId="8" borderId="0">
      <alignment horizontal="center" vertical="center" wrapText="1"/>
    </xf>
    <xf numFmtId="225" fontId="35" fillId="8" borderId="0"/>
    <xf numFmtId="225" fontId="35" fillId="8" borderId="0"/>
    <xf numFmtId="225" fontId="35" fillId="8" borderId="0"/>
    <xf numFmtId="225" fontId="35" fillId="8" borderId="0">
      <alignment horizontal="center" vertical="center" wrapText="1"/>
    </xf>
    <xf numFmtId="225" fontId="35" fillId="8" borderId="0"/>
    <xf numFmtId="225" fontId="35" fillId="8" borderId="0"/>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0" fontId="35" fillId="8" borderId="0">
      <alignment horizontal="center" vertical="center" wrapText="1"/>
    </xf>
    <xf numFmtId="225" fontId="35" fillId="8" borderId="0"/>
    <xf numFmtId="0" fontId="35" fillId="8" borderId="0">
      <alignment horizontal="center" vertical="center" wrapText="1"/>
    </xf>
    <xf numFmtId="0"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xf numFmtId="225" fontId="35" fillId="8" borderId="0">
      <alignment horizontal="center" vertical="center" wrapText="1"/>
    </xf>
    <xf numFmtId="225" fontId="35" fillId="8" borderId="0"/>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xf numFmtId="0" fontId="35" fillId="8" borderId="0"/>
    <xf numFmtId="225" fontId="35" fillId="8" borderId="0"/>
    <xf numFmtId="225" fontId="35" fillId="8" borderId="0">
      <alignment horizontal="center" vertical="center" wrapText="1"/>
    </xf>
    <xf numFmtId="225" fontId="35" fillId="8" borderId="0">
      <alignment horizontal="center" vertical="center" wrapText="1"/>
    </xf>
    <xf numFmtId="0" fontId="35" fillId="8" borderId="0">
      <alignment horizontal="center" vertical="center" wrapText="1"/>
    </xf>
    <xf numFmtId="225" fontId="35" fillId="8" borderId="0">
      <alignment horizontal="center" vertical="center" wrapText="1"/>
    </xf>
    <xf numFmtId="225" fontId="35" fillId="8" borderId="0"/>
    <xf numFmtId="225" fontId="35" fillId="8" borderId="0"/>
    <xf numFmtId="225" fontId="35" fillId="8" borderId="0"/>
    <xf numFmtId="225" fontId="41" fillId="4" borderId="0"/>
    <xf numFmtId="0" fontId="35" fillId="8" borderId="0"/>
    <xf numFmtId="0" fontId="35" fillId="8" borderId="0"/>
    <xf numFmtId="0" fontId="35" fillId="8" borderId="0">
      <alignment horizontal="center" vertical="center" wrapText="1"/>
    </xf>
    <xf numFmtId="0" fontId="35" fillId="8" borderId="0"/>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0"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xf numFmtId="225" fontId="35" fillId="8" borderId="0"/>
    <xf numFmtId="0" fontId="35" fillId="8" borderId="0"/>
    <xf numFmtId="225" fontId="35" fillId="8" borderId="0"/>
    <xf numFmtId="225" fontId="35" fillId="8" borderId="0">
      <alignment horizontal="center" vertical="center" wrapText="1"/>
    </xf>
    <xf numFmtId="225" fontId="35" fillId="8" borderId="0"/>
    <xf numFmtId="225" fontId="35" fillId="8" borderId="0">
      <alignment horizontal="center" vertical="center" wrapText="1"/>
    </xf>
    <xf numFmtId="225" fontId="35" fillId="8" borderId="0">
      <alignment horizontal="center" vertical="center" wrapText="1"/>
    </xf>
    <xf numFmtId="0" fontId="35" fillId="8" borderId="0">
      <alignment horizontal="center" vertical="center" wrapText="1"/>
    </xf>
    <xf numFmtId="225" fontId="35" fillId="8" borderId="0">
      <alignment horizontal="center" vertical="center" wrapText="1"/>
    </xf>
    <xf numFmtId="225" fontId="35" fillId="8" borderId="0"/>
    <xf numFmtId="225" fontId="35" fillId="8" borderId="0"/>
    <xf numFmtId="225" fontId="35" fillId="8" borderId="0"/>
    <xf numFmtId="0" fontId="35" fillId="8" borderId="0">
      <alignment horizontal="center" vertical="center" wrapText="1"/>
    </xf>
    <xf numFmtId="0"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225" fontId="35" fillId="8" borderId="0">
      <alignment horizontal="center" vertical="center" wrapText="1"/>
    </xf>
    <xf numFmtId="0" fontId="35" fillId="8" borderId="0">
      <alignment horizontal="center" vertical="center" wrapText="1"/>
    </xf>
    <xf numFmtId="225" fontId="35" fillId="8" borderId="0">
      <alignment horizontal="center" vertical="center" wrapText="1"/>
    </xf>
    <xf numFmtId="225" fontId="35" fillId="8" borderId="0"/>
    <xf numFmtId="0" fontId="35" fillId="8" borderId="0">
      <alignment horizontal="center" vertical="center" wrapText="1"/>
    </xf>
    <xf numFmtId="0" fontId="35" fillId="8" borderId="0"/>
    <xf numFmtId="225" fontId="35" fillId="8" borderId="0"/>
    <xf numFmtId="225" fontId="35" fillId="8" borderId="0"/>
    <xf numFmtId="225" fontId="35" fillId="8" borderId="0"/>
    <xf numFmtId="225" fontId="35" fillId="8" borderId="0">
      <alignment horizontal="center" vertical="center" wrapText="1"/>
    </xf>
    <xf numFmtId="225" fontId="41" fillId="4" borderId="0"/>
    <xf numFmtId="225" fontId="143" fillId="4" borderId="0"/>
    <xf numFmtId="0" fontId="143" fillId="4" borderId="0"/>
    <xf numFmtId="0" fontId="143" fillId="4" borderId="0"/>
    <xf numFmtId="225" fontId="144" fillId="4" borderId="0"/>
    <xf numFmtId="225" fontId="144" fillId="4" borderId="0"/>
    <xf numFmtId="225" fontId="143" fillId="4" borderId="0"/>
    <xf numFmtId="225" fontId="145" fillId="4" borderId="0"/>
    <xf numFmtId="225" fontId="143" fillId="4" borderId="0"/>
    <xf numFmtId="225" fontId="143" fillId="4" borderId="0"/>
    <xf numFmtId="225" fontId="36" fillId="9" borderId="0"/>
    <xf numFmtId="225" fontId="36" fillId="9" borderId="0"/>
    <xf numFmtId="225" fontId="143" fillId="4" borderId="0"/>
    <xf numFmtId="0" fontId="143" fillId="4" borderId="0"/>
    <xf numFmtId="0" fontId="143" fillId="4" borderId="0"/>
    <xf numFmtId="225" fontId="144" fillId="4" borderId="0"/>
    <xf numFmtId="225" fontId="144" fillId="4" borderId="0"/>
    <xf numFmtId="225" fontId="143" fillId="4" borderId="0"/>
    <xf numFmtId="225" fontId="145" fillId="4" borderId="0"/>
    <xf numFmtId="225" fontId="143" fillId="4" borderId="0"/>
    <xf numFmtId="225" fontId="143" fillId="4" borderId="0"/>
    <xf numFmtId="225" fontId="143" fillId="4" borderId="0"/>
    <xf numFmtId="0" fontId="143" fillId="4" borderId="0"/>
    <xf numFmtId="0" fontId="143" fillId="4" borderId="0"/>
    <xf numFmtId="225" fontId="144" fillId="4" borderId="0"/>
    <xf numFmtId="225" fontId="144" fillId="4" borderId="0"/>
    <xf numFmtId="225" fontId="143" fillId="4" borderId="0"/>
    <xf numFmtId="225" fontId="145" fillId="4" borderId="0"/>
    <xf numFmtId="225" fontId="143" fillId="4" borderId="0"/>
    <xf numFmtId="225" fontId="143" fillId="4" borderId="0"/>
    <xf numFmtId="225" fontId="37" fillId="4" borderId="0"/>
    <xf numFmtId="225" fontId="37" fillId="0" borderId="0"/>
    <xf numFmtId="225" fontId="37" fillId="0" borderId="0"/>
    <xf numFmtId="225" fontId="37" fillId="4" borderId="0"/>
    <xf numFmtId="225" fontId="37" fillId="4" borderId="0"/>
    <xf numFmtId="225" fontId="38" fillId="4" borderId="0"/>
    <xf numFmtId="225" fontId="38" fillId="0" borderId="0"/>
    <xf numFmtId="225" fontId="38" fillId="0" borderId="0"/>
    <xf numFmtId="225" fontId="38" fillId="4" borderId="0"/>
    <xf numFmtId="225" fontId="38" fillId="4" borderId="0"/>
    <xf numFmtId="0" fontId="24" fillId="0" borderId="0"/>
    <xf numFmtId="225" fontId="24" fillId="4" borderId="0"/>
    <xf numFmtId="225" fontId="24" fillId="4" borderId="0"/>
    <xf numFmtId="225" fontId="24" fillId="4" borderId="0"/>
    <xf numFmtId="225" fontId="24" fillId="4" borderId="0"/>
    <xf numFmtId="225" fontId="24" fillId="0" borderId="0"/>
    <xf numFmtId="225" fontId="24" fillId="0" borderId="0"/>
    <xf numFmtId="225" fontId="24" fillId="0" borderId="0"/>
    <xf numFmtId="225" fontId="24" fillId="0" borderId="0"/>
    <xf numFmtId="225" fontId="24" fillId="0" borderId="0"/>
    <xf numFmtId="225" fontId="24" fillId="0" borderId="0"/>
    <xf numFmtId="225" fontId="24" fillId="0" borderId="0"/>
    <xf numFmtId="225" fontId="24" fillId="0" borderId="0"/>
    <xf numFmtId="225" fontId="24" fillId="4" borderId="0"/>
    <xf numFmtId="225" fontId="24" fillId="4" borderId="0"/>
    <xf numFmtId="225" fontId="24" fillId="4" borderId="0"/>
    <xf numFmtId="225" fontId="24" fillId="4" borderId="0"/>
    <xf numFmtId="0" fontId="24" fillId="0" borderId="0"/>
    <xf numFmtId="0" fontId="24" fillId="0" borderId="0"/>
    <xf numFmtId="225" fontId="24" fillId="4" borderId="0"/>
    <xf numFmtId="225" fontId="24" fillId="4" borderId="0"/>
    <xf numFmtId="225" fontId="24" fillId="4" borderId="0"/>
    <xf numFmtId="225" fontId="24" fillId="4" borderId="0"/>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227" fontId="18" fillId="11" borderId="40"/>
    <xf numFmtId="227" fontId="18" fillId="11" borderId="40"/>
    <xf numFmtId="227" fontId="18" fillId="11" borderId="40"/>
    <xf numFmtId="227" fontId="18" fillId="11" borderId="40"/>
    <xf numFmtId="227" fontId="18" fillId="11" borderId="40"/>
    <xf numFmtId="227" fontId="18" fillId="11" borderId="40"/>
    <xf numFmtId="227" fontId="18" fillId="11" borderId="40"/>
    <xf numFmtId="227" fontId="18" fillId="11" borderId="4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22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226" fontId="18" fillId="11" borderId="0">
      <alignment horizontal="center"/>
    </xf>
    <xf numFmtId="226" fontId="18" fillId="11" borderId="0">
      <alignment horizontal="center"/>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226" fontId="18" fillId="11" borderId="0">
      <alignment horizontal="center"/>
    </xf>
    <xf numFmtId="226" fontId="18" fillId="11" borderId="0">
      <alignment horizontal="center"/>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226" fontId="18" fillId="11" borderId="0">
      <alignment horizontal="center"/>
    </xf>
    <xf numFmtId="226" fontId="18" fillId="11" borderId="0">
      <alignment horizontal="center"/>
    </xf>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4" fontId="18" fillId="11" borderId="0"/>
    <xf numFmtId="4" fontId="18" fillId="11" borderId="0"/>
    <xf numFmtId="227" fontId="18" fillId="11" borderId="40"/>
    <xf numFmtId="227" fontId="18" fillId="11" borderId="40"/>
    <xf numFmtId="227" fontId="18" fillId="11" borderId="40"/>
    <xf numFmtId="227" fontId="18" fillId="11" borderId="40"/>
    <xf numFmtId="4" fontId="18" fillId="11" borderId="0"/>
    <xf numFmtId="4" fontId="18" fillId="11" borderId="0"/>
    <xf numFmtId="38" fontId="22" fillId="10" borderId="2">
      <alignment horizontal="right"/>
    </xf>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226" fontId="18" fillId="11" borderId="0">
      <alignment horizontal="center"/>
    </xf>
    <xf numFmtId="226" fontId="18" fillId="11" borderId="0">
      <alignment horizontal="center"/>
    </xf>
    <xf numFmtId="226" fontId="18" fillId="11" borderId="0">
      <alignment horizontal="center"/>
    </xf>
    <xf numFmtId="226" fontId="18" fillId="11" borderId="0">
      <alignment horizontal="center"/>
    </xf>
    <xf numFmtId="38" fontId="22" fillId="10" borderId="2">
      <alignment horizontal="right"/>
    </xf>
    <xf numFmtId="38" fontId="22" fillId="10" borderId="2">
      <alignment horizontal="right"/>
    </xf>
    <xf numFmtId="38" fontId="22" fillId="10" borderId="2">
      <alignment horizontal="right"/>
    </xf>
    <xf numFmtId="226" fontId="18" fillId="11" borderId="0">
      <alignment horizontal="center"/>
    </xf>
    <xf numFmtId="226" fontId="18" fillId="11" borderId="0">
      <alignment horizontal="center"/>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38" fontId="22" fillId="10" borderId="2">
      <alignment horizontal="right"/>
    </xf>
    <xf numFmtId="4" fontId="18" fillId="11" borderId="0"/>
    <xf numFmtId="4" fontId="18" fillId="11" borderId="0"/>
    <xf numFmtId="38" fontId="22" fillId="10" borderId="2">
      <alignment horizontal="right"/>
    </xf>
    <xf numFmtId="38" fontId="22" fillId="10" borderId="2">
      <alignment horizontal="right"/>
    </xf>
    <xf numFmtId="4" fontId="18" fillId="11" borderId="0"/>
    <xf numFmtId="4" fontId="18" fillId="11" borderId="0"/>
    <xf numFmtId="4" fontId="18" fillId="11" borderId="0"/>
    <xf numFmtId="4" fontId="18" fillId="11" borderId="0"/>
    <xf numFmtId="4" fontId="18" fillId="11" borderId="0"/>
    <xf numFmtId="4" fontId="18" fillId="11" borderId="0"/>
    <xf numFmtId="4" fontId="18" fillId="11" borderId="0"/>
    <xf numFmtId="38" fontId="22" fillId="10" borderId="2">
      <alignment horizontal="right"/>
    </xf>
    <xf numFmtId="38" fontId="22" fillId="10" borderId="2">
      <alignment horizontal="right"/>
    </xf>
    <xf numFmtId="38" fontId="22" fillId="10" borderId="2">
      <alignment horizontal="right"/>
    </xf>
    <xf numFmtId="227" fontId="18" fillId="11" borderId="40"/>
    <xf numFmtId="227" fontId="18" fillId="11" borderId="40"/>
    <xf numFmtId="227" fontId="18" fillId="11" borderId="40"/>
    <xf numFmtId="227" fontId="18" fillId="11" borderId="40"/>
    <xf numFmtId="0" fontId="40" fillId="12" borderId="3">
      <alignment vertical="center"/>
    </xf>
    <xf numFmtId="225" fontId="41" fillId="13" borderId="0"/>
    <xf numFmtId="225" fontId="41" fillId="13" borderId="0"/>
    <xf numFmtId="225" fontId="41" fillId="13" borderId="0"/>
    <xf numFmtId="225" fontId="41" fillId="13" borderId="0"/>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1" borderId="0"/>
    <xf numFmtId="225" fontId="41" fillId="13" borderId="0"/>
    <xf numFmtId="225" fontId="41" fillId="13" borderId="0"/>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0" fontId="41" fillId="13" borderId="0"/>
    <xf numFmtId="0" fontId="40" fillId="12" borderId="3">
      <alignment vertical="center"/>
    </xf>
    <xf numFmtId="0" fontId="40" fillId="12" borderId="3">
      <alignment vertical="center"/>
    </xf>
    <xf numFmtId="0"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0" fontId="40" fillId="12" borderId="3">
      <alignment vertical="center"/>
    </xf>
    <xf numFmtId="225" fontId="41" fillId="13" borderId="0"/>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0" fontId="40" fillId="12" borderId="3">
      <alignment vertical="center"/>
    </xf>
    <xf numFmtId="0" fontId="40" fillId="12" borderId="3">
      <alignment vertical="center"/>
    </xf>
    <xf numFmtId="0" fontId="40" fillId="12" borderId="3">
      <alignment vertical="center"/>
    </xf>
    <xf numFmtId="225" fontId="41" fillId="13" borderId="0"/>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1" fillId="13" borderId="0"/>
    <xf numFmtId="225" fontId="18" fillId="71" borderId="41"/>
    <xf numFmtId="225" fontId="18" fillId="71" borderId="41"/>
    <xf numFmtId="225" fontId="18" fillId="71" borderId="41"/>
    <xf numFmtId="225" fontId="18" fillId="71" borderId="41"/>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0" fillId="12" borderId="3">
      <alignment vertical="center"/>
    </xf>
    <xf numFmtId="0" fontId="40" fillId="12" borderId="3">
      <alignment vertical="center"/>
    </xf>
    <xf numFmtId="225" fontId="40" fillId="12" borderId="3">
      <alignment vertical="center"/>
    </xf>
    <xf numFmtId="225" fontId="18" fillId="71" borderId="41"/>
    <xf numFmtId="225" fontId="18" fillId="71" borderId="41"/>
    <xf numFmtId="225" fontId="18" fillId="71" borderId="41"/>
    <xf numFmtId="225" fontId="18" fillId="71" borderId="41"/>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1" fillId="13" borderId="0"/>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1" fillId="13" borderId="0"/>
    <xf numFmtId="225" fontId="41" fillId="13" borderId="0"/>
    <xf numFmtId="225" fontId="41" fillId="13" borderId="0"/>
    <xf numFmtId="0" fontId="40" fillId="12" borderId="3">
      <alignment vertical="center"/>
    </xf>
    <xf numFmtId="0" fontId="40" fillId="12" borderId="3">
      <alignment vertical="center"/>
    </xf>
    <xf numFmtId="225" fontId="41" fillId="13" borderId="0"/>
    <xf numFmtId="225" fontId="41" fillId="13" borderId="0"/>
    <xf numFmtId="225" fontId="42" fillId="14" borderId="0"/>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1" fillId="13" borderId="0"/>
    <xf numFmtId="0" fontId="40" fillId="12" borderId="3">
      <alignment vertical="center"/>
    </xf>
    <xf numFmtId="0" fontId="40" fillId="12" borderId="3">
      <alignment vertical="center"/>
    </xf>
    <xf numFmtId="225" fontId="41" fillId="13" borderId="0"/>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0" fillId="12" borderId="3">
      <alignment vertical="center"/>
    </xf>
    <xf numFmtId="0" fontId="40" fillId="12" borderId="3">
      <alignment vertical="center"/>
    </xf>
    <xf numFmtId="225" fontId="40" fillId="12" borderId="3">
      <alignment vertical="center"/>
    </xf>
    <xf numFmtId="225" fontId="18" fillId="71" borderId="41"/>
    <xf numFmtId="225" fontId="18" fillId="71" borderId="41"/>
    <xf numFmtId="225" fontId="18" fillId="71" borderId="41"/>
    <xf numFmtId="225" fontId="18" fillId="71" borderId="41"/>
    <xf numFmtId="225" fontId="41" fillId="13" borderId="0"/>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225" fontId="41" fillId="13" borderId="0"/>
    <xf numFmtId="0" fontId="40" fillId="12" borderId="3">
      <alignment vertical="center"/>
    </xf>
    <xf numFmtId="225" fontId="40" fillId="12" borderId="3">
      <alignment vertical="center"/>
    </xf>
    <xf numFmtId="0"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41" fillId="13" borderId="0"/>
    <xf numFmtId="225" fontId="41" fillId="11" borderId="0"/>
    <xf numFmtId="0" fontId="41" fillId="13" borderId="0"/>
    <xf numFmtId="0" fontId="41" fillId="13" borderId="0"/>
    <xf numFmtId="0" fontId="40" fillId="12" borderId="3">
      <alignment vertical="center"/>
    </xf>
    <xf numFmtId="0" fontId="41" fillId="13" borderId="0"/>
    <xf numFmtId="0" fontId="40" fillId="12" borderId="3">
      <alignment vertical="center"/>
    </xf>
    <xf numFmtId="0" fontId="40" fillId="12" borderId="3">
      <alignment vertical="center"/>
    </xf>
    <xf numFmtId="0"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0" fontId="41" fillId="13" borderId="0"/>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18" fillId="71" borderId="41"/>
    <xf numFmtId="225" fontId="40" fillId="12" borderId="3">
      <alignment vertical="center"/>
    </xf>
    <xf numFmtId="0" fontId="40" fillId="12" borderId="3">
      <alignment vertical="center"/>
    </xf>
    <xf numFmtId="225" fontId="40" fillId="12" borderId="3">
      <alignment vertical="center"/>
    </xf>
    <xf numFmtId="225" fontId="18" fillId="71" borderId="41"/>
    <xf numFmtId="225" fontId="18" fillId="71" borderId="41"/>
    <xf numFmtId="225" fontId="18" fillId="71" borderId="41"/>
    <xf numFmtId="225" fontId="18" fillId="71" borderId="41"/>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1" fillId="13" borderId="0"/>
    <xf numFmtId="225" fontId="41" fillId="13" borderId="0"/>
    <xf numFmtId="0"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0" fillId="12" borderId="3">
      <alignment vertical="center"/>
    </xf>
    <xf numFmtId="0" fontId="40" fillId="12" borderId="3">
      <alignment vertical="center"/>
    </xf>
    <xf numFmtId="225" fontId="40" fillId="12" borderId="3">
      <alignment vertical="center"/>
    </xf>
    <xf numFmtId="0" fontId="40" fillId="12" borderId="3">
      <alignment vertical="center"/>
    </xf>
    <xf numFmtId="0" fontId="40" fillId="12" borderId="3">
      <alignment vertical="center"/>
    </xf>
    <xf numFmtId="225" fontId="40" fillId="12" borderId="3">
      <alignment vertical="center"/>
    </xf>
    <xf numFmtId="0" fontId="40" fillId="12" borderId="3">
      <alignment vertical="center"/>
    </xf>
    <xf numFmtId="225" fontId="40" fillId="12" borderId="3">
      <alignment vertical="center"/>
    </xf>
    <xf numFmtId="225" fontId="41" fillId="13" borderId="0"/>
    <xf numFmtId="225" fontId="40" fillId="12" borderId="3">
      <alignment vertical="center"/>
    </xf>
    <xf numFmtId="0" fontId="40" fillId="12" borderId="3">
      <alignment vertical="center"/>
    </xf>
    <xf numFmtId="0" fontId="41" fillId="13" borderId="0"/>
    <xf numFmtId="225" fontId="41" fillId="13" borderId="0"/>
    <xf numFmtId="225" fontId="41" fillId="13" borderId="0"/>
    <xf numFmtId="225" fontId="41" fillId="13" borderId="0"/>
    <xf numFmtId="225" fontId="40" fillId="12" borderId="3">
      <alignment vertical="center"/>
    </xf>
    <xf numFmtId="0" fontId="40" fillId="12" borderId="3">
      <alignment vertical="center"/>
    </xf>
    <xf numFmtId="225" fontId="40" fillId="12" borderId="3">
      <alignment vertical="center"/>
    </xf>
    <xf numFmtId="225" fontId="41" fillId="11" borderId="0"/>
    <xf numFmtId="0" fontId="18" fillId="0" borderId="0"/>
    <xf numFmtId="0" fontId="18" fillId="0" borderId="0"/>
    <xf numFmtId="0" fontId="18" fillId="0" borderId="0"/>
    <xf numFmtId="225" fontId="146" fillId="0" borderId="0"/>
    <xf numFmtId="169" fontId="27" fillId="0" borderId="0" applyFont="0" applyFill="0" applyBorder="0" applyAlignment="0" applyProtection="0"/>
    <xf numFmtId="169" fontId="27" fillId="0" borderId="0" applyFont="0" applyFill="0" applyBorder="0" applyAlignment="0" applyProtection="0"/>
    <xf numFmtId="225" fontId="18" fillId="4" borderId="0"/>
    <xf numFmtId="225" fontId="18" fillId="4" borderId="0"/>
    <xf numFmtId="0" fontId="18" fillId="4" borderId="0"/>
    <xf numFmtId="0" fontId="18" fillId="4" borderId="0"/>
    <xf numFmtId="225" fontId="18" fillId="4" borderId="0"/>
    <xf numFmtId="225" fontId="18" fillId="4" borderId="0"/>
    <xf numFmtId="0" fontId="18" fillId="4" borderId="0"/>
    <xf numFmtId="225" fontId="18" fillId="4" borderId="0"/>
    <xf numFmtId="225" fontId="18" fillId="4" borderId="0"/>
    <xf numFmtId="0" fontId="18" fillId="4" borderId="0"/>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0" fontId="18" fillId="4" borderId="0"/>
    <xf numFmtId="0"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0"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18" fillId="4" borderId="0"/>
    <xf numFmtId="0"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0" fontId="18" fillId="4" borderId="0"/>
    <xf numFmtId="0"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32" fillId="5"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225" fontId="18" fillId="4" borderId="0"/>
    <xf numFmtId="225" fontId="18" fillId="4" borderId="0"/>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225" fontId="18" fillId="4" borderId="0"/>
    <xf numFmtId="0"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18" fillId="4" borderId="0"/>
    <xf numFmtId="0"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0" fontId="18" fillId="4" borderId="0"/>
    <xf numFmtId="0" fontId="18" fillId="4" borderId="0"/>
    <xf numFmtId="225" fontId="18" fillId="4" borderId="0"/>
    <xf numFmtId="225" fontId="18" fillId="4" borderId="0"/>
    <xf numFmtId="0" fontId="18" fillId="4" borderId="0"/>
    <xf numFmtId="0" fontId="18" fillId="4" borderId="0"/>
    <xf numFmtId="225" fontId="18" fillId="4" borderId="0"/>
    <xf numFmtId="225" fontId="18" fillId="4" borderId="0"/>
    <xf numFmtId="0"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0" fontId="18" fillId="4" borderId="0"/>
    <xf numFmtId="0" fontId="18" fillId="4" borderId="0"/>
    <xf numFmtId="225" fontId="18" fillId="4" borderId="0"/>
    <xf numFmtId="225" fontId="18" fillId="4" borderId="0"/>
    <xf numFmtId="225" fontId="33" fillId="15" borderId="2">
      <alignment vertical="center" wrapText="1"/>
    </xf>
    <xf numFmtId="225" fontId="18" fillId="4" borderId="0"/>
    <xf numFmtId="225" fontId="18" fillId="4" borderId="0"/>
    <xf numFmtId="225" fontId="18" fillId="4" borderId="0"/>
    <xf numFmtId="225" fontId="18" fillId="4" borderId="0"/>
    <xf numFmtId="225" fontId="18" fillId="4" borderId="0"/>
    <xf numFmtId="225" fontId="18" fillId="4" borderId="0"/>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33" fillId="15" borderId="2">
      <alignment vertical="center" wrapText="1"/>
    </xf>
    <xf numFmtId="0" fontId="33" fillId="15" borderId="2">
      <alignment vertical="center" wrapText="1"/>
    </xf>
    <xf numFmtId="225" fontId="33" fillId="15" borderId="2">
      <alignment vertical="center" wrapText="1"/>
    </xf>
    <xf numFmtId="225" fontId="18" fillId="4" borderId="0"/>
    <xf numFmtId="225" fontId="18" fillId="4" borderId="0"/>
    <xf numFmtId="0" fontId="18" fillId="4" borderId="0"/>
    <xf numFmtId="225" fontId="18" fillId="4" borderId="0"/>
    <xf numFmtId="225" fontId="18" fillId="4" borderId="0"/>
    <xf numFmtId="0" fontId="18" fillId="0" borderId="2">
      <alignment vertical="center" wrapText="1"/>
    </xf>
    <xf numFmtId="225" fontId="33" fillId="6" borderId="0"/>
    <xf numFmtId="225" fontId="33" fillId="6" borderId="0"/>
    <xf numFmtId="225" fontId="33" fillId="6" borderId="0"/>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9" fillId="4" borderId="0"/>
    <xf numFmtId="225" fontId="33" fillId="6" borderId="0"/>
    <xf numFmtId="225" fontId="33" fillId="6" borderId="0"/>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33" fillId="6" borderId="0"/>
    <xf numFmtId="0" fontId="18" fillId="0" borderId="2">
      <alignment vertical="center" wrapText="1"/>
    </xf>
    <xf numFmtId="0" fontId="18" fillId="0" borderId="2">
      <alignment vertical="center" wrapText="1"/>
    </xf>
    <xf numFmtId="0"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0" fontId="18" fillId="0" borderId="2">
      <alignment vertical="center" wrapText="1"/>
    </xf>
    <xf numFmtId="225" fontId="33" fillId="6" borderId="0"/>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33" fillId="6" borderId="0"/>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33" fillId="6" borderId="0"/>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0" fontId="18" fillId="0" borderId="2">
      <alignment vertical="center" wrapText="1"/>
    </xf>
    <xf numFmtId="0" fontId="18" fillId="0" borderId="2">
      <alignment vertical="center" wrapText="1"/>
    </xf>
    <xf numFmtId="225" fontId="33" fillId="6" borderId="0"/>
    <xf numFmtId="225" fontId="33" fillId="6" borderId="0"/>
    <xf numFmtId="225" fontId="34" fillId="7"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33" fillId="6" borderId="0"/>
    <xf numFmtId="0"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33" fillId="6" borderId="0"/>
    <xf numFmtId="0" fontId="18" fillId="0" borderId="2">
      <alignment vertical="center" wrapText="1"/>
    </xf>
    <xf numFmtId="225" fontId="18" fillId="0" borderId="2">
      <alignment vertical="center" wrapText="1"/>
    </xf>
    <xf numFmtId="225" fontId="18" fillId="0" borderId="2">
      <alignment vertical="center" wrapText="1"/>
    </xf>
    <xf numFmtId="0"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33" fillId="6" borderId="0"/>
    <xf numFmtId="225" fontId="19" fillId="4" borderId="0"/>
    <xf numFmtId="0" fontId="33" fillId="6" borderId="0"/>
    <xf numFmtId="0" fontId="33" fillId="6" borderId="0"/>
    <xf numFmtId="0" fontId="18" fillId="0" borderId="2">
      <alignment vertical="center" wrapText="1"/>
    </xf>
    <xf numFmtId="0" fontId="33" fillId="6" borderId="0"/>
    <xf numFmtId="0" fontId="18" fillId="0" borderId="2">
      <alignment vertical="center" wrapText="1"/>
    </xf>
    <xf numFmtId="0"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0"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33" fillId="6" borderId="0"/>
    <xf numFmtId="225" fontId="33" fillId="6" borderId="0"/>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0" fontId="33" fillId="6" borderId="0"/>
    <xf numFmtId="225" fontId="33" fillId="6" borderId="0"/>
    <xf numFmtId="225" fontId="33" fillId="6" borderId="0"/>
    <xf numFmtId="225" fontId="33" fillId="6" borderId="0"/>
    <xf numFmtId="225" fontId="18" fillId="0" borderId="2">
      <alignment vertical="center" wrapText="1"/>
    </xf>
    <xf numFmtId="225" fontId="18" fillId="0" borderId="2">
      <alignment vertical="center" wrapText="1"/>
    </xf>
    <xf numFmtId="0" fontId="18" fillId="0" borderId="2">
      <alignment vertical="center" wrapText="1"/>
    </xf>
    <xf numFmtId="225" fontId="18" fillId="0" borderId="2">
      <alignment vertical="center" wrapText="1"/>
    </xf>
    <xf numFmtId="225" fontId="18" fillId="0" borderId="2">
      <alignment vertical="center" wrapText="1"/>
    </xf>
    <xf numFmtId="225" fontId="19" fillId="4" borderId="0"/>
    <xf numFmtId="225" fontId="41" fillId="4" borderId="0"/>
    <xf numFmtId="225" fontId="35" fillId="8" borderId="0"/>
    <xf numFmtId="225" fontId="35" fillId="8" borderId="0"/>
    <xf numFmtId="225" fontId="41" fillId="4" borderId="0"/>
    <xf numFmtId="225" fontId="41" fillId="4" borderId="0"/>
    <xf numFmtId="225" fontId="18" fillId="4" borderId="0"/>
    <xf numFmtId="225" fontId="18" fillId="4" borderId="0"/>
    <xf numFmtId="225" fontId="36" fillId="9" borderId="0"/>
    <xf numFmtId="225" fontId="36" fillId="9" borderId="0"/>
    <xf numFmtId="225" fontId="18" fillId="4" borderId="0"/>
    <xf numFmtId="225" fontId="18" fillId="4" borderId="0"/>
    <xf numFmtId="225" fontId="18" fillId="4" borderId="0"/>
    <xf numFmtId="225" fontId="18" fillId="4" borderId="0"/>
    <xf numFmtId="225" fontId="37" fillId="4" borderId="0"/>
    <xf numFmtId="225" fontId="37" fillId="0" borderId="0"/>
    <xf numFmtId="225" fontId="37" fillId="0" borderId="0"/>
    <xf numFmtId="225" fontId="37" fillId="4" borderId="0"/>
    <xf numFmtId="225" fontId="37" fillId="4" borderId="0"/>
    <xf numFmtId="225" fontId="38" fillId="4" borderId="0"/>
    <xf numFmtId="225" fontId="38" fillId="0" borderId="0"/>
    <xf numFmtId="225" fontId="38" fillId="0" borderId="0"/>
    <xf numFmtId="225" fontId="38" fillId="4" borderId="0"/>
    <xf numFmtId="225" fontId="38" fillId="4" borderId="0"/>
    <xf numFmtId="0" fontId="24" fillId="0" borderId="0"/>
    <xf numFmtId="225" fontId="24" fillId="4" borderId="0"/>
    <xf numFmtId="225" fontId="24" fillId="4" borderId="0"/>
    <xf numFmtId="225" fontId="24" fillId="0" borderId="0"/>
    <xf numFmtId="225" fontId="24" fillId="0" borderId="0"/>
    <xf numFmtId="225" fontId="24" fillId="0" borderId="0"/>
    <xf numFmtId="225" fontId="24" fillId="0" borderId="0"/>
    <xf numFmtId="225" fontId="24" fillId="4" borderId="0"/>
    <xf numFmtId="225" fontId="24" fillId="4" borderId="0"/>
    <xf numFmtId="225" fontId="24" fillId="4" borderId="0"/>
    <xf numFmtId="225" fontId="24" fillId="4" borderId="0"/>
    <xf numFmtId="229" fontId="18" fillId="0" borderId="0" applyFont="0" applyFill="0" applyBorder="0" applyAlignment="0" applyProtection="0"/>
    <xf numFmtId="230" fontId="18" fillId="0" borderId="0" applyFont="0" applyFill="0" applyBorder="0" applyAlignment="0" applyProtection="0"/>
    <xf numFmtId="231" fontId="147" fillId="0" borderId="0" applyFont="0" applyFill="0" applyBorder="0" applyAlignment="0" applyProtection="0"/>
    <xf numFmtId="232" fontId="147"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0" fontId="148" fillId="0" borderId="0"/>
    <xf numFmtId="171" fontId="18" fillId="0" borderId="0" applyFont="0" applyFill="0" applyBorder="0" applyAlignment="0" applyProtection="0"/>
    <xf numFmtId="170" fontId="18" fillId="0" borderId="0" applyFont="0" applyFill="0" applyBorder="0" applyAlignment="0" applyProtection="0"/>
    <xf numFmtId="0" fontId="149" fillId="0" borderId="0" applyNumberFormat="0" applyFill="0" applyBorder="0" applyAlignment="0" applyProtection="0">
      <alignment vertical="top"/>
      <protection locked="0"/>
    </xf>
    <xf numFmtId="0" fontId="150" fillId="0" borderId="0"/>
    <xf numFmtId="0" fontId="18" fillId="0" borderId="0"/>
    <xf numFmtId="171" fontId="18" fillId="0" borderId="0" applyFont="0" applyFill="0" applyBorder="0" applyAlignment="0" applyProtection="0"/>
    <xf numFmtId="170" fontId="18" fillId="0" borderId="0" applyFont="0" applyFill="0" applyBorder="0" applyAlignment="0" applyProtection="0"/>
    <xf numFmtId="233" fontId="18" fillId="0" borderId="0" applyFont="0" applyFill="0" applyBorder="0" applyAlignment="0" applyProtection="0"/>
    <xf numFmtId="234" fontId="18" fillId="0" borderId="0" applyFont="0" applyFill="0" applyBorder="0" applyAlignment="0" applyProtection="0"/>
    <xf numFmtId="231" fontId="147" fillId="0" borderId="0" applyFont="0" applyFill="0" applyBorder="0" applyAlignment="0" applyProtection="0"/>
    <xf numFmtId="232" fontId="147" fillId="0" borderId="0" applyFont="0" applyFill="0" applyBorder="0" applyAlignment="0" applyProtection="0"/>
    <xf numFmtId="0" fontId="18" fillId="0" borderId="0"/>
    <xf numFmtId="0" fontId="18" fillId="0" borderId="0" applyFont="0" applyFill="0" applyBorder="0" applyAlignment="0" applyProtection="0"/>
    <xf numFmtId="0" fontId="18" fillId="0" borderId="0" applyFont="0" applyFill="0" applyBorder="0" applyAlignment="0" applyProtection="0"/>
    <xf numFmtId="0" fontId="119" fillId="0" borderId="0" applyFont="0" applyFill="0" applyBorder="0" applyAlignment="0" applyProtection="0"/>
    <xf numFmtId="0" fontId="24"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235" fontId="28" fillId="0" borderId="0" applyFont="0" applyFill="0" applyBorder="0" applyAlignment="0" applyProtection="0"/>
    <xf numFmtId="235" fontId="28" fillId="0" borderId="0" applyFont="0" applyFill="0" applyBorder="0" applyAlignment="0" applyProtection="0"/>
    <xf numFmtId="235" fontId="28" fillId="0" borderId="0" applyFont="0" applyFill="0" applyBorder="0" applyAlignment="0" applyProtection="0"/>
    <xf numFmtId="236" fontId="18" fillId="0" borderId="0" applyFont="0" applyFill="0" applyBorder="0" applyAlignment="0" applyProtection="0"/>
    <xf numFmtId="236" fontId="18" fillId="0" borderId="0" applyFont="0" applyFill="0" applyBorder="0" applyAlignment="0" applyProtection="0"/>
    <xf numFmtId="236"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39" fontId="18" fillId="0" borderId="0" applyFont="0" applyFill="0" applyBorder="0" applyAlignment="0" applyProtection="0"/>
    <xf numFmtId="240" fontId="18" fillId="0" borderId="0" applyFont="0" applyFill="0" applyBorder="0" applyAlignment="0" applyProtection="0"/>
    <xf numFmtId="240" fontId="18" fillId="0" borderId="0" applyFont="0" applyFill="0" applyBorder="0" applyAlignment="0" applyProtection="0"/>
    <xf numFmtId="240"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7" fontId="18" fillId="0" borderId="0" applyFont="0" applyFill="0" applyBorder="0" applyAlignment="0" applyProtection="0"/>
    <xf numFmtId="236" fontId="18" fillId="0" borderId="0" applyFont="0" applyFill="0" applyBorder="0" applyAlignment="0" applyProtection="0"/>
    <xf numFmtId="236" fontId="18" fillId="0" borderId="0" applyFont="0" applyFill="0" applyBorder="0" applyAlignment="0" applyProtection="0"/>
    <xf numFmtId="236"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225"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8" fontId="18" fillId="0" borderId="0" applyFont="0" applyFill="0" applyBorder="0" applyAlignment="0" applyProtection="0"/>
    <xf numFmtId="236" fontId="18" fillId="0" borderId="0" applyFont="0" applyFill="0" applyBorder="0" applyAlignment="0" applyProtection="0"/>
    <xf numFmtId="236" fontId="18" fillId="0" borderId="0" applyFont="0" applyFill="0" applyBorder="0" applyAlignment="0" applyProtection="0"/>
    <xf numFmtId="236" fontId="18" fillId="0" borderId="0" applyFont="0" applyFill="0" applyBorder="0" applyAlignment="0" applyProtection="0"/>
    <xf numFmtId="232" fontId="18" fillId="0" borderId="0">
      <alignment horizontal="right"/>
    </xf>
    <xf numFmtId="232" fontId="18" fillId="0" borderId="0">
      <alignment horizontal="right"/>
    </xf>
    <xf numFmtId="232" fontId="18" fillId="0" borderId="0">
      <alignment horizontal="right"/>
    </xf>
    <xf numFmtId="232" fontId="18" fillId="0" borderId="0">
      <alignment horizontal="right"/>
    </xf>
    <xf numFmtId="232" fontId="18" fillId="0" borderId="0">
      <alignment horizontal="right"/>
    </xf>
    <xf numFmtId="232" fontId="18" fillId="0" borderId="0">
      <alignment horizontal="right"/>
    </xf>
    <xf numFmtId="241" fontId="18" fillId="0" borderId="0">
      <alignment horizontal="right"/>
    </xf>
    <xf numFmtId="241" fontId="18" fillId="0" borderId="0">
      <alignment horizontal="right"/>
    </xf>
    <xf numFmtId="241" fontId="18" fillId="0" borderId="0">
      <alignment horizontal="right"/>
    </xf>
    <xf numFmtId="241" fontId="18" fillId="0" borderId="0">
      <alignment horizontal="right"/>
    </xf>
    <xf numFmtId="241"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32" fontId="18" fillId="0" borderId="0">
      <alignment horizontal="right"/>
    </xf>
    <xf numFmtId="232"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32" fontId="18" fillId="0" borderId="0">
      <alignment horizontal="right"/>
    </xf>
    <xf numFmtId="232"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3" fontId="18" fillId="0" borderId="0">
      <alignment horizontal="right"/>
    </xf>
    <xf numFmtId="241" fontId="18" fillId="0" borderId="0">
      <alignment horizontal="right"/>
    </xf>
    <xf numFmtId="241" fontId="18" fillId="0" borderId="0">
      <alignment horizontal="right"/>
    </xf>
    <xf numFmtId="241" fontId="18" fillId="0" borderId="0">
      <alignment horizontal="right"/>
    </xf>
    <xf numFmtId="241" fontId="18" fillId="0" borderId="0">
      <alignment horizontal="right"/>
    </xf>
    <xf numFmtId="241"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242" fontId="18" fillId="0" borderId="0">
      <alignment horizontal="right"/>
    </xf>
    <xf numFmtId="9" fontId="151" fillId="0" borderId="0" applyFont="0" applyFill="0" applyBorder="0" applyAlignment="0" applyProtection="0"/>
    <xf numFmtId="225" fontId="1" fillId="60" borderId="0" applyNumberFormat="0" applyBorder="0" applyAlignment="0" applyProtection="0"/>
    <xf numFmtId="225" fontId="1" fillId="27" borderId="0" applyNumberFormat="0" applyBorder="0" applyAlignment="0" applyProtection="0"/>
    <xf numFmtId="225" fontId="1" fillId="31" borderId="0" applyNumberFormat="0" applyBorder="0" applyAlignment="0" applyProtection="0"/>
    <xf numFmtId="225" fontId="1" fillId="61" borderId="0" applyNumberFormat="0" applyBorder="0" applyAlignment="0" applyProtection="0"/>
    <xf numFmtId="225" fontId="1" fillId="19" borderId="0" applyNumberFormat="0" applyBorder="0" applyAlignment="0" applyProtection="0"/>
    <xf numFmtId="225" fontId="1" fillId="17" borderId="0" applyNumberFormat="0" applyBorder="0" applyAlignment="0" applyProtection="0"/>
    <xf numFmtId="0" fontId="1" fillId="60"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61" borderId="0" applyNumberFormat="0" applyBorder="0" applyAlignment="0" applyProtection="0"/>
    <xf numFmtId="0" fontId="1" fillId="19" borderId="0" applyNumberFormat="0" applyBorder="0" applyAlignment="0" applyProtection="0"/>
    <xf numFmtId="0" fontId="1" fillId="17" borderId="0" applyNumberFormat="0" applyBorder="0" applyAlignment="0" applyProtection="0"/>
    <xf numFmtId="0" fontId="1" fillId="60"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61" borderId="0" applyNumberFormat="0" applyBorder="0" applyAlignment="0" applyProtection="0"/>
    <xf numFmtId="0" fontId="1" fillId="19" borderId="0" applyNumberFormat="0" applyBorder="0" applyAlignment="0" applyProtection="0"/>
    <xf numFmtId="0" fontId="1" fillId="17" borderId="0" applyNumberFormat="0" applyBorder="0" applyAlignment="0" applyProtection="0"/>
    <xf numFmtId="225" fontId="152" fillId="60" borderId="0" applyNumberFormat="0" applyBorder="0" applyAlignment="0" applyProtection="0"/>
    <xf numFmtId="225" fontId="152" fillId="27" borderId="0" applyNumberFormat="0" applyBorder="0" applyAlignment="0" applyProtection="0"/>
    <xf numFmtId="225" fontId="152" fillId="31" borderId="0" applyNumberFormat="0" applyBorder="0" applyAlignment="0" applyProtection="0"/>
    <xf numFmtId="225" fontId="152" fillId="61" borderId="0" applyNumberFormat="0" applyBorder="0" applyAlignment="0" applyProtection="0"/>
    <xf numFmtId="225" fontId="152" fillId="19" borderId="0" applyNumberFormat="0" applyBorder="0" applyAlignment="0" applyProtection="0"/>
    <xf numFmtId="225" fontId="152" fillId="17" borderId="0" applyNumberFormat="0" applyBorder="0" applyAlignment="0" applyProtection="0"/>
    <xf numFmtId="225" fontId="1" fillId="62" borderId="0" applyNumberFormat="0" applyBorder="0" applyAlignment="0" applyProtection="0"/>
    <xf numFmtId="225" fontId="1" fillId="20" borderId="0" applyNumberFormat="0" applyBorder="0" applyAlignment="0" applyProtection="0"/>
    <xf numFmtId="225" fontId="1" fillId="63" borderId="0" applyNumberFormat="0" applyBorder="0" applyAlignment="0" applyProtection="0"/>
    <xf numFmtId="225" fontId="1" fillId="61" borderId="0" applyNumberFormat="0" applyBorder="0" applyAlignment="0" applyProtection="0"/>
    <xf numFmtId="225" fontId="1" fillId="62" borderId="0" applyNumberFormat="0" applyBorder="0" applyAlignment="0" applyProtection="0"/>
    <xf numFmtId="225" fontId="1" fillId="64" borderId="0" applyNumberFormat="0" applyBorder="0" applyAlignment="0" applyProtection="0"/>
    <xf numFmtId="0" fontId="1" fillId="62" borderId="0" applyNumberFormat="0" applyBorder="0" applyAlignment="0" applyProtection="0"/>
    <xf numFmtId="0" fontId="1" fillId="20" borderId="0" applyNumberFormat="0" applyBorder="0" applyAlignment="0" applyProtection="0"/>
    <xf numFmtId="0" fontId="1" fillId="63"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0" fontId="1" fillId="62" borderId="0" applyNumberFormat="0" applyBorder="0" applyAlignment="0" applyProtection="0"/>
    <xf numFmtId="0" fontId="1" fillId="20" borderId="0" applyNumberFormat="0" applyBorder="0" applyAlignment="0" applyProtection="0"/>
    <xf numFmtId="0" fontId="1" fillId="63"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4" borderId="0" applyNumberFormat="0" applyBorder="0" applyAlignment="0" applyProtection="0"/>
    <xf numFmtId="225" fontId="152" fillId="62" borderId="0" applyNumberFormat="0" applyBorder="0" applyAlignment="0" applyProtection="0"/>
    <xf numFmtId="225" fontId="152" fillId="20" borderId="0" applyNumberFormat="0" applyBorder="0" applyAlignment="0" applyProtection="0"/>
    <xf numFmtId="225" fontId="152" fillId="63" borderId="0" applyNumberFormat="0" applyBorder="0" applyAlignment="0" applyProtection="0"/>
    <xf numFmtId="225" fontId="152" fillId="61" borderId="0" applyNumberFormat="0" applyBorder="0" applyAlignment="0" applyProtection="0"/>
    <xf numFmtId="225" fontId="152" fillId="62" borderId="0" applyNumberFormat="0" applyBorder="0" applyAlignment="0" applyProtection="0"/>
    <xf numFmtId="225" fontId="152" fillId="64" borderId="0" applyNumberFormat="0" applyBorder="0" applyAlignment="0" applyProtection="0"/>
    <xf numFmtId="225" fontId="82" fillId="65" borderId="0" applyNumberFormat="0" applyBorder="0" applyAlignment="0" applyProtection="0"/>
    <xf numFmtId="225" fontId="82" fillId="20" borderId="0" applyNumberFormat="0" applyBorder="0" applyAlignment="0" applyProtection="0"/>
    <xf numFmtId="225" fontId="82" fillId="63" borderId="0" applyNumberFormat="0" applyBorder="0" applyAlignment="0" applyProtection="0"/>
    <xf numFmtId="225" fontId="82" fillId="66" borderId="0" applyNumberFormat="0" applyBorder="0" applyAlignment="0" applyProtection="0"/>
    <xf numFmtId="225" fontId="82" fillId="22" borderId="0" applyNumberFormat="0" applyBorder="0" applyAlignment="0" applyProtection="0"/>
    <xf numFmtId="225" fontId="82" fillId="67" borderId="0" applyNumberFormat="0" applyBorder="0" applyAlignment="0" applyProtection="0"/>
    <xf numFmtId="0" fontId="97" fillId="43" borderId="0" applyNumberFormat="0" applyBorder="0" applyAlignment="0" applyProtection="0"/>
    <xf numFmtId="0" fontId="97" fillId="44" borderId="0" applyNumberFormat="0" applyBorder="0" applyAlignment="0" applyProtection="0"/>
    <xf numFmtId="0" fontId="97" fillId="45" borderId="0" applyNumberFormat="0" applyBorder="0" applyAlignment="0" applyProtection="0"/>
    <xf numFmtId="0" fontId="97" fillId="46" borderId="0" applyNumberFormat="0" applyBorder="0" applyAlignment="0" applyProtection="0"/>
    <xf numFmtId="0" fontId="97" fillId="47" borderId="0" applyNumberFormat="0" applyBorder="0" applyAlignment="0" applyProtection="0"/>
    <xf numFmtId="0" fontId="97" fillId="48" borderId="0" applyNumberFormat="0" applyBorder="0" applyAlignment="0" applyProtection="0"/>
    <xf numFmtId="0" fontId="82" fillId="65" borderId="0" applyNumberFormat="0" applyBorder="0" applyAlignment="0" applyProtection="0"/>
    <xf numFmtId="0" fontId="82" fillId="20" borderId="0" applyNumberFormat="0" applyBorder="0" applyAlignment="0" applyProtection="0"/>
    <xf numFmtId="0" fontId="82" fillId="63" borderId="0" applyNumberFormat="0" applyBorder="0" applyAlignment="0" applyProtection="0"/>
    <xf numFmtId="0" fontId="82" fillId="66" borderId="0" applyNumberFormat="0" applyBorder="0" applyAlignment="0" applyProtection="0"/>
    <xf numFmtId="0" fontId="82" fillId="22" borderId="0" applyNumberFormat="0" applyBorder="0" applyAlignment="0" applyProtection="0"/>
    <xf numFmtId="0" fontId="82" fillId="67" borderId="0" applyNumberFormat="0" applyBorder="0" applyAlignment="0" applyProtection="0"/>
    <xf numFmtId="0" fontId="82" fillId="65" borderId="0" applyNumberFormat="0" applyBorder="0" applyAlignment="0" applyProtection="0"/>
    <xf numFmtId="0" fontId="82" fillId="20" borderId="0" applyNumberFormat="0" applyBorder="0" applyAlignment="0" applyProtection="0"/>
    <xf numFmtId="0" fontId="82" fillId="63" borderId="0" applyNumberFormat="0" applyBorder="0" applyAlignment="0" applyProtection="0"/>
    <xf numFmtId="0" fontId="82" fillId="66" borderId="0" applyNumberFormat="0" applyBorder="0" applyAlignment="0" applyProtection="0"/>
    <xf numFmtId="0" fontId="82" fillId="22" borderId="0" applyNumberFormat="0" applyBorder="0" applyAlignment="0" applyProtection="0"/>
    <xf numFmtId="0" fontId="82" fillId="67" borderId="0" applyNumberFormat="0" applyBorder="0" applyAlignment="0" applyProtection="0"/>
    <xf numFmtId="225" fontId="153" fillId="65" borderId="0" applyNumberFormat="0" applyBorder="0" applyAlignment="0" applyProtection="0"/>
    <xf numFmtId="225" fontId="153" fillId="20" borderId="0" applyNumberFormat="0" applyBorder="0" applyAlignment="0" applyProtection="0"/>
    <xf numFmtId="225" fontId="153" fillId="63" borderId="0" applyNumberFormat="0" applyBorder="0" applyAlignment="0" applyProtection="0"/>
    <xf numFmtId="225" fontId="153" fillId="66" borderId="0" applyNumberFormat="0" applyBorder="0" applyAlignment="0" applyProtection="0"/>
    <xf numFmtId="225" fontId="153" fillId="22" borderId="0" applyNumberFormat="0" applyBorder="0" applyAlignment="0" applyProtection="0"/>
    <xf numFmtId="225" fontId="153" fillId="67" borderId="0" applyNumberFormat="0" applyBorder="0" applyAlignment="0" applyProtection="0"/>
    <xf numFmtId="0" fontId="151" fillId="0" borderId="0" applyFont="0" applyFill="0" applyBorder="0" applyAlignment="0" applyProtection="0"/>
    <xf numFmtId="0" fontId="151" fillId="0" borderId="0" applyFont="0" applyFill="0" applyBorder="0" applyAlignment="0" applyProtection="0"/>
    <xf numFmtId="0" fontId="154" fillId="0" borderId="10" applyBorder="0"/>
    <xf numFmtId="0" fontId="97" fillId="49" borderId="0" applyNumberFormat="0" applyBorder="0" applyAlignment="0" applyProtection="0"/>
    <xf numFmtId="0" fontId="97" fillId="50" borderId="0" applyNumberFormat="0" applyBorder="0" applyAlignment="0" applyProtection="0"/>
    <xf numFmtId="0" fontId="97" fillId="51"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55" fillId="0" borderId="0">
      <alignment horizontal="center" wrapText="1"/>
      <protection locked="0"/>
    </xf>
    <xf numFmtId="0" fontId="105" fillId="0" borderId="0">
      <alignment horizontal="center" wrapText="1"/>
      <protection locked="0"/>
    </xf>
    <xf numFmtId="38" fontId="156" fillId="0" borderId="0" applyFont="0" applyFill="0" applyBorder="0" applyAlignment="0" applyProtection="0"/>
    <xf numFmtId="40" fontId="156" fillId="0" borderId="0" applyFont="0" applyFill="0" applyBorder="0" applyAlignment="0" applyProtection="0"/>
    <xf numFmtId="0" fontId="98" fillId="55" borderId="0" applyNumberFormat="0" applyBorder="0" applyAlignment="0" applyProtection="0"/>
    <xf numFmtId="0" fontId="157" fillId="0" borderId="0" applyNumberFormat="0" applyBorder="0" applyAlignment="0"/>
    <xf numFmtId="244" fontId="10" fillId="0" borderId="24" applyNumberFormat="0" applyFont="0" applyFill="0" applyBorder="0" applyAlignment="0"/>
    <xf numFmtId="38" fontId="47" fillId="28" borderId="3">
      <protection locked="0"/>
    </xf>
    <xf numFmtId="38" fontId="18" fillId="28" borderId="3">
      <protection locked="0"/>
    </xf>
    <xf numFmtId="228" fontId="47" fillId="28" borderId="3">
      <protection locked="0"/>
    </xf>
    <xf numFmtId="228" fontId="18" fillId="28" borderId="3">
      <protection locked="0"/>
    </xf>
    <xf numFmtId="49" fontId="47" fillId="28" borderId="3">
      <alignment horizontal="left"/>
      <protection locked="0"/>
    </xf>
    <xf numFmtId="49" fontId="18" fillId="28" borderId="3">
      <alignment horizontal="left"/>
      <protection locked="0"/>
    </xf>
    <xf numFmtId="38" fontId="47" fillId="0" borderId="3"/>
    <xf numFmtId="38" fontId="18" fillId="0" borderId="3"/>
    <xf numFmtId="228" fontId="47" fillId="0" borderId="3"/>
    <xf numFmtId="228" fontId="18" fillId="0" borderId="3"/>
    <xf numFmtId="40" fontId="47" fillId="0" borderId="3"/>
    <xf numFmtId="40" fontId="18" fillId="0" borderId="3"/>
    <xf numFmtId="0" fontId="47" fillId="0" borderId="3" applyNumberFormat="0"/>
    <xf numFmtId="0" fontId="47" fillId="0" borderId="3" applyNumberFormat="0">
      <alignment horizontal="right"/>
    </xf>
    <xf numFmtId="0" fontId="87" fillId="31" borderId="0" applyNumberFormat="0" applyBorder="0" applyAlignment="0" applyProtection="0"/>
    <xf numFmtId="0" fontId="146" fillId="0" borderId="3"/>
    <xf numFmtId="0" fontId="158" fillId="72" borderId="3"/>
    <xf numFmtId="0" fontId="158" fillId="73" borderId="3"/>
    <xf numFmtId="245" fontId="18" fillId="0" borderId="24" applyBorder="0"/>
    <xf numFmtId="245" fontId="18" fillId="0" borderId="24" applyBorder="0"/>
    <xf numFmtId="245" fontId="18" fillId="0" borderId="24" applyBorder="0"/>
    <xf numFmtId="245" fontId="18" fillId="0" borderId="8" applyBorder="0">
      <alignment horizontal="right"/>
    </xf>
    <xf numFmtId="245" fontId="18" fillId="0" borderId="8" applyBorder="0">
      <alignment horizontal="right"/>
    </xf>
    <xf numFmtId="49" fontId="159" fillId="0" borderId="32" applyNumberFormat="0" applyFont="0" applyBorder="0" applyAlignment="0">
      <alignment horizontal="left"/>
    </xf>
    <xf numFmtId="49" fontId="159" fillId="0" borderId="32" applyNumberFormat="0" applyFont="0" applyBorder="0" applyAlignment="0">
      <alignment horizontal="left"/>
    </xf>
    <xf numFmtId="0" fontId="87" fillId="74" borderId="0" applyNumberFormat="0" applyBorder="0" applyAlignment="0" applyProtection="0"/>
    <xf numFmtId="0" fontId="160" fillId="0" borderId="0"/>
    <xf numFmtId="0" fontId="161" fillId="0" borderId="0"/>
    <xf numFmtId="0" fontId="160" fillId="0" borderId="0"/>
    <xf numFmtId="0" fontId="162" fillId="0" borderId="0"/>
    <xf numFmtId="0" fontId="160" fillId="0" borderId="0"/>
    <xf numFmtId="0" fontId="162" fillId="0" borderId="0"/>
    <xf numFmtId="0" fontId="160" fillId="0" borderId="0"/>
    <xf numFmtId="0" fontId="162" fillId="0" borderId="0"/>
    <xf numFmtId="0" fontId="160" fillId="0" borderId="0"/>
    <xf numFmtId="0" fontId="162" fillId="0" borderId="0"/>
    <xf numFmtId="0" fontId="160" fillId="0" borderId="0"/>
    <xf numFmtId="0" fontId="162" fillId="0" borderId="0"/>
    <xf numFmtId="0" fontId="160" fillId="0" borderId="0"/>
    <xf numFmtId="0" fontId="162" fillId="0" borderId="0"/>
    <xf numFmtId="0" fontId="160" fillId="0" borderId="0"/>
    <xf numFmtId="0" fontId="31" fillId="0" borderId="0"/>
    <xf numFmtId="0" fontId="49" fillId="0" borderId="0">
      <protection locked="0"/>
    </xf>
    <xf numFmtId="0" fontId="49" fillId="0" borderId="0">
      <protection locked="0"/>
    </xf>
    <xf numFmtId="0" fontId="49" fillId="0" borderId="0">
      <protection locked="0"/>
    </xf>
    <xf numFmtId="0" fontId="49" fillId="0" borderId="0">
      <protection locked="0"/>
    </xf>
    <xf numFmtId="196" fontId="18" fillId="0" borderId="0" applyFill="0" applyBorder="0" applyAlignment="0"/>
    <xf numFmtId="196" fontId="18" fillId="0" borderId="0" applyFill="0" applyBorder="0" applyAlignment="0"/>
    <xf numFmtId="246" fontId="163" fillId="0" borderId="0" applyFill="0" applyBorder="0" applyAlignment="0"/>
    <xf numFmtId="213" fontId="159" fillId="0" borderId="0" applyFill="0" applyBorder="0" applyAlignment="0"/>
    <xf numFmtId="247" fontId="163" fillId="0" borderId="0" applyFill="0" applyBorder="0" applyAlignment="0"/>
    <xf numFmtId="248" fontId="159" fillId="0" borderId="0" applyFill="0" applyBorder="0" applyAlignment="0"/>
    <xf numFmtId="249" fontId="18" fillId="0" borderId="0" applyFill="0" applyBorder="0" applyAlignment="0"/>
    <xf numFmtId="249" fontId="18" fillId="0" borderId="0" applyFill="0" applyBorder="0" applyAlignment="0"/>
    <xf numFmtId="250" fontId="18" fillId="0" borderId="0" applyFill="0" applyBorder="0" applyAlignment="0"/>
    <xf numFmtId="250" fontId="18" fillId="0" borderId="0" applyFill="0" applyBorder="0" applyAlignment="0"/>
    <xf numFmtId="196" fontId="18" fillId="0" borderId="0" applyFill="0" applyBorder="0" applyAlignment="0"/>
    <xf numFmtId="196" fontId="18" fillId="0" borderId="0" applyFill="0" applyBorder="0" applyAlignment="0"/>
    <xf numFmtId="251" fontId="18" fillId="0" borderId="0" applyFill="0" applyBorder="0" applyAlignment="0"/>
    <xf numFmtId="251" fontId="18" fillId="0" borderId="0" applyFill="0" applyBorder="0" applyAlignment="0"/>
    <xf numFmtId="246" fontId="163" fillId="0" borderId="0" applyFill="0" applyBorder="0" applyAlignment="0"/>
    <xf numFmtId="213" fontId="159" fillId="0" borderId="0" applyFill="0" applyBorder="0" applyAlignment="0"/>
    <xf numFmtId="0" fontId="84" fillId="16" borderId="4" applyNumberFormat="0" applyAlignment="0" applyProtection="0"/>
    <xf numFmtId="0" fontId="164" fillId="16" borderId="4" applyNumberFormat="0" applyAlignment="0" applyProtection="0"/>
    <xf numFmtId="0" fontId="84" fillId="16" borderId="4" applyNumberFormat="0" applyAlignment="0" applyProtection="0"/>
    <xf numFmtId="0" fontId="165" fillId="0" borderId="0"/>
    <xf numFmtId="0" fontId="158" fillId="0" borderId="0"/>
    <xf numFmtId="0" fontId="85" fillId="75" borderId="5" applyNumberFormat="0" applyAlignment="0" applyProtection="0"/>
    <xf numFmtId="0" fontId="166" fillId="0" borderId="11" applyNumberFormat="0" applyFill="0" applyAlignment="0" applyProtection="0"/>
    <xf numFmtId="0" fontId="89" fillId="0" borderId="11" applyNumberFormat="0" applyFill="0" applyAlignment="0" applyProtection="0"/>
    <xf numFmtId="0" fontId="167" fillId="0" borderId="11" applyNumberFormat="0" applyFill="0" applyAlignment="0" applyProtection="0"/>
    <xf numFmtId="0" fontId="85" fillId="23" borderId="5" applyNumberFormat="0" applyAlignment="0" applyProtection="0"/>
    <xf numFmtId="0" fontId="168" fillId="23" borderId="5" applyNumberFormat="0" applyAlignment="0" applyProtection="0"/>
    <xf numFmtId="0" fontId="85" fillId="23" borderId="5" applyNumberFormat="0" applyAlignment="0" applyProtection="0"/>
    <xf numFmtId="0" fontId="89" fillId="0" borderId="11" applyNumberFormat="0" applyFill="0" applyAlignment="0" applyProtection="0"/>
    <xf numFmtId="0" fontId="169" fillId="0" borderId="0" applyNumberFormat="0" applyFill="0" applyBorder="0" applyAlignment="0" applyProtection="0">
      <alignment vertical="top"/>
      <protection locked="0"/>
    </xf>
    <xf numFmtId="0" fontId="82" fillId="68" borderId="0" applyNumberFormat="0" applyBorder="0" applyAlignment="0" applyProtection="0"/>
    <xf numFmtId="0" fontId="82" fillId="24" borderId="0" applyNumberFormat="0" applyBorder="0" applyAlignment="0" applyProtection="0"/>
    <xf numFmtId="0" fontId="82" fillId="25" borderId="0" applyNumberFormat="0" applyBorder="0" applyAlignment="0" applyProtection="0"/>
    <xf numFmtId="0" fontId="82" fillId="66" borderId="0" applyNumberFormat="0" applyBorder="0" applyAlignment="0" applyProtection="0"/>
    <xf numFmtId="0" fontId="82" fillId="22" borderId="0" applyNumberFormat="0" applyBorder="0" applyAlignment="0" applyProtection="0"/>
    <xf numFmtId="0" fontId="82" fillId="26" borderId="0" applyNumberFormat="0" applyBorder="0" applyAlignment="0" applyProtection="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89" fontId="18" fillId="0" borderId="0"/>
    <xf numFmtId="196" fontId="18" fillId="0" borderId="0" applyFont="0" applyFill="0" applyBorder="0" applyAlignment="0" applyProtection="0"/>
    <xf numFmtId="196" fontId="18" fillId="0" borderId="0" applyFont="0" applyFill="0" applyBorder="0" applyAlignment="0" applyProtection="0"/>
    <xf numFmtId="37" fontId="18" fillId="0" borderId="0" applyFont="0" applyFill="0" applyBorder="0" applyAlignment="0" applyProtection="0">
      <alignment horizontal="right"/>
    </xf>
    <xf numFmtId="37" fontId="18" fillId="0" borderId="0" applyFont="0" applyFill="0" applyBorder="0" applyAlignment="0" applyProtection="0">
      <alignment horizontal="right"/>
    </xf>
    <xf numFmtId="37" fontId="18" fillId="0" borderId="0" applyFont="0" applyFill="0" applyBorder="0" applyAlignment="0" applyProtection="0">
      <alignment horizontal="right"/>
    </xf>
    <xf numFmtId="40" fontId="31" fillId="0" borderId="0" applyFont="0" applyFill="0" applyBorder="0" applyAlignment="0" applyProtection="0"/>
    <xf numFmtId="40" fontId="31" fillId="0" borderId="0" applyFont="0" applyFill="0" applyBorder="0" applyAlignment="0" applyProtection="0"/>
    <xf numFmtId="228" fontId="18" fillId="0" borderId="0">
      <alignment horizontal="center"/>
    </xf>
    <xf numFmtId="228" fontId="18" fillId="0" borderId="0">
      <alignment horizontal="center"/>
    </xf>
    <xf numFmtId="228" fontId="18" fillId="0" borderId="0">
      <alignment horizontal="center"/>
    </xf>
    <xf numFmtId="252" fontId="170" fillId="0" borderId="3"/>
    <xf numFmtId="246" fontId="163" fillId="0" borderId="0" applyFont="0" applyFill="0" applyBorder="0" applyAlignment="0" applyProtection="0"/>
    <xf numFmtId="213" fontId="159" fillId="0" borderId="0" applyFont="0" applyFill="0" applyBorder="0" applyAlignment="0" applyProtection="0"/>
    <xf numFmtId="171" fontId="18" fillId="0" borderId="0" applyFont="0" applyFill="0" applyBorder="0" applyAlignment="0" applyProtection="0"/>
    <xf numFmtId="253" fontId="18" fillId="0" borderId="0" applyFont="0" applyFill="0" applyBorder="0" applyAlignment="0" applyProtection="0"/>
    <xf numFmtId="253" fontId="18" fillId="0" borderId="0" applyFont="0" applyFill="0" applyBorder="0" applyAlignment="0" applyProtection="0"/>
    <xf numFmtId="253" fontId="18" fillId="0" borderId="0" applyFont="0" applyFill="0" applyBorder="0" applyAlignment="0" applyProtection="0"/>
    <xf numFmtId="0" fontId="171" fillId="0" borderId="0"/>
    <xf numFmtId="164" fontId="18" fillId="4" borderId="0" applyFont="0" applyBorder="0"/>
    <xf numFmtId="164" fontId="18" fillId="4" borderId="0" applyFont="0" applyBorder="0"/>
    <xf numFmtId="14" fontId="18" fillId="0" borderId="0">
      <alignment horizontal="center"/>
    </xf>
    <xf numFmtId="14" fontId="18" fillId="0" borderId="0">
      <alignment horizontal="center"/>
    </xf>
    <xf numFmtId="175" fontId="23" fillId="0" borderId="0">
      <protection locked="0"/>
    </xf>
    <xf numFmtId="178" fontId="171" fillId="0" borderId="0">
      <protection locked="0"/>
    </xf>
    <xf numFmtId="213" fontId="31" fillId="0" borderId="0" applyFont="0" applyFill="0" applyBorder="0" applyAlignment="0" applyProtection="0"/>
    <xf numFmtId="213" fontId="31"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254" fontId="31" fillId="0" borderId="0" applyFont="0" applyFill="0" applyBorder="0" applyAlignment="0" applyProtection="0"/>
    <xf numFmtId="254" fontId="31" fillId="0" borderId="0" applyFont="0" applyFill="0" applyBorder="0" applyAlignment="0" applyProtection="0"/>
    <xf numFmtId="255" fontId="31" fillId="0" borderId="0" applyFont="0" applyFill="0" applyBorder="0" applyAlignment="0" applyProtection="0"/>
    <xf numFmtId="255" fontId="31" fillId="0" borderId="0" applyFont="0" applyFill="0" applyBorder="0" applyAlignment="0" applyProtection="0"/>
    <xf numFmtId="256" fontId="31" fillId="0" borderId="0" applyFont="0" applyFill="0" applyBorder="0" applyAlignment="0" applyProtection="0"/>
    <xf numFmtId="256" fontId="31" fillId="0" borderId="0" applyFont="0" applyFill="0" applyBorder="0" applyAlignment="0" applyProtection="0"/>
    <xf numFmtId="180" fontId="18" fillId="0" borderId="6">
      <alignment vertical="center"/>
    </xf>
    <xf numFmtId="166" fontId="31" fillId="0" borderId="6">
      <alignment vertical="center"/>
    </xf>
    <xf numFmtId="180" fontId="18" fillId="0" borderId="6">
      <alignment vertical="center"/>
    </xf>
    <xf numFmtId="166" fontId="31" fillId="0" borderId="6">
      <alignment vertical="center"/>
    </xf>
    <xf numFmtId="166" fontId="31" fillId="0" borderId="6">
      <alignment vertical="center"/>
    </xf>
    <xf numFmtId="180" fontId="18" fillId="0" borderId="6">
      <alignment vertical="center"/>
    </xf>
    <xf numFmtId="164" fontId="18" fillId="0" borderId="0" applyFont="0" applyFill="0" applyBorder="0" applyAlignment="0" applyProtection="0"/>
    <xf numFmtId="43" fontId="9" fillId="0" borderId="0" applyFont="0" applyFill="0" applyBorder="0" applyAlignment="0" applyProtection="0"/>
    <xf numFmtId="165" fontId="18" fillId="0" borderId="0" applyFont="0" applyFill="0" applyBorder="0" applyAlignment="0" applyProtection="0"/>
    <xf numFmtId="257" fontId="31" fillId="0" borderId="0"/>
    <xf numFmtId="258" fontId="18" fillId="0" borderId="0" applyFont="0" applyFill="0" applyBorder="0" applyAlignment="0" applyProtection="0"/>
    <xf numFmtId="258" fontId="18" fillId="0" borderId="0" applyFont="0" applyFill="0" applyBorder="0" applyAlignment="0" applyProtection="0"/>
    <xf numFmtId="258" fontId="18" fillId="0" borderId="0" applyFont="0" applyFill="0" applyBorder="0" applyAlignment="0" applyProtection="0"/>
    <xf numFmtId="164" fontId="172" fillId="0" borderId="0" applyFont="0" applyFill="0" applyBorder="0" applyAlignment="0" applyProtection="0"/>
    <xf numFmtId="164" fontId="31" fillId="0" borderId="0" applyFont="0" applyFill="0" applyBorder="0" applyAlignment="0" applyProtection="0"/>
    <xf numFmtId="165" fontId="172" fillId="0" borderId="0" applyFont="0" applyFill="0" applyBorder="0" applyAlignment="0" applyProtection="0"/>
    <xf numFmtId="165" fontId="31" fillId="0" borderId="0" applyFont="0" applyFill="0" applyBorder="0" applyAlignment="0" applyProtection="0"/>
    <xf numFmtId="0" fontId="88" fillId="0" borderId="0" applyNumberFormat="0" applyFill="0" applyBorder="0" applyAlignment="0" applyProtection="0"/>
    <xf numFmtId="0" fontId="82" fillId="68" borderId="0" applyNumberFormat="0" applyBorder="0" applyAlignment="0" applyProtection="0"/>
    <xf numFmtId="0" fontId="82" fillId="24" borderId="0" applyNumberFormat="0" applyBorder="0" applyAlignment="0" applyProtection="0"/>
    <xf numFmtId="0" fontId="82" fillId="25" borderId="0" applyNumberFormat="0" applyBorder="0" applyAlignment="0" applyProtection="0"/>
    <xf numFmtId="0" fontId="82" fillId="66" borderId="0" applyNumberFormat="0" applyBorder="0" applyAlignment="0" applyProtection="0"/>
    <xf numFmtId="0" fontId="82" fillId="22" borderId="0" applyNumberFormat="0" applyBorder="0" applyAlignment="0" applyProtection="0"/>
    <xf numFmtId="0" fontId="82" fillId="26" borderId="0" applyNumberFormat="0" applyBorder="0" applyAlignment="0" applyProtection="0"/>
    <xf numFmtId="0" fontId="173" fillId="76" borderId="0" applyNumberFormat="0" applyBorder="0" applyAlignment="0" applyProtection="0"/>
    <xf numFmtId="0" fontId="173" fillId="77" borderId="0" applyNumberFormat="0" applyBorder="0" applyAlignment="0" applyProtection="0"/>
    <xf numFmtId="0" fontId="173" fillId="78" borderId="0" applyNumberFormat="0" applyBorder="0" applyAlignment="0" applyProtection="0"/>
    <xf numFmtId="0" fontId="82" fillId="79" borderId="0" applyNumberFormat="0" applyBorder="0" applyAlignment="0" applyProtection="0"/>
    <xf numFmtId="0" fontId="1" fillId="80" borderId="0" applyNumberFormat="0" applyBorder="0" applyAlignment="0" applyProtection="0"/>
    <xf numFmtId="0" fontId="1" fillId="80" borderId="0" applyNumberFormat="0" applyBorder="0" applyAlignment="0" applyProtection="0"/>
    <xf numFmtId="0" fontId="82" fillId="81" borderId="0" applyNumberFormat="0" applyBorder="0" applyAlignment="0" applyProtection="0"/>
    <xf numFmtId="0" fontId="82" fillId="82" borderId="0" applyNumberFormat="0" applyBorder="0" applyAlignment="0" applyProtection="0"/>
    <xf numFmtId="0" fontId="1" fillId="28" borderId="0" applyNumberFormat="0" applyBorder="0" applyAlignment="0" applyProtection="0"/>
    <xf numFmtId="0" fontId="1" fillId="39" borderId="0" applyNumberFormat="0" applyBorder="0" applyAlignment="0" applyProtection="0"/>
    <xf numFmtId="0" fontId="82" fillId="75" borderId="0" applyNumberFormat="0" applyBorder="0" applyAlignment="0" applyProtection="0"/>
    <xf numFmtId="0" fontId="82" fillId="75" borderId="0" applyNumberFormat="0" applyBorder="0" applyAlignment="0" applyProtection="0"/>
    <xf numFmtId="0" fontId="1" fillId="28" borderId="0" applyNumberFormat="0" applyBorder="0" applyAlignment="0" applyProtection="0"/>
    <xf numFmtId="0" fontId="1" fillId="74" borderId="0" applyNumberFormat="0" applyBorder="0" applyAlignment="0" applyProtection="0"/>
    <xf numFmtId="0" fontId="82" fillId="39" borderId="0" applyNumberFormat="0" applyBorder="0" applyAlignment="0" applyProtection="0"/>
    <xf numFmtId="0" fontId="82" fillId="79" borderId="0" applyNumberFormat="0" applyBorder="0" applyAlignment="0" applyProtection="0"/>
    <xf numFmtId="0" fontId="1" fillId="80" borderId="0" applyNumberFormat="0" applyBorder="0" applyAlignment="0" applyProtection="0"/>
    <xf numFmtId="0" fontId="1" fillId="39" borderId="0" applyNumberFormat="0" applyBorder="0" applyAlignment="0" applyProtection="0"/>
    <xf numFmtId="0" fontId="82" fillId="39" borderId="0" applyNumberFormat="0" applyBorder="0" applyAlignment="0" applyProtection="0"/>
    <xf numFmtId="0" fontId="82" fillId="83" borderId="0" applyNumberFormat="0" applyBorder="0" applyAlignment="0" applyProtection="0"/>
    <xf numFmtId="0" fontId="1" fillId="84" borderId="0" applyNumberFormat="0" applyBorder="0" applyAlignment="0" applyProtection="0"/>
    <xf numFmtId="0" fontId="1" fillId="80" borderId="0" applyNumberFormat="0" applyBorder="0" applyAlignment="0" applyProtection="0"/>
    <xf numFmtId="0" fontId="82" fillId="81" borderId="0" applyNumberFormat="0" applyBorder="0" applyAlignment="0" applyProtection="0"/>
    <xf numFmtId="0" fontId="82" fillId="85" borderId="0" applyNumberFormat="0" applyBorder="0" applyAlignment="0" applyProtection="0"/>
    <xf numFmtId="0" fontId="1" fillId="28" borderId="0" applyNumberFormat="0" applyBorder="0" applyAlignment="0" applyProtection="0"/>
    <xf numFmtId="0" fontId="1" fillId="86" borderId="0" applyNumberFormat="0" applyBorder="0" applyAlignment="0" applyProtection="0"/>
    <xf numFmtId="0" fontId="82" fillId="86" borderId="0" applyNumberFormat="0" applyBorder="0" applyAlignment="0" applyProtection="0"/>
    <xf numFmtId="196" fontId="18" fillId="0" borderId="0" applyFill="0" applyBorder="0" applyAlignment="0"/>
    <xf numFmtId="196" fontId="18" fillId="0" borderId="0" applyFill="0" applyBorder="0" applyAlignment="0"/>
    <xf numFmtId="246" fontId="163" fillId="0" borderId="0" applyFill="0" applyBorder="0" applyAlignment="0"/>
    <xf numFmtId="213" fontId="159" fillId="0" borderId="0" applyFill="0" applyBorder="0" applyAlignment="0"/>
    <xf numFmtId="196" fontId="18" fillId="0" borderId="0" applyFill="0" applyBorder="0" applyAlignment="0"/>
    <xf numFmtId="196" fontId="18" fillId="0" borderId="0" applyFill="0" applyBorder="0" applyAlignment="0"/>
    <xf numFmtId="251" fontId="18" fillId="0" borderId="0" applyFill="0" applyBorder="0" applyAlignment="0"/>
    <xf numFmtId="251" fontId="18" fillId="0" borderId="0" applyFill="0" applyBorder="0" applyAlignment="0"/>
    <xf numFmtId="246" fontId="163" fillId="0" borderId="0" applyFill="0" applyBorder="0" applyAlignment="0"/>
    <xf numFmtId="213" fontId="159" fillId="0" borderId="0" applyFill="0" applyBorder="0" applyAlignment="0"/>
    <xf numFmtId="0" fontId="174" fillId="17" borderId="4" applyNumberFormat="0" applyAlignment="0" applyProtection="0"/>
    <xf numFmtId="259" fontId="18" fillId="0" borderId="0" applyFont="0" applyFill="0" applyBorder="0" applyAlignment="0" applyProtection="0"/>
    <xf numFmtId="225" fontId="18" fillId="0" borderId="0" applyFont="0" applyFill="0" applyBorder="0" applyAlignment="0" applyProtection="0"/>
    <xf numFmtId="259" fontId="18" fillId="0" borderId="0" applyFont="0" applyFill="0" applyBorder="0" applyAlignment="0" applyProtection="0"/>
    <xf numFmtId="0" fontId="175" fillId="0" borderId="0"/>
    <xf numFmtId="0" fontId="99" fillId="0" borderId="0" applyNumberFormat="0" applyFill="0" applyBorder="0" applyAlignment="0" applyProtection="0"/>
    <xf numFmtId="0" fontId="49" fillId="0" borderId="0">
      <protection locked="0"/>
    </xf>
    <xf numFmtId="0" fontId="49" fillId="0" borderId="0">
      <protection locked="0"/>
    </xf>
    <xf numFmtId="260" fontId="171" fillId="0" borderId="0">
      <protection locked="0"/>
    </xf>
    <xf numFmtId="205" fontId="49" fillId="0" borderId="0">
      <protection locked="0"/>
    </xf>
    <xf numFmtId="205" fontId="49" fillId="0" borderId="0">
      <protection locked="0"/>
    </xf>
    <xf numFmtId="0" fontId="10" fillId="0" borderId="0"/>
    <xf numFmtId="205" fontId="49" fillId="0" borderId="0">
      <protection locked="0"/>
    </xf>
    <xf numFmtId="2" fontId="111" fillId="0" borderId="0" applyFill="0" applyBorder="0" applyAlignment="0" applyProtection="0"/>
    <xf numFmtId="205" fontId="49" fillId="0" borderId="0">
      <protection locked="0"/>
    </xf>
    <xf numFmtId="205" fontId="49" fillId="0" borderId="0">
      <protection locked="0"/>
    </xf>
    <xf numFmtId="0" fontId="176"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261" fontId="177" fillId="4" borderId="27">
      <alignment vertical="center"/>
    </xf>
    <xf numFmtId="0" fontId="100" fillId="56" borderId="0" applyNumberFormat="0" applyBorder="0" applyAlignment="0" applyProtection="0"/>
    <xf numFmtId="262" fontId="9" fillId="0" borderId="20"/>
    <xf numFmtId="38" fontId="24" fillId="4" borderId="0" applyNumberFormat="0" applyBorder="0" applyAlignment="0" applyProtection="0"/>
    <xf numFmtId="38" fontId="24" fillId="4" borderId="0" applyNumberFormat="0" applyBorder="0" applyAlignment="0" applyProtection="0"/>
    <xf numFmtId="0" fontId="19" fillId="87" borderId="42" applyNumberFormat="0" applyFont="0" applyBorder="0" applyAlignment="0" applyProtection="0">
      <protection locked="0"/>
    </xf>
    <xf numFmtId="0" fontId="178" fillId="0" borderId="0">
      <alignment horizontal="left"/>
    </xf>
    <xf numFmtId="0" fontId="179" fillId="0" borderId="0">
      <alignment horizontal="left"/>
    </xf>
    <xf numFmtId="0" fontId="180" fillId="0" borderId="43" applyNumberFormat="0" applyFill="0" applyAlignment="0" applyProtection="0"/>
    <xf numFmtId="0" fontId="181" fillId="0" borderId="44" applyNumberFormat="0" applyFill="0" applyAlignment="0" applyProtection="0"/>
    <xf numFmtId="0" fontId="101" fillId="0" borderId="36" applyNumberFormat="0" applyFill="0" applyAlignment="0" applyProtection="0"/>
    <xf numFmtId="0" fontId="101" fillId="0" borderId="0" applyNumberFormat="0" applyFill="0" applyBorder="0" applyAlignment="0" applyProtection="0"/>
    <xf numFmtId="0" fontId="182" fillId="0" borderId="0"/>
    <xf numFmtId="0" fontId="183" fillId="0" borderId="0"/>
    <xf numFmtId="0" fontId="179" fillId="0" borderId="0"/>
    <xf numFmtId="0" fontId="184" fillId="0" borderId="0" applyNumberFormat="0" applyFill="0" applyBorder="0" applyAlignment="0" applyProtection="0">
      <alignment vertical="top"/>
      <protection locked="0"/>
    </xf>
    <xf numFmtId="0" fontId="185" fillId="0" borderId="0" applyNumberFormat="0" applyFill="0" applyBorder="0" applyAlignment="0" applyProtection="0">
      <alignment vertical="top"/>
      <protection locked="0"/>
    </xf>
    <xf numFmtId="0" fontId="184"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84" fillId="0" borderId="0" applyNumberFormat="0" applyFill="0" applyBorder="0" applyAlignment="0" applyProtection="0">
      <alignment vertical="top"/>
      <protection locked="0"/>
    </xf>
    <xf numFmtId="0" fontId="184" fillId="0" borderId="0" applyNumberFormat="0" applyFill="0" applyBorder="0" applyAlignment="0" applyProtection="0">
      <alignment vertical="top"/>
      <protection locked="0"/>
    </xf>
    <xf numFmtId="0" fontId="186" fillId="0" borderId="0" applyNumberFormat="0" applyFill="0" applyBorder="0" applyProtection="0">
      <alignment horizontal="left" wrapText="1"/>
    </xf>
    <xf numFmtId="0" fontId="187" fillId="88" borderId="0" applyNumberFormat="0" applyBorder="0" applyAlignment="0" applyProtection="0"/>
    <xf numFmtId="0" fontId="83" fillId="27" borderId="0" applyNumberFormat="0" applyBorder="0" applyAlignment="0" applyProtection="0"/>
    <xf numFmtId="263" fontId="18" fillId="0" borderId="0" applyFont="0" applyFill="0" applyBorder="0" applyAlignment="0" applyProtection="0"/>
    <xf numFmtId="263" fontId="18" fillId="0" borderId="0" applyFont="0" applyFill="0" applyBorder="0" applyAlignment="0" applyProtection="0"/>
    <xf numFmtId="263" fontId="18" fillId="0" borderId="0" applyFont="0" applyFill="0" applyBorder="0" applyAlignment="0" applyProtection="0"/>
    <xf numFmtId="264" fontId="18" fillId="0" borderId="0" applyFont="0" applyFill="0" applyBorder="0" applyAlignment="0" applyProtection="0"/>
    <xf numFmtId="264" fontId="18" fillId="0" borderId="0" applyFont="0" applyFill="0" applyBorder="0" applyAlignment="0" applyProtection="0"/>
    <xf numFmtId="264" fontId="18" fillId="0" borderId="0" applyFont="0" applyFill="0" applyBorder="0" applyAlignment="0" applyProtection="0"/>
    <xf numFmtId="265" fontId="18" fillId="0" borderId="0" applyFont="0" applyFill="0" applyBorder="0" applyAlignment="0" applyProtection="0"/>
    <xf numFmtId="265" fontId="18" fillId="0" borderId="0" applyFont="0" applyFill="0" applyBorder="0" applyAlignment="0" applyProtection="0"/>
    <xf numFmtId="265" fontId="18" fillId="0" borderId="0" applyFont="0" applyFill="0" applyBorder="0" applyAlignment="0" applyProtection="0"/>
    <xf numFmtId="10" fontId="24" fillId="11" borderId="3" applyNumberFormat="0" applyBorder="0" applyAlignment="0" applyProtection="0"/>
    <xf numFmtId="10" fontId="24" fillId="11" borderId="3" applyNumberFormat="0" applyBorder="0" applyAlignment="0" applyProtection="0"/>
    <xf numFmtId="0" fontId="174" fillId="17" borderId="4" applyNumberFormat="0" applyAlignment="0" applyProtection="0"/>
    <xf numFmtId="0" fontId="18" fillId="14" borderId="10" applyNumberFormat="0" applyFont="0" applyBorder="0" applyAlignment="0">
      <protection locked="0"/>
    </xf>
    <xf numFmtId="0" fontId="18" fillId="14" borderId="10" applyNumberFormat="0" applyFont="0" applyBorder="0" applyAlignment="0">
      <protection locked="0"/>
    </xf>
    <xf numFmtId="0" fontId="18" fillId="14" borderId="10" applyNumberFormat="0" applyFont="0" applyBorder="0" applyAlignment="0">
      <protection locked="0"/>
    </xf>
    <xf numFmtId="0" fontId="18" fillId="14" borderId="10" applyNumberFormat="0" applyFont="0" applyBorder="0" applyAlignment="0">
      <protection locked="0"/>
    </xf>
    <xf numFmtId="266" fontId="18" fillId="0" borderId="0" applyFont="0" applyFill="0" applyBorder="0" applyAlignment="0" applyProtection="0"/>
    <xf numFmtId="266" fontId="18" fillId="0" borderId="0" applyFont="0" applyFill="0" applyBorder="0" applyAlignment="0" applyProtection="0"/>
    <xf numFmtId="266" fontId="18" fillId="0" borderId="0" applyFont="0" applyFill="0" applyBorder="0" applyAlignment="0" applyProtection="0"/>
    <xf numFmtId="267" fontId="18" fillId="0" borderId="0" applyFont="0" applyFill="0" applyBorder="0" applyAlignment="0" applyProtection="0"/>
    <xf numFmtId="267" fontId="18" fillId="0" borderId="0" applyFont="0" applyFill="0" applyBorder="0" applyAlignment="0" applyProtection="0"/>
    <xf numFmtId="267" fontId="18" fillId="0" borderId="0" applyFont="0" applyFill="0" applyBorder="0" applyAlignment="0" applyProtection="0"/>
    <xf numFmtId="268" fontId="171" fillId="0" borderId="0">
      <protection locked="0"/>
    </xf>
    <xf numFmtId="219" fontId="171" fillId="0" borderId="0">
      <protection locked="0"/>
    </xf>
    <xf numFmtId="219" fontId="171" fillId="0" borderId="0">
      <protection locked="0"/>
    </xf>
    <xf numFmtId="0" fontId="24" fillId="0" borderId="0"/>
    <xf numFmtId="0" fontId="24" fillId="0" borderId="0"/>
    <xf numFmtId="0" fontId="24" fillId="0" borderId="0"/>
    <xf numFmtId="0" fontId="24" fillId="33" borderId="0"/>
    <xf numFmtId="0" fontId="24" fillId="33" borderId="0"/>
    <xf numFmtId="0" fontId="24" fillId="33" borderId="0"/>
    <xf numFmtId="196" fontId="18" fillId="0" borderId="0" applyFill="0" applyBorder="0" applyAlignment="0"/>
    <xf numFmtId="196" fontId="18" fillId="0" borderId="0" applyFill="0" applyBorder="0" applyAlignment="0"/>
    <xf numFmtId="246" fontId="163" fillId="0" borderId="0" applyFill="0" applyBorder="0" applyAlignment="0"/>
    <xf numFmtId="213" fontId="159" fillId="0" borderId="0" applyFill="0" applyBorder="0" applyAlignment="0"/>
    <xf numFmtId="196" fontId="18" fillId="0" borderId="0" applyFill="0" applyBorder="0" applyAlignment="0"/>
    <xf numFmtId="196" fontId="18" fillId="0" borderId="0" applyFill="0" applyBorder="0" applyAlignment="0"/>
    <xf numFmtId="251" fontId="18" fillId="0" borderId="0" applyFill="0" applyBorder="0" applyAlignment="0"/>
    <xf numFmtId="251" fontId="18" fillId="0" borderId="0" applyFill="0" applyBorder="0" applyAlignment="0"/>
    <xf numFmtId="246" fontId="163" fillId="0" borderId="0" applyFill="0" applyBorder="0" applyAlignment="0"/>
    <xf numFmtId="213" fontId="159" fillId="0" borderId="0" applyFill="0" applyBorder="0" applyAlignment="0"/>
    <xf numFmtId="212" fontId="18" fillId="0" borderId="0" applyFont="0" applyFill="0" applyBorder="0" applyAlignment="0" applyProtection="0"/>
    <xf numFmtId="212" fontId="18" fillId="0" borderId="0" applyFont="0" applyFill="0" applyBorder="0" applyAlignment="0" applyProtection="0"/>
    <xf numFmtId="38" fontId="31" fillId="0" borderId="0" applyFont="0" applyFill="0" applyBorder="0" applyAlignment="0" applyProtection="0"/>
    <xf numFmtId="38" fontId="188" fillId="0" borderId="0" applyFont="0" applyFill="0" applyBorder="0" applyAlignment="0" applyProtection="0"/>
    <xf numFmtId="38" fontId="18" fillId="0" borderId="0" applyFont="0" applyFill="0" applyBorder="0" applyAlignment="0" applyProtection="0"/>
    <xf numFmtId="244" fontId="18" fillId="0" borderId="0" applyFont="0" applyFill="0" applyBorder="0" applyAlignment="0" applyProtection="0"/>
    <xf numFmtId="244" fontId="18" fillId="0" borderId="0" applyFont="0" applyFill="0" applyBorder="0" applyAlignment="0" applyProtection="0"/>
    <xf numFmtId="244"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5" fontId="189" fillId="0" borderId="0" applyFont="0" applyFill="0" applyBorder="0" applyAlignment="0" applyProtection="0"/>
    <xf numFmtId="43" fontId="1" fillId="0" borderId="0" applyFont="0" applyFill="0" applyBorder="0" applyAlignment="0" applyProtection="0"/>
    <xf numFmtId="41" fontId="161" fillId="0" borderId="0" applyFont="0" applyFill="0" applyBorder="0" applyAlignment="0" applyProtection="0"/>
    <xf numFmtId="43" fontId="161" fillId="0" borderId="0" applyFont="0" applyFill="0" applyBorder="0" applyAlignment="0" applyProtection="0"/>
    <xf numFmtId="3" fontId="110" fillId="0" borderId="12">
      <alignment horizontal="left"/>
    </xf>
    <xf numFmtId="3" fontId="110" fillId="0" borderId="12">
      <alignment horizontal="left"/>
    </xf>
    <xf numFmtId="3" fontId="110" fillId="0" borderId="12">
      <alignment horizontal="left"/>
    </xf>
    <xf numFmtId="0" fontId="190" fillId="0" borderId="7"/>
    <xf numFmtId="0" fontId="191" fillId="0" borderId="7"/>
    <xf numFmtId="0" fontId="192" fillId="0" borderId="25" applyAlignment="0">
      <alignment vertical="center"/>
    </xf>
    <xf numFmtId="269" fontId="161" fillId="0" borderId="0" applyFont="0" applyFill="0" applyBorder="0" applyAlignment="0" applyProtection="0"/>
    <xf numFmtId="270" fontId="161" fillId="0" borderId="0" applyFont="0" applyFill="0" applyBorder="0" applyAlignment="0" applyProtection="0"/>
    <xf numFmtId="203" fontId="49" fillId="0" borderId="0">
      <protection locked="0"/>
    </xf>
    <xf numFmtId="203" fontId="49" fillId="0" borderId="0">
      <protection locked="0"/>
    </xf>
    <xf numFmtId="207" fontId="49" fillId="0" borderId="0">
      <protection locked="0"/>
    </xf>
    <xf numFmtId="207" fontId="49" fillId="0" borderId="0">
      <protection locked="0"/>
    </xf>
    <xf numFmtId="0" fontId="31" fillId="0" borderId="0" applyNumberFormat="0">
      <alignment horizontal="left"/>
    </xf>
    <xf numFmtId="0" fontId="193" fillId="0" borderId="0"/>
    <xf numFmtId="0" fontId="80" fillId="0" borderId="0"/>
    <xf numFmtId="0" fontId="90" fillId="21" borderId="0" applyNumberFormat="0" applyBorder="0" applyAlignment="0" applyProtection="0"/>
    <xf numFmtId="0" fontId="102" fillId="57" borderId="0" applyNumberFormat="0" applyBorder="0" applyAlignment="0" applyProtection="0"/>
    <xf numFmtId="0" fontId="90" fillId="21" borderId="0" applyNumberFormat="0" applyBorder="0" applyAlignment="0" applyProtection="0"/>
    <xf numFmtId="271" fontId="18" fillId="0" borderId="0"/>
    <xf numFmtId="0" fontId="18" fillId="0" borderId="0"/>
    <xf numFmtId="0" fontId="18" fillId="0" borderId="0"/>
    <xf numFmtId="0" fontId="18" fillId="0" borderId="0"/>
    <xf numFmtId="0" fontId="47" fillId="0" borderId="0"/>
    <xf numFmtId="3" fontId="47" fillId="0" borderId="0"/>
    <xf numFmtId="3" fontId="18" fillId="0" borderId="0"/>
    <xf numFmtId="272" fontId="9" fillId="0" borderId="0" applyBorder="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273" fontId="18" fillId="0" borderId="0"/>
    <xf numFmtId="273" fontId="18" fillId="0" borderId="0"/>
    <xf numFmtId="0" fontId="18" fillId="0" borderId="0"/>
    <xf numFmtId="0" fontId="96" fillId="0" borderId="0"/>
    <xf numFmtId="0" fontId="18" fillId="0" borderId="0"/>
    <xf numFmtId="0" fontId="194" fillId="0" borderId="0"/>
    <xf numFmtId="0" fontId="194" fillId="0" borderId="0"/>
    <xf numFmtId="0" fontId="194" fillId="0" borderId="0"/>
    <xf numFmtId="0" fontId="195" fillId="0" borderId="0"/>
    <xf numFmtId="0" fontId="96" fillId="0" borderId="0"/>
    <xf numFmtId="0" fontId="194" fillId="0" borderId="0"/>
    <xf numFmtId="0" fontId="96" fillId="0" borderId="0"/>
    <xf numFmtId="0" fontId="18" fillId="0" borderId="0"/>
    <xf numFmtId="0" fontId="18" fillId="0" borderId="0"/>
    <xf numFmtId="0" fontId="18" fillId="0" borderId="0"/>
    <xf numFmtId="0" fontId="194" fillId="0" borderId="0"/>
    <xf numFmtId="0" fontId="18" fillId="0" borderId="0"/>
    <xf numFmtId="0" fontId="18" fillId="0" borderId="0"/>
    <xf numFmtId="0" fontId="194" fillId="0" borderId="0"/>
    <xf numFmtId="0" fontId="194" fillId="0" borderId="0"/>
    <xf numFmtId="0" fontId="18" fillId="0" borderId="0"/>
    <xf numFmtId="0" fontId="18" fillId="0" borderId="0"/>
    <xf numFmtId="0" fontId="194" fillId="0" borderId="0"/>
    <xf numFmtId="0" fontId="194" fillId="0" borderId="0"/>
    <xf numFmtId="0" fontId="18" fillId="0" borderId="0"/>
    <xf numFmtId="0" fontId="18" fillId="0" borderId="0"/>
    <xf numFmtId="0" fontId="47" fillId="0" borderId="0"/>
    <xf numFmtId="0" fontId="1" fillId="0" borderId="0"/>
    <xf numFmtId="0" fontId="18" fillId="0" borderId="0"/>
    <xf numFmtId="0" fontId="96" fillId="0" borderId="0"/>
    <xf numFmtId="0" fontId="18" fillId="0" borderId="0"/>
    <xf numFmtId="274" fontId="18" fillId="0" borderId="0"/>
    <xf numFmtId="0" fontId="96" fillId="0" borderId="0"/>
    <xf numFmtId="0" fontId="96" fillId="0" borderId="0"/>
    <xf numFmtId="0" fontId="96" fillId="0" borderId="0"/>
    <xf numFmtId="0" fontId="18" fillId="0" borderId="0"/>
    <xf numFmtId="0" fontId="96" fillId="0" borderId="0"/>
    <xf numFmtId="0" fontId="18" fillId="0" borderId="0"/>
    <xf numFmtId="0" fontId="96" fillId="0" borderId="0"/>
    <xf numFmtId="0" fontId="96" fillId="0" borderId="0"/>
    <xf numFmtId="0" fontId="96" fillId="0" borderId="0"/>
    <xf numFmtId="0" fontId="96" fillId="0" borderId="0"/>
    <xf numFmtId="0" fontId="96" fillId="0" borderId="0"/>
    <xf numFmtId="0" fontId="189" fillId="0" borderId="0"/>
    <xf numFmtId="0" fontId="96" fillId="0" borderId="0"/>
    <xf numFmtId="0" fontId="96" fillId="0" borderId="0"/>
    <xf numFmtId="0" fontId="96" fillId="0" borderId="0"/>
    <xf numFmtId="0" fontId="96" fillId="0" borderId="0"/>
    <xf numFmtId="0" fontId="96" fillId="0" borderId="0"/>
    <xf numFmtId="14" fontId="19" fillId="0" borderId="45">
      <alignment horizontal="center"/>
    </xf>
    <xf numFmtId="0" fontId="194" fillId="18" borderId="38" applyNumberFormat="0" applyFont="0" applyAlignment="0" applyProtection="0"/>
    <xf numFmtId="0" fontId="194" fillId="18" borderId="38" applyNumberFormat="0" applyFont="0" applyAlignment="0" applyProtection="0"/>
    <xf numFmtId="0" fontId="194" fillId="18" borderId="38" applyNumberFormat="0" applyFont="0" applyAlignment="0" applyProtection="0"/>
    <xf numFmtId="0" fontId="194" fillId="18" borderId="38" applyNumberFormat="0" applyFont="0" applyAlignment="0" applyProtection="0"/>
    <xf numFmtId="0" fontId="196" fillId="18" borderId="38" applyNumberFormat="0" applyFont="0" applyAlignment="0" applyProtection="0"/>
    <xf numFmtId="0" fontId="18" fillId="28" borderId="38" applyNumberFormat="0" applyFont="0" applyAlignment="0" applyProtection="0"/>
    <xf numFmtId="0" fontId="18" fillId="28" borderId="38" applyNumberFormat="0" applyFont="0" applyAlignment="0" applyProtection="0"/>
    <xf numFmtId="0" fontId="18" fillId="28" borderId="38" applyNumberFormat="0" applyFont="0" applyAlignment="0" applyProtection="0"/>
    <xf numFmtId="0" fontId="18" fillId="0" borderId="0"/>
    <xf numFmtId="0" fontId="18" fillId="0" borderId="0"/>
    <xf numFmtId="0" fontId="18" fillId="0" borderId="0"/>
    <xf numFmtId="0" fontId="18" fillId="0" borderId="0"/>
    <xf numFmtId="0" fontId="91" fillId="16" borderId="14" applyNumberFormat="0" applyAlignment="0" applyProtection="0"/>
    <xf numFmtId="0" fontId="18" fillId="34" borderId="0"/>
    <xf numFmtId="0" fontId="18" fillId="34" borderId="0"/>
    <xf numFmtId="275" fontId="197" fillId="0" borderId="15" applyFont="0" applyBorder="0" applyAlignment="0">
      <alignment vertical="center"/>
    </xf>
    <xf numFmtId="216" fontId="18" fillId="0" borderId="15" applyFont="0" applyBorder="0" applyAlignment="0">
      <alignment vertical="center"/>
    </xf>
    <xf numFmtId="14" fontId="155" fillId="0" borderId="0">
      <alignment horizontal="center" wrapText="1"/>
      <protection locked="0"/>
    </xf>
    <xf numFmtId="14" fontId="105" fillId="0" borderId="0">
      <alignment horizontal="center" wrapText="1"/>
      <protection locked="0"/>
    </xf>
    <xf numFmtId="199" fontId="18" fillId="0" borderId="16" applyFont="0" applyFill="0" applyBorder="0" applyAlignment="0" applyProtection="0"/>
    <xf numFmtId="199" fontId="18" fillId="0" borderId="16" applyFont="0" applyFill="0" applyBorder="0" applyAlignment="0" applyProtection="0"/>
    <xf numFmtId="200" fontId="18" fillId="0" borderId="0" applyFont="0" applyFill="0" applyBorder="0" applyAlignment="0" applyProtection="0"/>
    <xf numFmtId="200" fontId="18" fillId="0" borderId="0" applyFont="0" applyFill="0" applyBorder="0" applyAlignment="0" applyProtection="0"/>
    <xf numFmtId="184" fontId="51"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0" fontId="31" fillId="0" borderId="0" applyFont="0" applyFill="0" applyBorder="0" applyAlignment="0" applyProtection="0"/>
    <xf numFmtId="10" fontId="31" fillId="0" borderId="0" applyFont="0" applyFill="0" applyBorder="0" applyAlignment="0" applyProtection="0"/>
    <xf numFmtId="204" fontId="49" fillId="0" borderId="0">
      <protection locked="0"/>
    </xf>
    <xf numFmtId="10" fontId="111" fillId="0" borderId="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0" fontId="109" fillId="0" borderId="0" applyNumberFormat="0" applyFill="0" applyBorder="0">
      <protection locked="0"/>
    </xf>
    <xf numFmtId="9" fontId="18" fillId="0" borderId="0" applyFont="0" applyFill="0" applyBorder="0" applyAlignment="0" applyProtection="0"/>
    <xf numFmtId="9" fontId="189" fillId="0" borderId="0" applyFont="0" applyFill="0" applyBorder="0" applyAlignment="0" applyProtection="0"/>
    <xf numFmtId="9" fontId="18" fillId="0" borderId="0" applyFont="0" applyFill="0" applyBorder="0" applyAlignment="0" applyProtection="0"/>
    <xf numFmtId="9" fontId="4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95" fillId="0" borderId="0" applyFont="0" applyFill="0" applyBorder="0" applyAlignment="0" applyProtection="0"/>
    <xf numFmtId="202" fontId="49" fillId="0" borderId="0">
      <protection locked="0"/>
    </xf>
    <xf numFmtId="4" fontId="111" fillId="0" borderId="0" applyFill="0" applyBorder="0" applyAlignment="0" applyProtection="0"/>
    <xf numFmtId="204" fontId="49" fillId="0" borderId="0">
      <protection locked="0"/>
    </xf>
    <xf numFmtId="204" fontId="49" fillId="0" borderId="0">
      <protection locked="0"/>
    </xf>
    <xf numFmtId="276" fontId="18" fillId="0" borderId="0" applyFont="0" applyFill="0" applyBorder="0" applyAlignment="0" applyProtection="0"/>
    <xf numFmtId="276" fontId="18" fillId="0" borderId="0" applyFont="0" applyFill="0" applyBorder="0" applyAlignment="0" applyProtection="0"/>
    <xf numFmtId="276" fontId="18" fillId="0" borderId="0" applyFont="0" applyFill="0" applyBorder="0" applyAlignment="0" applyProtection="0"/>
    <xf numFmtId="179" fontId="18" fillId="0" borderId="0" applyFill="0" applyBorder="0" applyAlignment="0"/>
    <xf numFmtId="277" fontId="31" fillId="0" borderId="0" applyFill="0" applyBorder="0" applyAlignment="0"/>
    <xf numFmtId="179" fontId="18" fillId="0" borderId="0" applyFill="0" applyBorder="0" applyAlignment="0"/>
    <xf numFmtId="278" fontId="31" fillId="0" borderId="0" applyFill="0" applyBorder="0" applyAlignment="0"/>
    <xf numFmtId="179" fontId="18" fillId="0" borderId="0" applyFill="0" applyBorder="0" applyAlignment="0"/>
    <xf numFmtId="277" fontId="31" fillId="0" borderId="0" applyFill="0" applyBorder="0" applyAlignment="0"/>
    <xf numFmtId="179" fontId="18" fillId="0" borderId="0" applyFill="0" applyBorder="0" applyAlignment="0"/>
    <xf numFmtId="181" fontId="18" fillId="0" borderId="0" applyFill="0" applyBorder="0" applyAlignment="0"/>
    <xf numFmtId="279" fontId="31" fillId="0" borderId="0" applyFill="0" applyBorder="0" applyAlignment="0"/>
    <xf numFmtId="181" fontId="18" fillId="0" borderId="0" applyFill="0" applyBorder="0" applyAlignment="0"/>
    <xf numFmtId="278" fontId="31" fillId="0" borderId="0" applyFill="0" applyBorder="0" applyAlignment="0"/>
    <xf numFmtId="9" fontId="18" fillId="0" borderId="0" applyFont="0" applyFill="0" applyBorder="0" applyAlignment="0" applyProtection="0"/>
    <xf numFmtId="9" fontId="18" fillId="0" borderId="0" applyNumberForma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108" fillId="0" borderId="7">
      <alignment horizontal="center"/>
    </xf>
    <xf numFmtId="0" fontId="108" fillId="0" borderId="7">
      <alignment horizontal="center"/>
    </xf>
    <xf numFmtId="3" fontId="31" fillId="0" borderId="0" applyFont="0" applyFill="0" applyBorder="0" applyAlignment="0" applyProtection="0"/>
    <xf numFmtId="0" fontId="31" fillId="35" borderId="0" applyNumberFormat="0" applyFont="0" applyBorder="0" applyAlignment="0" applyProtection="0"/>
    <xf numFmtId="202" fontId="49" fillId="0" borderId="0">
      <protection locked="0"/>
    </xf>
    <xf numFmtId="202" fontId="49" fillId="0" borderId="0">
      <protection locked="0"/>
    </xf>
    <xf numFmtId="206" fontId="49" fillId="0" borderId="0">
      <protection locked="0"/>
    </xf>
    <xf numFmtId="206" fontId="49" fillId="0" borderId="0">
      <protection locked="0"/>
    </xf>
    <xf numFmtId="37" fontId="31" fillId="0" borderId="0"/>
    <xf numFmtId="213" fontId="47" fillId="0" borderId="0"/>
    <xf numFmtId="213" fontId="18" fillId="0" borderId="0"/>
    <xf numFmtId="214" fontId="198" fillId="0" borderId="0"/>
    <xf numFmtId="214" fontId="115" fillId="0" borderId="0"/>
    <xf numFmtId="0" fontId="199" fillId="0" borderId="46" applyAlignment="0">
      <alignment vertical="center" wrapText="1"/>
    </xf>
    <xf numFmtId="0" fontId="200" fillId="0" borderId="47">
      <alignment horizontal="center" vertical="center" wrapText="1"/>
    </xf>
    <xf numFmtId="0" fontId="200" fillId="0" borderId="46">
      <alignment horizontal="center" vertical="center" wrapText="1"/>
    </xf>
    <xf numFmtId="0" fontId="67" fillId="0" borderId="0"/>
    <xf numFmtId="0" fontId="91" fillId="16" borderId="14" applyNumberFormat="0" applyAlignment="0" applyProtection="0"/>
    <xf numFmtId="0" fontId="91" fillId="89" borderId="14" applyNumberFormat="0" applyAlignment="0" applyProtection="0"/>
    <xf numFmtId="4" fontId="9" fillId="38" borderId="14" applyNumberFormat="0" applyProtection="0">
      <alignment vertical="center"/>
    </xf>
    <xf numFmtId="4" fontId="201" fillId="38" borderId="14" applyNumberFormat="0" applyProtection="0">
      <alignment vertical="center"/>
    </xf>
    <xf numFmtId="4" fontId="9" fillId="38" borderId="14" applyNumberFormat="0" applyProtection="0">
      <alignment horizontal="left" vertical="center" indent="1"/>
    </xf>
    <xf numFmtId="4" fontId="9" fillId="38" borderId="14" applyNumberFormat="0" applyProtection="0">
      <alignment horizontal="left" vertical="center" indent="1"/>
    </xf>
    <xf numFmtId="0" fontId="18" fillId="7" borderId="14" applyNumberFormat="0" applyProtection="0">
      <alignment horizontal="left" vertical="center" indent="1"/>
    </xf>
    <xf numFmtId="0" fontId="47" fillId="7" borderId="14" applyNumberFormat="0" applyProtection="0">
      <alignment horizontal="left" vertical="center" indent="1"/>
    </xf>
    <xf numFmtId="4" fontId="9" fillId="40" borderId="14" applyNumberFormat="0" applyProtection="0">
      <alignment horizontal="right" vertical="center"/>
    </xf>
    <xf numFmtId="4" fontId="9" fillId="2" borderId="14" applyNumberFormat="0" applyProtection="0">
      <alignment horizontal="right" vertical="center"/>
    </xf>
    <xf numFmtId="4" fontId="9" fillId="12" borderId="14" applyNumberFormat="0" applyProtection="0">
      <alignment horizontal="right" vertical="center"/>
    </xf>
    <xf numFmtId="4" fontId="9" fillId="42" borderId="14" applyNumberFormat="0" applyProtection="0">
      <alignment horizontal="right" vertical="center"/>
    </xf>
    <xf numFmtId="4" fontId="9" fillId="90" borderId="14" applyNumberFormat="0" applyProtection="0">
      <alignment horizontal="right" vertical="center"/>
    </xf>
    <xf numFmtId="4" fontId="9" fillId="91" borderId="14" applyNumberFormat="0" applyProtection="0">
      <alignment horizontal="right" vertical="center"/>
    </xf>
    <xf numFmtId="4" fontId="9" fillId="92" borderId="14" applyNumberFormat="0" applyProtection="0">
      <alignment horizontal="right" vertical="center"/>
    </xf>
    <xf numFmtId="4" fontId="9" fillId="70" borderId="14" applyNumberFormat="0" applyProtection="0">
      <alignment horizontal="right" vertical="center"/>
    </xf>
    <xf numFmtId="4" fontId="9" fillId="3" borderId="14" applyNumberFormat="0" applyProtection="0">
      <alignment horizontal="right" vertical="center"/>
    </xf>
    <xf numFmtId="4" fontId="93" fillId="93" borderId="14" applyNumberFormat="0" applyProtection="0">
      <alignment horizontal="left" vertical="center" indent="1"/>
    </xf>
    <xf numFmtId="4" fontId="9" fillId="94" borderId="48" applyNumberFormat="0" applyProtection="0">
      <alignment horizontal="left" vertical="center" indent="1"/>
    </xf>
    <xf numFmtId="4" fontId="94" fillId="8" borderId="0" applyNumberFormat="0" applyProtection="0">
      <alignment horizontal="left" vertical="center" indent="1"/>
    </xf>
    <xf numFmtId="4" fontId="94" fillId="8" borderId="0" applyNumberFormat="0" applyProtection="0">
      <alignment horizontal="left" vertical="center" indent="1"/>
    </xf>
    <xf numFmtId="4" fontId="94" fillId="8" borderId="0"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4" fontId="202" fillId="94" borderId="14" applyNumberFormat="0" applyProtection="0">
      <alignment horizontal="left" vertical="center" indent="1"/>
    </xf>
    <xf numFmtId="4" fontId="9" fillId="94" borderId="14" applyNumberFormat="0" applyProtection="0">
      <alignment horizontal="left" vertical="center" indent="1"/>
    </xf>
    <xf numFmtId="4" fontId="202" fillId="41" borderId="14" applyNumberFormat="0" applyProtection="0">
      <alignment horizontal="left" vertical="center" indent="1"/>
    </xf>
    <xf numFmtId="4" fontId="9" fillId="41" borderId="14" applyNumberFormat="0" applyProtection="0">
      <alignment horizontal="left" vertical="center" indent="1"/>
    </xf>
    <xf numFmtId="0" fontId="18" fillId="41" borderId="14" applyNumberFormat="0" applyProtection="0">
      <alignment horizontal="left" vertical="center" indent="1"/>
    </xf>
    <xf numFmtId="0" fontId="47" fillId="41" borderId="14" applyNumberFormat="0" applyProtection="0">
      <alignment horizontal="left" vertical="center" indent="1"/>
    </xf>
    <xf numFmtId="0" fontId="18" fillId="41" borderId="14" applyNumberFormat="0" applyProtection="0">
      <alignment horizontal="left" vertical="center" indent="1"/>
    </xf>
    <xf numFmtId="0" fontId="18" fillId="41" borderId="14" applyNumberFormat="0" applyProtection="0">
      <alignment horizontal="left" vertical="center" indent="1"/>
    </xf>
    <xf numFmtId="0" fontId="18" fillId="41" borderId="14" applyNumberFormat="0" applyProtection="0">
      <alignment horizontal="left" vertical="center" indent="1"/>
    </xf>
    <xf numFmtId="0" fontId="18" fillId="41" borderId="14" applyNumberFormat="0" applyProtection="0">
      <alignment horizontal="left" vertical="center" indent="1"/>
    </xf>
    <xf numFmtId="0" fontId="18" fillId="6" borderId="14" applyNumberFormat="0" applyProtection="0">
      <alignment horizontal="left" vertical="center" indent="1"/>
    </xf>
    <xf numFmtId="0" fontId="47" fillId="6" borderId="14" applyNumberFormat="0" applyProtection="0">
      <alignment horizontal="left" vertical="center" indent="1"/>
    </xf>
    <xf numFmtId="0" fontId="18" fillId="6" borderId="14" applyNumberFormat="0" applyProtection="0">
      <alignment horizontal="left" vertical="center" indent="1"/>
    </xf>
    <xf numFmtId="0" fontId="18" fillId="6" borderId="14" applyNumberFormat="0" applyProtection="0">
      <alignment horizontal="left" vertical="center" indent="1"/>
    </xf>
    <xf numFmtId="0" fontId="18" fillId="6" borderId="14" applyNumberFormat="0" applyProtection="0">
      <alignment horizontal="left" vertical="center" indent="1"/>
    </xf>
    <xf numFmtId="0" fontId="18" fillId="6" borderId="14" applyNumberFormat="0" applyProtection="0">
      <alignment horizontal="left" vertical="center" indent="1"/>
    </xf>
    <xf numFmtId="0" fontId="18" fillId="4" borderId="14" applyNumberFormat="0" applyProtection="0">
      <alignment horizontal="left" vertical="center" indent="1"/>
    </xf>
    <xf numFmtId="0" fontId="47" fillId="4" borderId="14" applyNumberFormat="0" applyProtection="0">
      <alignment horizontal="left" vertical="center" indent="1"/>
    </xf>
    <xf numFmtId="0" fontId="18" fillId="4" borderId="14" applyNumberFormat="0" applyProtection="0">
      <alignment horizontal="left" vertical="center" indent="1"/>
    </xf>
    <xf numFmtId="0" fontId="18" fillId="4" borderId="14" applyNumberFormat="0" applyProtection="0">
      <alignment horizontal="left" vertical="center" indent="1"/>
    </xf>
    <xf numFmtId="0" fontId="18" fillId="4" borderId="14" applyNumberFormat="0" applyProtection="0">
      <alignment horizontal="left" vertical="center" indent="1"/>
    </xf>
    <xf numFmtId="0" fontId="18" fillId="4" borderId="14" applyNumberFormat="0" applyProtection="0">
      <alignment horizontal="left" vertical="center" indent="1"/>
    </xf>
    <xf numFmtId="0" fontId="18" fillId="7" borderId="14" applyNumberFormat="0" applyProtection="0">
      <alignment horizontal="left" vertical="center" indent="1"/>
    </xf>
    <xf numFmtId="0" fontId="47"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4" fontId="9" fillId="11" borderId="14" applyNumberFormat="0" applyProtection="0">
      <alignment vertical="center"/>
    </xf>
    <xf numFmtId="4" fontId="201" fillId="11" borderId="14" applyNumberFormat="0" applyProtection="0">
      <alignment vertical="center"/>
    </xf>
    <xf numFmtId="4" fontId="9" fillId="11" borderId="14" applyNumberFormat="0" applyProtection="0">
      <alignment horizontal="left" vertical="center" indent="1"/>
    </xf>
    <xf numFmtId="4" fontId="9" fillId="11" borderId="14" applyNumberFormat="0" applyProtection="0">
      <alignment horizontal="left" vertical="center" indent="1"/>
    </xf>
    <xf numFmtId="4" fontId="9" fillId="94" borderId="14" applyNumberFormat="0" applyProtection="0">
      <alignment horizontal="right" vertical="center"/>
    </xf>
    <xf numFmtId="4" fontId="201" fillId="94" borderId="14" applyNumberFormat="0" applyProtection="0">
      <alignment horizontal="right" vertical="center"/>
    </xf>
    <xf numFmtId="0" fontId="18" fillId="7" borderId="14" applyNumberFormat="0" applyProtection="0">
      <alignment horizontal="left" vertical="center" indent="1"/>
    </xf>
    <xf numFmtId="0" fontId="47" fillId="7" borderId="14" applyNumberFormat="0" applyProtection="0">
      <alignment horizontal="left" vertical="center" indent="1"/>
    </xf>
    <xf numFmtId="0" fontId="18" fillId="7" borderId="14" applyNumberFormat="0" applyProtection="0">
      <alignment horizontal="left" vertical="center" indent="1"/>
    </xf>
    <xf numFmtId="0" fontId="18" fillId="7" borderId="14" applyNumberFormat="0" applyProtection="0">
      <alignment horizontal="left" vertical="center" indent="1"/>
    </xf>
    <xf numFmtId="0" fontId="47" fillId="7" borderId="14" applyNumberFormat="0" applyProtection="0">
      <alignment horizontal="left" vertical="center" indent="1"/>
    </xf>
    <xf numFmtId="0" fontId="18" fillId="7" borderId="14" applyNumberFormat="0" applyProtection="0">
      <alignment horizontal="left" vertical="center" indent="1"/>
    </xf>
    <xf numFmtId="0" fontId="203" fillId="0" borderId="0"/>
    <xf numFmtId="0" fontId="204" fillId="0" borderId="0"/>
    <xf numFmtId="0" fontId="204" fillId="0" borderId="0"/>
    <xf numFmtId="4" fontId="205" fillId="94" borderId="14" applyNumberFormat="0" applyProtection="0">
      <alignment horizontal="right" vertical="center"/>
    </xf>
    <xf numFmtId="4" fontId="205" fillId="94" borderId="14" applyNumberFormat="0" applyProtection="0">
      <alignment horizontal="right" vertical="center"/>
    </xf>
    <xf numFmtId="0" fontId="206" fillId="0" borderId="49"/>
    <xf numFmtId="0" fontId="206" fillId="0" borderId="49"/>
    <xf numFmtId="0" fontId="206" fillId="0" borderId="49"/>
    <xf numFmtId="178" fontId="18" fillId="0" borderId="0">
      <protection locked="0"/>
    </xf>
    <xf numFmtId="172" fontId="18" fillId="0" borderId="0">
      <protection locked="0"/>
    </xf>
    <xf numFmtId="178" fontId="18" fillId="0" borderId="0">
      <protection locked="0"/>
    </xf>
    <xf numFmtId="172" fontId="18" fillId="0" borderId="0">
      <protection locked="0"/>
    </xf>
    <xf numFmtId="0" fontId="207" fillId="0" borderId="0"/>
    <xf numFmtId="0" fontId="207" fillId="0" borderId="0"/>
    <xf numFmtId="0" fontId="207" fillId="0" borderId="0"/>
    <xf numFmtId="193" fontId="31" fillId="0" borderId="0">
      <alignment horizontal="center"/>
    </xf>
    <xf numFmtId="0" fontId="18" fillId="0" borderId="0"/>
    <xf numFmtId="0" fontId="119" fillId="0" borderId="0"/>
    <xf numFmtId="0" fontId="24" fillId="0" borderId="0"/>
    <xf numFmtId="0" fontId="119" fillId="0" borderId="0"/>
    <xf numFmtId="0" fontId="24" fillId="0" borderId="0"/>
    <xf numFmtId="0" fontId="119" fillId="0" borderId="0"/>
    <xf numFmtId="0" fontId="24" fillId="0" borderId="0"/>
    <xf numFmtId="0" fontId="119" fillId="0" borderId="0"/>
    <xf numFmtId="0" fontId="24" fillId="0" borderId="0"/>
    <xf numFmtId="0" fontId="119" fillId="0" borderId="0"/>
    <xf numFmtId="0" fontId="24" fillId="0" borderId="0"/>
    <xf numFmtId="1" fontId="18" fillId="0" borderId="0" applyNumberFormat="0" applyFill="0" applyBorder="0" applyAlignment="0" applyProtection="0"/>
    <xf numFmtId="0" fontId="190" fillId="0" borderId="0"/>
    <xf numFmtId="0" fontId="191" fillId="0" borderId="0"/>
    <xf numFmtId="0" fontId="38" fillId="0" borderId="50"/>
    <xf numFmtId="0" fontId="38" fillId="0" borderId="50"/>
    <xf numFmtId="219" fontId="171" fillId="0" borderId="17">
      <protection locked="0"/>
    </xf>
    <xf numFmtId="215" fontId="47" fillId="0" borderId="3"/>
    <xf numFmtId="215" fontId="18" fillId="0" borderId="3"/>
    <xf numFmtId="0" fontId="46" fillId="0" borderId="3">
      <alignment horizontal="center"/>
    </xf>
    <xf numFmtId="215" fontId="47" fillId="0" borderId="0" applyFont="0" applyBorder="0"/>
    <xf numFmtId="215" fontId="18" fillId="0" borderId="0" applyFont="0" applyBorder="0"/>
    <xf numFmtId="0" fontId="208" fillId="0" borderId="0"/>
    <xf numFmtId="0" fontId="208" fillId="0" borderId="0"/>
    <xf numFmtId="0" fontId="92" fillId="0" borderId="0" applyNumberFormat="0" applyFill="0" applyBorder="0" applyAlignment="0" applyProtection="0"/>
    <xf numFmtId="0" fontId="209" fillId="0" borderId="0" applyNumberFormat="0" applyFill="0" applyBorder="0" applyAlignment="0" applyProtection="0"/>
    <xf numFmtId="0" fontId="86" fillId="0" borderId="0" applyNumberFormat="0" applyFill="0" applyBorder="0" applyAlignment="0" applyProtection="0"/>
    <xf numFmtId="182" fontId="18" fillId="0" borderId="0" applyFill="0" applyBorder="0" applyAlignment="0"/>
    <xf numFmtId="280" fontId="31" fillId="0" borderId="0" applyFill="0" applyBorder="0" applyAlignment="0"/>
    <xf numFmtId="182" fontId="18" fillId="0" borderId="0" applyFill="0" applyBorder="0" applyAlignment="0"/>
    <xf numFmtId="183" fontId="18" fillId="0" borderId="0" applyFill="0" applyBorder="0" applyAlignment="0"/>
    <xf numFmtId="281" fontId="31" fillId="0" borderId="0" applyFill="0" applyBorder="0" applyAlignment="0"/>
    <xf numFmtId="183" fontId="18" fillId="0" borderId="0" applyFill="0" applyBorder="0" applyAlignment="0"/>
    <xf numFmtId="0" fontId="92" fillId="0" borderId="0" applyNumberFormat="0" applyFill="0" applyBorder="0" applyAlignment="0" applyProtection="0"/>
    <xf numFmtId="0" fontId="92" fillId="0" borderId="0" applyNumberFormat="0" applyFill="0" applyBorder="0" applyAlignment="0" applyProtection="0"/>
    <xf numFmtId="0" fontId="86"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282" fontId="210" fillId="0" borderId="26" applyFont="0" applyFill="0" applyBorder="0" applyAlignment="0" applyProtection="0">
      <alignment horizontal="right"/>
    </xf>
    <xf numFmtId="0" fontId="211" fillId="0" borderId="0" applyFill="0" applyBorder="0" applyProtection="0">
      <alignment horizontal="left" vertical="top"/>
    </xf>
    <xf numFmtId="0" fontId="212" fillId="0" borderId="0" applyNumberFormat="0" applyFill="0" applyBorder="0" applyProtection="0">
      <alignment horizontal="left"/>
    </xf>
    <xf numFmtId="0" fontId="213" fillId="0" borderId="0" applyNumberFormat="0" applyFill="0" applyBorder="0" applyAlignment="0" applyProtection="0"/>
    <xf numFmtId="0" fontId="214" fillId="16" borderId="0"/>
    <xf numFmtId="0" fontId="214" fillId="16" borderId="0"/>
    <xf numFmtId="0" fontId="214" fillId="16" borderId="0"/>
    <xf numFmtId="0" fontId="215" fillId="0" borderId="0"/>
    <xf numFmtId="0" fontId="215" fillId="0" borderId="0"/>
    <xf numFmtId="0" fontId="215" fillId="0" borderId="0"/>
    <xf numFmtId="0" fontId="216" fillId="0" borderId="51" applyNumberFormat="0" applyFill="0" applyAlignment="0" applyProtection="0"/>
    <xf numFmtId="0" fontId="217" fillId="0" borderId="52" applyNumberFormat="0" applyFill="0" applyAlignment="0" applyProtection="0"/>
    <xf numFmtId="0" fontId="106" fillId="0" borderId="37" applyNumberFormat="0" applyFill="0" applyAlignment="0" applyProtection="0"/>
    <xf numFmtId="0" fontId="106" fillId="0" borderId="0" applyNumberFormat="0" applyFill="0" applyBorder="0" applyAlignment="0" applyProtection="0"/>
    <xf numFmtId="0" fontId="218" fillId="0" borderId="0" applyNumberFormat="0" applyFill="0" applyBorder="0" applyAlignment="0" applyProtection="0"/>
    <xf numFmtId="0" fontId="218" fillId="0" borderId="0" applyNumberFormat="0" applyFill="0" applyBorder="0" applyAlignment="0" applyProtection="0"/>
    <xf numFmtId="0" fontId="216" fillId="0" borderId="51" applyNumberFormat="0" applyFill="0" applyAlignment="0" applyProtection="0"/>
    <xf numFmtId="0" fontId="217" fillId="0" borderId="52" applyNumberFormat="0" applyFill="0" applyAlignment="0" applyProtection="0"/>
    <xf numFmtId="0" fontId="106" fillId="0" borderId="37" applyNumberFormat="0" applyFill="0" applyAlignment="0" applyProtection="0"/>
    <xf numFmtId="0" fontId="106" fillId="0" borderId="0" applyNumberFormat="0" applyFill="0" applyBorder="0" applyAlignment="0" applyProtection="0"/>
    <xf numFmtId="0" fontId="219" fillId="0" borderId="0" applyNumberFormat="0" applyFill="0" applyBorder="0" applyAlignment="0" applyProtection="0"/>
    <xf numFmtId="283" fontId="220" fillId="0" borderId="0">
      <protection locked="0"/>
    </xf>
    <xf numFmtId="0" fontId="116" fillId="0" borderId="0" applyNumberFormat="0" applyFill="0" applyBorder="0" applyAlignment="0" applyProtection="0"/>
    <xf numFmtId="283" fontId="220" fillId="0" borderId="0">
      <protection locked="0"/>
    </xf>
    <xf numFmtId="283" fontId="220" fillId="0" borderId="0">
      <protection locked="0"/>
    </xf>
    <xf numFmtId="283" fontId="220" fillId="0" borderId="0">
      <protection locked="0"/>
    </xf>
    <xf numFmtId="0" fontId="117" fillId="0" borderId="0" applyNumberFormat="0" applyFill="0" applyBorder="0" applyAlignment="0" applyProtection="0"/>
    <xf numFmtId="283" fontId="220" fillId="0" borderId="0">
      <protection locked="0"/>
    </xf>
    <xf numFmtId="283" fontId="220" fillId="0" borderId="0">
      <protection locked="0"/>
    </xf>
    <xf numFmtId="245" fontId="18" fillId="0" borderId="0" applyBorder="0"/>
    <xf numFmtId="245" fontId="18" fillId="0" borderId="0" applyBorder="0"/>
    <xf numFmtId="245" fontId="18" fillId="0" borderId="0" applyBorder="0"/>
    <xf numFmtId="0" fontId="118" fillId="0" borderId="53" applyNumberFormat="0" applyFill="0" applyAlignment="0" applyProtection="0"/>
    <xf numFmtId="0" fontId="173" fillId="0" borderId="54" applyNumberFormat="0" applyFill="0" applyAlignment="0" applyProtection="0"/>
    <xf numFmtId="0" fontId="221" fillId="0" borderId="28" applyNumberFormat="0" applyFont="0" applyBorder="0" applyAlignment="0">
      <alignment horizontal="center" vertical="top" wrapText="1"/>
    </xf>
    <xf numFmtId="0" fontId="18" fillId="0" borderId="0" applyFont="0" applyFill="0" applyBorder="0" applyAlignment="0" applyProtection="0"/>
    <xf numFmtId="0" fontId="18" fillId="0" borderId="0" applyFont="0" applyFill="0" applyBorder="0" applyAlignment="0" applyProtection="0"/>
    <xf numFmtId="197" fontId="77" fillId="0" borderId="0">
      <alignment horizontal="left"/>
    </xf>
    <xf numFmtId="0" fontId="51" fillId="0" borderId="55"/>
    <xf numFmtId="201" fontId="18" fillId="0" borderId="18" applyFont="0" applyFill="0" applyBorder="0" applyAlignment="0" applyProtection="0">
      <alignment horizontal="right"/>
      <protection locked="0"/>
    </xf>
    <xf numFmtId="0" fontId="83" fillId="27" borderId="0" applyNumberFormat="0" applyBorder="0" applyAlignment="0" applyProtection="0"/>
    <xf numFmtId="0" fontId="87" fillId="31" borderId="0" applyNumberFormat="0" applyBorder="0" applyAlignment="0" applyProtection="0"/>
    <xf numFmtId="284" fontId="18" fillId="0" borderId="0" applyFont="0" applyFill="0" applyBorder="0" applyAlignment="0" applyProtection="0"/>
    <xf numFmtId="174" fontId="31" fillId="0" borderId="0" applyFont="0" applyFill="0" applyBorder="0" applyAlignment="0" applyProtection="0"/>
    <xf numFmtId="174" fontId="188" fillId="0" borderId="0" applyFont="0" applyFill="0" applyBorder="0" applyAlignment="0" applyProtection="0"/>
    <xf numFmtId="285" fontId="18" fillId="0" borderId="0" applyFont="0" applyFill="0" applyBorder="0" applyAlignment="0" applyProtection="0"/>
    <xf numFmtId="171" fontId="189" fillId="0" borderId="0" applyFont="0" applyFill="0" applyBorder="0" applyAlignment="0" applyProtection="0"/>
    <xf numFmtId="211" fontId="18" fillId="0" borderId="0" applyFont="0" applyFill="0" applyBorder="0" applyAlignment="0" applyProtection="0"/>
    <xf numFmtId="286" fontId="18" fillId="0" borderId="0" applyFont="0" applyFill="0" applyBorder="0" applyAlignment="0" applyProtection="0"/>
    <xf numFmtId="286"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65" fontId="159" fillId="0" borderId="0" applyFont="0" applyFill="0" applyBorder="0" applyAlignment="0" applyProtection="0"/>
    <xf numFmtId="165" fontId="159"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0" fontId="172" fillId="0" borderId="0" applyFont="0" applyFill="0" applyBorder="0" applyAlignment="0" applyProtection="0"/>
    <xf numFmtId="171" fontId="172" fillId="0" borderId="0" applyFont="0" applyFill="0" applyBorder="0" applyAlignment="0" applyProtection="0"/>
    <xf numFmtId="0" fontId="222" fillId="0" borderId="0"/>
    <xf numFmtId="0" fontId="222" fillId="0" borderId="0"/>
    <xf numFmtId="0" fontId="222" fillId="0" borderId="0"/>
    <xf numFmtId="287" fontId="171" fillId="0" borderId="0">
      <protection locked="0"/>
    </xf>
    <xf numFmtId="0" fontId="223" fillId="0" borderId="0"/>
    <xf numFmtId="288" fontId="223" fillId="0" borderId="0" applyFont="0" applyFill="0" applyBorder="0" applyAlignment="0" applyProtection="0"/>
    <xf numFmtId="9" fontId="224" fillId="0" borderId="0" applyFont="0" applyFill="0" applyBorder="0" applyAlignment="0" applyProtection="0"/>
    <xf numFmtId="192" fontId="225" fillId="0" borderId="0" applyFont="0" applyFill="0" applyBorder="0" applyAlignment="0" applyProtection="0"/>
    <xf numFmtId="196" fontId="225" fillId="0" borderId="0" applyFont="0" applyFill="0" applyBorder="0" applyAlignment="0" applyProtection="0"/>
    <xf numFmtId="222" fontId="225" fillId="0" borderId="0" applyFont="0" applyFill="0" applyBorder="0" applyAlignment="0" applyProtection="0"/>
    <xf numFmtId="221" fontId="225" fillId="0" borderId="0" applyFont="0" applyFill="0" applyBorder="0" applyAlignment="0" applyProtection="0"/>
    <xf numFmtId="0" fontId="225" fillId="0" borderId="0"/>
    <xf numFmtId="0" fontId="226" fillId="0" borderId="0" applyNumberFormat="0" applyFill="0" applyBorder="0" applyAlignment="0" applyProtection="0"/>
    <xf numFmtId="0" fontId="107" fillId="0" borderId="0" applyNumberFormat="0" applyFill="0" applyBorder="0" applyAlignment="0" applyProtection="0">
      <alignment vertical="top"/>
      <protection locked="0"/>
    </xf>
    <xf numFmtId="0" fontId="227" fillId="0" borderId="0"/>
    <xf numFmtId="0" fontId="228" fillId="0" borderId="0"/>
    <xf numFmtId="41" fontId="171" fillId="0" borderId="0" applyFont="0" applyFill="0" applyBorder="0" applyAlignment="0" applyProtection="0"/>
    <xf numFmtId="0" fontId="229" fillId="0" borderId="0" applyFont="0" applyFill="0" applyBorder="0" applyAlignment="0" applyProtection="0"/>
    <xf numFmtId="0" fontId="229" fillId="0" borderId="0" applyFont="0" applyFill="0" applyBorder="0" applyAlignment="0" applyProtection="0"/>
    <xf numFmtId="0" fontId="171" fillId="0" borderId="0"/>
    <xf numFmtId="0" fontId="230" fillId="0" borderId="0"/>
    <xf numFmtId="0" fontId="231" fillId="0" borderId="0" applyNumberFormat="0" applyFont="0" applyFill="0" applyBorder="0" applyProtection="0">
      <alignment vertical="top"/>
    </xf>
    <xf numFmtId="0" fontId="232" fillId="0" borderId="3" applyNumberFormat="0" applyBorder="0" applyAlignment="0">
      <alignment horizontal="center"/>
    </xf>
    <xf numFmtId="0" fontId="233" fillId="0" borderId="0">
      <alignment vertical="center"/>
    </xf>
    <xf numFmtId="0" fontId="234" fillId="0" borderId="0">
      <alignment vertical="center"/>
    </xf>
    <xf numFmtId="0" fontId="235" fillId="0" borderId="0"/>
    <xf numFmtId="0" fontId="236" fillId="0" borderId="0"/>
    <xf numFmtId="43" fontId="147" fillId="0" borderId="0" applyFont="0" applyFill="0" applyBorder="0" applyAlignment="0" applyProtection="0"/>
    <xf numFmtId="41" fontId="147"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0" fontId="147" fillId="0" borderId="0"/>
    <xf numFmtId="289" fontId="18" fillId="0" borderId="0" applyFont="0" applyFill="0" applyBorder="0" applyAlignment="0" applyProtection="0"/>
    <xf numFmtId="290" fontId="18" fillId="0" borderId="0" applyFont="0" applyFill="0" applyBorder="0" applyAlignment="0" applyProtection="0"/>
    <xf numFmtId="0" fontId="237" fillId="0" borderId="0" applyNumberFormat="0" applyFill="0" applyBorder="0" applyAlignment="0" applyProtection="0"/>
    <xf numFmtId="0" fontId="109" fillId="0" borderId="0" applyNumberFormat="0" applyFill="0" applyBorder="0" applyAlignment="0" applyProtection="0">
      <alignment vertical="top"/>
      <protection locked="0"/>
    </xf>
    <xf numFmtId="270" fontId="147" fillId="0" borderId="0" applyFont="0" applyFill="0" applyBorder="0" applyAlignment="0" applyProtection="0"/>
    <xf numFmtId="269" fontId="147" fillId="0" borderId="0" applyFont="0" applyFill="0" applyBorder="0" applyAlignment="0" applyProtection="0"/>
    <xf numFmtId="0" fontId="5" fillId="0" borderId="0"/>
    <xf numFmtId="177" fontId="40" fillId="12" borderId="3">
      <alignment vertical="center"/>
    </xf>
    <xf numFmtId="177" fontId="18" fillId="0" borderId="2">
      <alignment vertical="center" wrapText="1"/>
    </xf>
    <xf numFmtId="180" fontId="18" fillId="0" borderId="6">
      <alignment vertical="center"/>
    </xf>
    <xf numFmtId="2" fontId="111" fillId="0" borderId="0" applyFill="0" applyBorder="0" applyAlignment="0" applyProtection="0"/>
    <xf numFmtId="177" fontId="18" fillId="14" borderId="10" applyNumberFormat="0" applyFont="0" applyBorder="0" applyAlignment="0">
      <protection locked="0"/>
    </xf>
    <xf numFmtId="9" fontId="5" fillId="0" borderId="0" applyFont="0" applyFill="0" applyBorder="0" applyAlignment="0" applyProtection="0"/>
    <xf numFmtId="10" fontId="111" fillId="0" borderId="0" applyFill="0" applyBorder="0" applyAlignment="0" applyProtection="0"/>
    <xf numFmtId="4" fontId="111" fillId="0" borderId="0" applyFill="0" applyBorder="0" applyAlignment="0" applyProtection="0"/>
    <xf numFmtId="177" fontId="116" fillId="0" borderId="0" applyNumberFormat="0" applyFill="0" applyBorder="0" applyAlignment="0" applyProtection="0"/>
    <xf numFmtId="177" fontId="117" fillId="0" borderId="0" applyNumberFormat="0" applyFill="0" applyBorder="0" applyAlignment="0" applyProtection="0"/>
    <xf numFmtId="44" fontId="5" fillId="0" borderId="0" applyFont="0" applyFill="0" applyBorder="0" applyAlignment="0" applyProtection="0"/>
    <xf numFmtId="0" fontId="96" fillId="0" borderId="0"/>
    <xf numFmtId="0" fontId="9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10">
    <xf numFmtId="0" fontId="0" fillId="0" borderId="0" xfId="0"/>
    <xf numFmtId="0" fontId="21" fillId="0" borderId="33" xfId="298" applyFont="1" applyFill="1" applyBorder="1" applyAlignment="1" applyProtection="1">
      <alignment horizontal="center" vertical="center" wrapText="1"/>
    </xf>
    <xf numFmtId="0" fontId="238" fillId="0" borderId="33" xfId="298" applyFont="1" applyFill="1" applyBorder="1" applyAlignment="1" applyProtection="1">
      <alignment horizontal="center" vertical="center" wrapText="1"/>
    </xf>
    <xf numFmtId="0" fontId="21" fillId="0" borderId="34" xfId="298" applyFont="1" applyFill="1" applyBorder="1" applyAlignment="1" applyProtection="1">
      <alignment horizontal="center" vertical="center" wrapText="1"/>
    </xf>
    <xf numFmtId="4" fontId="238" fillId="0" borderId="0" xfId="375" applyNumberFormat="1" applyFont="1" applyAlignment="1">
      <alignment horizontal="center" vertical="center" wrapText="1"/>
    </xf>
    <xf numFmtId="0" fontId="238" fillId="0" borderId="0" xfId="375" applyFont="1" applyAlignment="1">
      <alignment horizontal="center" vertical="center" wrapText="1"/>
    </xf>
    <xf numFmtId="0" fontId="241" fillId="37" borderId="30" xfId="375" applyFont="1" applyFill="1" applyBorder="1" applyAlignment="1">
      <alignment horizontal="center" vertical="center" wrapText="1"/>
    </xf>
    <xf numFmtId="3" fontId="21" fillId="59" borderId="30" xfId="360" applyNumberFormat="1" applyFont="1" applyFill="1" applyBorder="1" applyAlignment="1">
      <alignment horizontal="center" vertical="center"/>
    </xf>
    <xf numFmtId="0" fontId="238" fillId="0" borderId="30" xfId="298" applyFont="1" applyBorder="1" applyAlignment="1" applyProtection="1">
      <alignment horizontal="center" vertical="center" wrapText="1"/>
    </xf>
    <xf numFmtId="0" fontId="242" fillId="0" borderId="30" xfId="298" applyFont="1" applyBorder="1" applyAlignment="1" applyProtection="1">
      <alignment vertical="center" wrapText="1"/>
    </xf>
    <xf numFmtId="4" fontId="241" fillId="0" borderId="0" xfId="375" applyNumberFormat="1" applyFont="1" applyAlignment="1">
      <alignment horizontal="center" vertical="center" wrapText="1"/>
    </xf>
    <xf numFmtId="0" fontId="241" fillId="0" borderId="0" xfId="375" applyFont="1" applyAlignment="1">
      <alignment horizontal="center" vertical="center" wrapText="1"/>
    </xf>
    <xf numFmtId="0" fontId="238" fillId="37" borderId="30" xfId="361" applyFont="1" applyFill="1" applyBorder="1" applyAlignment="1">
      <alignment horizontal="center" vertical="center" wrapText="1"/>
    </xf>
    <xf numFmtId="0" fontId="238" fillId="0" borderId="30" xfId="375" applyFont="1" applyFill="1" applyBorder="1" applyAlignment="1">
      <alignment horizontal="center" vertical="center" wrapText="1"/>
    </xf>
    <xf numFmtId="4" fontId="243" fillId="0" borderId="30" xfId="375" applyNumberFormat="1" applyFont="1" applyFill="1" applyBorder="1" applyAlignment="1">
      <alignment horizontal="center" vertical="center" wrapText="1"/>
    </xf>
    <xf numFmtId="3" fontId="238" fillId="59" borderId="30" xfId="360" applyNumberFormat="1" applyFont="1" applyFill="1" applyBorder="1" applyAlignment="1">
      <alignment horizontal="center" vertical="center"/>
    </xf>
    <xf numFmtId="0" fontId="238" fillId="0" borderId="30" xfId="375" applyFont="1" applyBorder="1" applyAlignment="1">
      <alignment horizontal="center" vertical="center" wrapText="1"/>
    </xf>
    <xf numFmtId="0" fontId="238" fillId="0" borderId="0" xfId="375" applyFont="1" applyBorder="1" applyAlignment="1">
      <alignment horizontal="center" vertical="center" wrapText="1"/>
    </xf>
    <xf numFmtId="0" fontId="21" fillId="37" borderId="30" xfId="361" applyFont="1" applyFill="1" applyBorder="1" applyAlignment="1">
      <alignment horizontal="center" vertical="center" wrapText="1"/>
    </xf>
    <xf numFmtId="0" fontId="21" fillId="0" borderId="0" xfId="375" applyFont="1" applyBorder="1" applyAlignment="1">
      <alignment horizontal="center" vertical="center" wrapText="1"/>
    </xf>
    <xf numFmtId="4" fontId="21" fillId="0" borderId="0" xfId="375" applyNumberFormat="1" applyFont="1" applyAlignment="1">
      <alignment horizontal="center" vertical="center" wrapText="1"/>
    </xf>
    <xf numFmtId="0" fontId="21" fillId="0" borderId="0" xfId="375" applyFont="1" applyAlignment="1">
      <alignment horizontal="center" vertical="center" wrapText="1"/>
    </xf>
    <xf numFmtId="0" fontId="245" fillId="37" borderId="30" xfId="376" applyFont="1" applyFill="1" applyBorder="1" applyAlignment="1" applyProtection="1">
      <alignment horizontal="center" vertical="center" wrapText="1"/>
    </xf>
    <xf numFmtId="0" fontId="245" fillId="37" borderId="30" xfId="375" applyFont="1" applyFill="1" applyBorder="1" applyAlignment="1">
      <alignment horizontal="center" vertical="center" wrapText="1"/>
    </xf>
    <xf numFmtId="3" fontId="245" fillId="37" borderId="30" xfId="375" quotePrefix="1" applyNumberFormat="1" applyFont="1" applyFill="1" applyBorder="1" applyAlignment="1">
      <alignment horizontal="center" vertical="center" wrapText="1"/>
    </xf>
    <xf numFmtId="3" fontId="238" fillId="0" borderId="30" xfId="375" applyNumberFormat="1" applyFont="1" applyBorder="1" applyAlignment="1">
      <alignment horizontal="left" vertical="center" wrapText="1"/>
    </xf>
    <xf numFmtId="4" fontId="238" fillId="58" borderId="30" xfId="375" quotePrefix="1" applyNumberFormat="1" applyFont="1" applyFill="1" applyBorder="1" applyAlignment="1">
      <alignment horizontal="center" vertical="center" wrapText="1"/>
    </xf>
    <xf numFmtId="3" fontId="238" fillId="0" borderId="0" xfId="375" applyNumberFormat="1" applyFont="1" applyAlignment="1">
      <alignment horizontal="center" vertical="center" wrapText="1"/>
    </xf>
    <xf numFmtId="3" fontId="238" fillId="59" borderId="30" xfId="360" quotePrefix="1" applyNumberFormat="1" applyFont="1" applyFill="1" applyBorder="1" applyAlignment="1">
      <alignment horizontal="center" vertical="center"/>
    </xf>
    <xf numFmtId="4" fontId="238" fillId="58" borderId="30" xfId="375" applyNumberFormat="1" applyFont="1" applyFill="1" applyBorder="1" applyAlignment="1">
      <alignment horizontal="center" vertical="center" wrapText="1"/>
    </xf>
    <xf numFmtId="0" fontId="21" fillId="0" borderId="0" xfId="375" applyFont="1" applyAlignment="1">
      <alignment horizontal="left" vertical="center"/>
    </xf>
    <xf numFmtId="0" fontId="238" fillId="0" borderId="0" xfId="375" applyFont="1" applyAlignment="1">
      <alignment horizontal="left" wrapText="1"/>
    </xf>
    <xf numFmtId="0" fontId="238" fillId="0" borderId="0" xfId="375" applyFont="1" applyAlignment="1">
      <alignment horizontal="left" vertical="center" wrapText="1"/>
    </xf>
    <xf numFmtId="0" fontId="243" fillId="0" borderId="0" xfId="357" applyFont="1" applyAlignment="1">
      <alignment horizontal="left" vertical="center"/>
    </xf>
    <xf numFmtId="0" fontId="243" fillId="0" borderId="0" xfId="357" applyFont="1" applyBorder="1" applyAlignment="1">
      <alignment horizontal="left" vertical="center"/>
    </xf>
    <xf numFmtId="0" fontId="239" fillId="0" borderId="0" xfId="375" applyFont="1" applyFill="1" applyBorder="1" applyAlignment="1">
      <alignment horizontal="center" wrapText="1"/>
    </xf>
    <xf numFmtId="0" fontId="238" fillId="0" borderId="0" xfId="375" applyFont="1" applyAlignment="1">
      <alignment wrapText="1"/>
    </xf>
    <xf numFmtId="0" fontId="239" fillId="0" borderId="0" xfId="376" applyFont="1" applyBorder="1" applyAlignment="1" applyProtection="1">
      <alignment horizontal="center" vertical="center" wrapText="1"/>
    </xf>
    <xf numFmtId="0" fontId="242" fillId="0" borderId="35" xfId="298" applyFont="1" applyBorder="1" applyAlignment="1" applyProtection="1">
      <alignment vertical="center"/>
    </xf>
    <xf numFmtId="0" fontId="238" fillId="0" borderId="0" xfId="375" applyFont="1" applyAlignment="1">
      <alignment vertical="center" wrapText="1"/>
    </xf>
    <xf numFmtId="0" fontId="238" fillId="37" borderId="30" xfId="0" applyFont="1" applyFill="1" applyBorder="1" applyAlignment="1">
      <alignment horizontal="center" wrapText="1"/>
    </xf>
    <xf numFmtId="0" fontId="242" fillId="0" borderId="35" xfId="298" applyFont="1" applyBorder="1" applyAlignment="1" applyProtection="1">
      <alignment vertical="center" wrapText="1"/>
    </xf>
    <xf numFmtId="2" fontId="238" fillId="0" borderId="0" xfId="375" applyNumberFormat="1" applyFont="1" applyAlignment="1">
      <alignment vertical="center" wrapText="1"/>
    </xf>
    <xf numFmtId="0" fontId="21" fillId="37" borderId="30" xfId="0" applyFont="1" applyFill="1" applyBorder="1" applyAlignment="1">
      <alignment horizontal="center" wrapText="1"/>
    </xf>
    <xf numFmtId="2" fontId="21" fillId="0" borderId="0" xfId="375" applyNumberFormat="1" applyFont="1" applyAlignment="1">
      <alignment vertical="center" wrapText="1"/>
    </xf>
    <xf numFmtId="0" fontId="21" fillId="0" borderId="0" xfId="375" applyFont="1" applyAlignment="1">
      <alignment vertical="center" wrapText="1"/>
    </xf>
    <xf numFmtId="0" fontId="245" fillId="37" borderId="31" xfId="376" applyFont="1" applyFill="1" applyBorder="1" applyAlignment="1" applyProtection="1">
      <alignment horizontal="center" vertical="center" wrapText="1"/>
    </xf>
    <xf numFmtId="0" fontId="238" fillId="0" borderId="31" xfId="375" applyFont="1" applyFill="1" applyBorder="1" applyAlignment="1">
      <alignment horizontal="center" vertical="center" wrapText="1"/>
    </xf>
    <xf numFmtId="0" fontId="245" fillId="37" borderId="57" xfId="375" applyFont="1" applyFill="1" applyBorder="1" applyAlignment="1">
      <alignment horizontal="center" vertical="center" wrapText="1"/>
    </xf>
    <xf numFmtId="49" fontId="241" fillId="37" borderId="57" xfId="375" quotePrefix="1" applyNumberFormat="1" applyFont="1" applyFill="1" applyBorder="1" applyAlignment="1">
      <alignment horizontal="center" vertical="center" wrapText="1"/>
    </xf>
    <xf numFmtId="0" fontId="238" fillId="0" borderId="30" xfId="0" applyFont="1" applyBorder="1" applyAlignment="1">
      <alignment horizontal="left" vertical="center"/>
    </xf>
    <xf numFmtId="0" fontId="238" fillId="0" borderId="0" xfId="375" applyFont="1" applyAlignment="1">
      <alignment horizontal="center" wrapText="1"/>
    </xf>
    <xf numFmtId="4" fontId="238" fillId="0" borderId="30" xfId="375" applyNumberFormat="1" applyFont="1" applyBorder="1" applyAlignment="1">
      <alignment horizontal="center" vertical="center" wrapText="1"/>
    </xf>
    <xf numFmtId="0" fontId="239" fillId="0" borderId="0" xfId="375" applyFont="1" applyAlignment="1">
      <alignment horizontal="center" wrapText="1"/>
    </xf>
    <xf numFmtId="0" fontId="238" fillId="0" borderId="0" xfId="375" applyFont="1" applyAlignment="1">
      <alignment horizontal="center" vertical="center"/>
    </xf>
    <xf numFmtId="0" fontId="21" fillId="0" borderId="30" xfId="375" applyFont="1" applyBorder="1" applyAlignment="1">
      <alignment horizontal="center" vertical="center" wrapText="1"/>
    </xf>
    <xf numFmtId="3" fontId="238" fillId="0" borderId="30" xfId="375" applyNumberFormat="1" applyFont="1" applyBorder="1" applyAlignment="1">
      <alignment vertical="center" wrapText="1"/>
    </xf>
    <xf numFmtId="0" fontId="239" fillId="0" borderId="0" xfId="376" applyFont="1" applyAlignment="1">
      <alignment horizontal="center" vertical="center" wrapText="1"/>
    </xf>
    <xf numFmtId="0" fontId="245" fillId="37" borderId="30" xfId="376" applyFont="1" applyFill="1" applyBorder="1" applyAlignment="1">
      <alignment horizontal="center" vertical="center" wrapText="1"/>
    </xf>
    <xf numFmtId="0" fontId="238" fillId="37" borderId="30" xfId="357" applyFont="1" applyFill="1" applyBorder="1" applyAlignment="1">
      <alignment horizontal="center" wrapText="1"/>
    </xf>
    <xf numFmtId="0" fontId="21" fillId="37" borderId="30" xfId="357" applyFont="1" applyFill="1" applyBorder="1" applyAlignment="1">
      <alignment horizontal="center" wrapText="1"/>
    </xf>
    <xf numFmtId="49" fontId="241" fillId="37" borderId="30" xfId="375" quotePrefix="1" applyNumberFormat="1" applyFont="1" applyFill="1" applyBorder="1" applyAlignment="1">
      <alignment horizontal="center" vertical="center" wrapText="1"/>
    </xf>
    <xf numFmtId="0" fontId="238" fillId="0" borderId="30" xfId="0" applyFont="1" applyBorder="1" applyAlignment="1">
      <alignment horizontal="left" vertical="center" wrapText="1"/>
    </xf>
    <xf numFmtId="0" fontId="243" fillId="0" borderId="0" xfId="0" applyFont="1" applyAlignment="1">
      <alignment horizontal="left" vertical="center"/>
    </xf>
    <xf numFmtId="4" fontId="238" fillId="59" borderId="30" xfId="360" applyNumberFormat="1" applyFont="1" applyFill="1" applyBorder="1" applyAlignment="1">
      <alignment horizontal="center" vertical="center"/>
    </xf>
    <xf numFmtId="3" fontId="238" fillId="0" borderId="0" xfId="375" applyNumberFormat="1" applyFont="1" applyAlignment="1">
      <alignment vertical="center" wrapText="1"/>
    </xf>
    <xf numFmtId="0" fontId="242" fillId="0" borderId="0" xfId="298" applyFont="1" applyFill="1" applyBorder="1" applyAlignment="1" applyProtection="1">
      <alignment horizontal="center" vertical="center"/>
    </xf>
    <xf numFmtId="3" fontId="245" fillId="37" borderId="30" xfId="375" applyNumberFormat="1" applyFont="1" applyFill="1" applyBorder="1" applyAlignment="1">
      <alignment horizontal="center" vertical="center" wrapText="1"/>
    </xf>
    <xf numFmtId="0" fontId="238" fillId="37" borderId="30" xfId="0" applyFont="1" applyFill="1" applyBorder="1" applyAlignment="1">
      <alignment horizontal="center" vertical="center" wrapText="1"/>
    </xf>
    <xf numFmtId="0" fontId="21" fillId="37" borderId="30" xfId="0" applyFont="1" applyFill="1" applyBorder="1" applyAlignment="1">
      <alignment horizontal="center" vertical="center" wrapText="1"/>
    </xf>
    <xf numFmtId="0" fontId="238" fillId="0" borderId="30" xfId="0" quotePrefix="1" applyFont="1" applyBorder="1" applyAlignment="1">
      <alignment horizontal="center" vertical="center"/>
    </xf>
    <xf numFmtId="0" fontId="238" fillId="0" borderId="0" xfId="0" applyFont="1" applyAlignment="1">
      <alignment vertical="center"/>
    </xf>
    <xf numFmtId="0" fontId="238" fillId="0" borderId="30" xfId="0" applyFont="1" applyBorder="1" applyAlignment="1">
      <alignment horizontal="center" vertical="center"/>
    </xf>
    <xf numFmtId="4" fontId="238" fillId="0" borderId="30" xfId="0" applyNumberFormat="1" applyFont="1" applyBorder="1" applyAlignment="1">
      <alignment horizontal="center" vertical="center"/>
    </xf>
    <xf numFmtId="0" fontId="239" fillId="0" borderId="0" xfId="375" applyFont="1" applyAlignment="1">
      <alignment horizontal="center" vertical="center" wrapText="1"/>
    </xf>
    <xf numFmtId="0" fontId="247" fillId="0" borderId="0" xfId="0" applyFont="1" applyAlignment="1">
      <alignment horizontal="center" vertical="center"/>
    </xf>
    <xf numFmtId="0" fontId="248" fillId="0" borderId="0" xfId="0" applyFont="1"/>
    <xf numFmtId="3" fontId="249" fillId="0" borderId="0" xfId="0" applyNumberFormat="1" applyFont="1" applyAlignment="1">
      <alignment horizontal="center" vertical="center"/>
    </xf>
    <xf numFmtId="0" fontId="247" fillId="0" borderId="0" xfId="0" applyFont="1" applyAlignment="1">
      <alignment vertical="center"/>
    </xf>
    <xf numFmtId="217" fontId="247" fillId="0" borderId="0" xfId="0" applyNumberFormat="1" applyFont="1" applyAlignment="1">
      <alignment vertical="center"/>
    </xf>
    <xf numFmtId="0" fontId="246" fillId="37" borderId="23" xfId="0" applyFont="1" applyFill="1" applyBorder="1" applyAlignment="1">
      <alignment horizontal="center" vertical="center" wrapText="1"/>
    </xf>
    <xf numFmtId="0" fontId="238" fillId="0" borderId="0" xfId="0" applyFont="1" applyAlignment="1">
      <alignment horizontal="center" vertical="center"/>
    </xf>
    <xf numFmtId="217" fontId="238" fillId="0" borderId="0" xfId="0" applyNumberFormat="1" applyFont="1" applyAlignment="1">
      <alignment vertical="center"/>
    </xf>
    <xf numFmtId="0" fontId="246" fillId="37" borderId="30" xfId="0" applyFont="1" applyFill="1" applyBorder="1" applyAlignment="1">
      <alignment horizontal="center" vertical="center" wrapText="1"/>
    </xf>
    <xf numFmtId="0" fontId="246" fillId="37" borderId="30" xfId="0" applyFont="1" applyFill="1" applyBorder="1" applyAlignment="1">
      <alignment vertical="center" wrapText="1"/>
    </xf>
    <xf numFmtId="3" fontId="246" fillId="37" borderId="56" xfId="0" applyNumberFormat="1" applyFont="1" applyFill="1" applyBorder="1" applyAlignment="1">
      <alignment horizontal="center" vertical="center" wrapText="1"/>
    </xf>
    <xf numFmtId="0" fontId="21" fillId="0" borderId="33" xfId="298" applyFont="1" applyFill="1" applyBorder="1" applyAlignment="1" applyProtection="1">
      <alignment vertical="center" wrapText="1"/>
    </xf>
    <xf numFmtId="0" fontId="238" fillId="0" borderId="29" xfId="0" applyFont="1" applyFill="1" applyBorder="1" applyAlignment="1">
      <alignment horizontal="center" vertical="center" wrapText="1"/>
    </xf>
    <xf numFmtId="0" fontId="238" fillId="0" borderId="29" xfId="0" applyFont="1" applyFill="1" applyBorder="1" applyAlignment="1">
      <alignment horizontal="left" vertical="center" wrapText="1"/>
    </xf>
    <xf numFmtId="4" fontId="21" fillId="0" borderId="29" xfId="0" applyNumberFormat="1" applyFont="1" applyFill="1" applyBorder="1" applyAlignment="1">
      <alignment horizontal="center" vertical="center" wrapText="1"/>
    </xf>
    <xf numFmtId="4" fontId="238" fillId="0" borderId="29" xfId="0" applyNumberFormat="1" applyFont="1" applyFill="1" applyBorder="1" applyAlignment="1">
      <alignment horizontal="center" vertical="center" wrapText="1"/>
    </xf>
    <xf numFmtId="3" fontId="238" fillId="0" borderId="29" xfId="0" applyNumberFormat="1" applyFont="1" applyFill="1" applyBorder="1" applyAlignment="1">
      <alignment horizontal="center" vertical="center" wrapText="1"/>
    </xf>
    <xf numFmtId="3" fontId="21" fillId="0" borderId="29" xfId="0" applyNumberFormat="1" applyFont="1" applyFill="1" applyBorder="1" applyAlignment="1">
      <alignment horizontal="center" vertical="center" wrapText="1"/>
    </xf>
    <xf numFmtId="3" fontId="238" fillId="0" borderId="29" xfId="0" applyNumberFormat="1" applyFont="1" applyFill="1" applyBorder="1" applyAlignment="1">
      <alignment horizontal="left" vertical="center" wrapText="1"/>
    </xf>
    <xf numFmtId="0" fontId="21" fillId="0" borderId="0" xfId="375" applyFont="1" applyFill="1" applyAlignment="1">
      <alignment horizontal="left" vertical="center"/>
    </xf>
    <xf numFmtId="0" fontId="243" fillId="0" borderId="0" xfId="0" applyFont="1" applyFill="1" applyAlignment="1">
      <alignment vertical="center"/>
    </xf>
    <xf numFmtId="0" fontId="243" fillId="0" borderId="0" xfId="0" applyFont="1" applyFill="1" applyAlignment="1">
      <alignment horizontal="center" vertical="center"/>
    </xf>
    <xf numFmtId="0" fontId="243" fillId="0" borderId="0" xfId="0" applyFont="1" applyFill="1" applyAlignment="1">
      <alignment horizontal="left" vertical="center"/>
    </xf>
    <xf numFmtId="0" fontId="243" fillId="0" borderId="0" xfId="0" applyFont="1" applyFill="1" applyAlignment="1">
      <alignment vertical="center" wrapText="1"/>
    </xf>
    <xf numFmtId="0" fontId="243" fillId="0" borderId="0" xfId="0" applyFont="1" applyFill="1" applyAlignment="1">
      <alignment horizontal="center" vertical="center" wrapText="1"/>
    </xf>
    <xf numFmtId="0" fontId="243" fillId="0" borderId="0" xfId="0" applyFont="1" applyFill="1" applyBorder="1" applyAlignment="1">
      <alignment horizontal="left" vertical="center"/>
    </xf>
    <xf numFmtId="0" fontId="243" fillId="0" borderId="0" xfId="0" applyFont="1" applyFill="1" applyBorder="1" applyAlignment="1">
      <alignment vertical="center"/>
    </xf>
    <xf numFmtId="0" fontId="243" fillId="0" borderId="0" xfId="0" applyFont="1" applyFill="1" applyBorder="1" applyAlignment="1">
      <alignment horizontal="center" vertical="center"/>
    </xf>
    <xf numFmtId="3" fontId="247" fillId="0" borderId="0" xfId="0" applyNumberFormat="1" applyFont="1" applyAlignment="1">
      <alignment horizontal="center" vertical="center"/>
    </xf>
    <xf numFmtId="3" fontId="238" fillId="0" borderId="30" xfId="360" quotePrefix="1" applyNumberFormat="1" applyFont="1" applyFill="1" applyBorder="1" applyAlignment="1">
      <alignment horizontal="center" vertical="center"/>
    </xf>
    <xf numFmtId="4" fontId="238" fillId="0" borderId="0" xfId="375" applyNumberFormat="1" applyFont="1" applyAlignment="1">
      <alignment wrapText="1"/>
    </xf>
    <xf numFmtId="0" fontId="242" fillId="0" borderId="0" xfId="298" applyFont="1" applyFill="1" applyBorder="1" applyAlignment="1" applyProtection="1">
      <alignment horizontal="center" vertical="center" wrapText="1"/>
    </xf>
    <xf numFmtId="0" fontId="242" fillId="0" borderId="0" xfId="298" applyFont="1" applyBorder="1" applyAlignment="1" applyProtection="1">
      <alignment horizontal="center" vertical="center" wrapText="1"/>
    </xf>
    <xf numFmtId="3" fontId="238" fillId="59" borderId="30" xfId="360" applyNumberFormat="1" applyFont="1" applyFill="1" applyBorder="1" applyAlignment="1">
      <alignment horizontal="center" vertical="center" wrapText="1"/>
    </xf>
    <xf numFmtId="4" fontId="238" fillId="0" borderId="30" xfId="375" quotePrefix="1" applyNumberFormat="1" applyFont="1" applyBorder="1" applyAlignment="1">
      <alignment horizontal="center" vertical="center" wrapText="1"/>
    </xf>
    <xf numFmtId="0" fontId="238" fillId="0" borderId="0" xfId="0" applyFont="1" applyAlignment="1">
      <alignment vertical="center" wrapText="1"/>
    </xf>
    <xf numFmtId="4" fontId="238" fillId="0" borderId="0" xfId="375" applyNumberFormat="1" applyFont="1" applyAlignment="1">
      <alignment vertical="center" wrapText="1"/>
    </xf>
    <xf numFmtId="0" fontId="241" fillId="95" borderId="30" xfId="375" applyFont="1" applyFill="1" applyBorder="1" applyAlignment="1">
      <alignment horizontal="center" vertical="center"/>
    </xf>
    <xf numFmtId="3" fontId="238" fillId="0" borderId="0" xfId="0" quotePrefix="1" applyNumberFormat="1" applyFont="1" applyAlignment="1">
      <alignment vertical="center" wrapText="1"/>
    </xf>
    <xf numFmtId="3" fontId="238" fillId="0" borderId="0" xfId="0" quotePrefix="1" applyNumberFormat="1" applyFont="1" applyAlignment="1">
      <alignment horizontal="center" vertical="center" wrapText="1"/>
    </xf>
    <xf numFmtId="4" fontId="242" fillId="0" borderId="0" xfId="298" applyNumberFormat="1" applyFont="1" applyFill="1" applyBorder="1" applyAlignment="1" applyProtection="1">
      <alignment horizontal="center" vertical="center"/>
    </xf>
    <xf numFmtId="4" fontId="242" fillId="0" borderId="0" xfId="298" applyNumberFormat="1" applyFont="1" applyFill="1" applyBorder="1" applyAlignment="1" applyProtection="1">
      <alignment horizontal="center" vertical="center" wrapText="1"/>
    </xf>
    <xf numFmtId="4" fontId="242" fillId="0" borderId="0" xfId="298" applyNumberFormat="1" applyFont="1" applyBorder="1" applyAlignment="1" applyProtection="1">
      <alignment horizontal="center" vertical="center" wrapText="1"/>
    </xf>
    <xf numFmtId="4" fontId="238" fillId="0" borderId="30" xfId="298" applyNumberFormat="1" applyFont="1" applyBorder="1" applyAlignment="1" applyProtection="1">
      <alignment horizontal="center" vertical="center" wrapText="1"/>
    </xf>
    <xf numFmtId="4" fontId="242" fillId="0" borderId="30" xfId="298" applyNumberFormat="1" applyFont="1" applyBorder="1" applyAlignment="1" applyProtection="1">
      <alignment horizontal="center" vertical="center" wrapText="1"/>
    </xf>
    <xf numFmtId="4" fontId="245" fillId="37" borderId="30" xfId="375" applyNumberFormat="1" applyFont="1" applyFill="1" applyBorder="1" applyAlignment="1">
      <alignment horizontal="center" vertical="center" wrapText="1"/>
    </xf>
    <xf numFmtId="4" fontId="21" fillId="0" borderId="0" xfId="375" applyNumberFormat="1" applyFont="1" applyAlignment="1">
      <alignment vertical="center" wrapText="1"/>
    </xf>
    <xf numFmtId="3" fontId="238" fillId="0" borderId="30" xfId="360" applyNumberFormat="1" applyFont="1" applyFill="1" applyBorder="1" applyAlignment="1">
      <alignment horizontal="center" vertical="center"/>
    </xf>
    <xf numFmtId="0" fontId="239" fillId="0" borderId="0" xfId="375" applyFont="1" applyAlignment="1">
      <alignment horizontal="left" vertical="center" wrapText="1"/>
    </xf>
    <xf numFmtId="0" fontId="238" fillId="0" borderId="0" xfId="376" applyFont="1" applyAlignment="1">
      <alignment horizontal="center" vertical="center" wrapText="1"/>
    </xf>
    <xf numFmtId="0" fontId="241" fillId="37" borderId="30" xfId="376" applyFont="1" applyFill="1" applyBorder="1" applyAlignment="1">
      <alignment horizontal="center" vertical="center" wrapText="1"/>
    </xf>
    <xf numFmtId="4" fontId="243" fillId="0" borderId="30" xfId="375" applyNumberFormat="1" applyFont="1" applyBorder="1" applyAlignment="1">
      <alignment horizontal="center" vertical="center" wrapText="1"/>
    </xf>
    <xf numFmtId="2" fontId="238" fillId="0" borderId="30" xfId="0" applyNumberFormat="1" applyFont="1" applyBorder="1" applyAlignment="1">
      <alignment horizontal="center" vertical="center" wrapText="1"/>
    </xf>
    <xf numFmtId="4" fontId="21" fillId="0" borderId="30" xfId="375" applyNumberFormat="1" applyFont="1" applyFill="1" applyBorder="1" applyAlignment="1">
      <alignment horizontal="center" vertical="center" wrapText="1"/>
    </xf>
    <xf numFmtId="3" fontId="238" fillId="0" borderId="30" xfId="360" quotePrefix="1" applyNumberFormat="1" applyFont="1" applyBorder="1" applyAlignment="1">
      <alignment horizontal="center" vertical="center"/>
    </xf>
    <xf numFmtId="0" fontId="238" fillId="0" borderId="0" xfId="0" applyFont="1" applyFill="1" applyAlignment="1">
      <alignment horizontal="center" vertical="center"/>
    </xf>
    <xf numFmtId="0" fontId="238" fillId="0" borderId="0" xfId="0" applyFont="1" applyFill="1" applyAlignment="1">
      <alignment vertical="center"/>
    </xf>
    <xf numFmtId="217" fontId="238" fillId="0" borderId="0" xfId="0" applyNumberFormat="1" applyFont="1" applyFill="1" applyAlignment="1">
      <alignment vertical="center"/>
    </xf>
    <xf numFmtId="3" fontId="238" fillId="0" borderId="0" xfId="0" applyNumberFormat="1" applyFont="1" applyFill="1" applyAlignment="1">
      <alignment horizontal="center" vertical="center"/>
    </xf>
    <xf numFmtId="0" fontId="250" fillId="0" borderId="0" xfId="0" applyFont="1" applyFill="1" applyAlignment="1">
      <alignment horizontal="center" vertical="center"/>
    </xf>
    <xf numFmtId="0" fontId="250" fillId="0" borderId="0" xfId="0" applyFont="1" applyFill="1" applyAlignment="1">
      <alignment vertical="center"/>
    </xf>
    <xf numFmtId="0" fontId="247" fillId="0" borderId="0" xfId="0" applyFont="1" applyFill="1" applyAlignment="1">
      <alignment vertical="center"/>
    </xf>
    <xf numFmtId="217" fontId="247" fillId="0" borderId="0" xfId="0" applyNumberFormat="1" applyFont="1" applyFill="1" applyAlignment="1">
      <alignment vertical="center"/>
    </xf>
    <xf numFmtId="217" fontId="238" fillId="0" borderId="0" xfId="0" applyNumberFormat="1" applyFont="1" applyAlignment="1">
      <alignment horizontal="center" vertical="center" wrapText="1"/>
    </xf>
    <xf numFmtId="4" fontId="21" fillId="0" borderId="30" xfId="375" applyNumberFormat="1" applyFont="1" applyBorder="1" applyAlignment="1">
      <alignment horizontal="center" vertical="center" wrapText="1"/>
    </xf>
    <xf numFmtId="3" fontId="238" fillId="0" borderId="30" xfId="375" applyNumberFormat="1" applyFont="1" applyFill="1" applyBorder="1" applyAlignment="1">
      <alignment vertical="center" wrapText="1"/>
    </xf>
    <xf numFmtId="4" fontId="244" fillId="0" borderId="30" xfId="375" applyNumberFormat="1" applyFont="1" applyFill="1" applyBorder="1" applyAlignment="1">
      <alignment horizontal="center" vertical="center" wrapText="1"/>
    </xf>
    <xf numFmtId="1" fontId="247" fillId="0" borderId="0" xfId="0" applyNumberFormat="1" applyFont="1" applyAlignment="1">
      <alignment horizontal="center" vertical="center" wrapText="1"/>
    </xf>
    <xf numFmtId="217" fontId="247" fillId="0" borderId="0" xfId="0" applyNumberFormat="1" applyFont="1" applyAlignment="1">
      <alignment horizontal="center" vertical="center" wrapText="1"/>
    </xf>
    <xf numFmtId="1" fontId="238" fillId="0" borderId="0" xfId="0" applyNumberFormat="1" applyFont="1" applyAlignment="1">
      <alignment horizontal="center" vertical="center" wrapText="1"/>
    </xf>
    <xf numFmtId="1" fontId="238" fillId="0" borderId="0" xfId="0" applyNumberFormat="1" applyFont="1" applyFill="1" applyAlignment="1">
      <alignment horizontal="center" vertical="center" wrapText="1"/>
    </xf>
    <xf numFmtId="217" fontId="238" fillId="0" borderId="0" xfId="0" applyNumberFormat="1" applyFont="1" applyFill="1" applyAlignment="1">
      <alignment horizontal="center" vertical="center" wrapText="1"/>
    </xf>
    <xf numFmtId="1" fontId="247" fillId="0" borderId="0" xfId="0" applyNumberFormat="1" applyFont="1" applyFill="1" applyAlignment="1">
      <alignment horizontal="center" vertical="center" wrapText="1"/>
    </xf>
    <xf numFmtId="217" fontId="247" fillId="0" borderId="0" xfId="0" applyNumberFormat="1" applyFont="1" applyFill="1" applyAlignment="1">
      <alignment horizontal="center" vertical="center" wrapText="1"/>
    </xf>
    <xf numFmtId="0" fontId="238" fillId="97" borderId="29" xfId="0" applyFont="1" applyFill="1" applyBorder="1" applyAlignment="1">
      <alignment horizontal="center" vertical="center" wrapText="1"/>
    </xf>
    <xf numFmtId="0" fontId="21" fillId="97" borderId="33" xfId="298" applyFont="1" applyFill="1" applyBorder="1" applyAlignment="1" applyProtection="1">
      <alignment vertical="center" wrapText="1"/>
    </xf>
    <xf numFmtId="0" fontId="21" fillId="97" borderId="33" xfId="298" applyFont="1" applyFill="1" applyBorder="1" applyAlignment="1" applyProtection="1">
      <alignment horizontal="center" vertical="center" wrapText="1"/>
    </xf>
    <xf numFmtId="0" fontId="238" fillId="97" borderId="33" xfId="298" applyFont="1" applyFill="1" applyBorder="1" applyAlignment="1" applyProtection="1">
      <alignment horizontal="center" vertical="center" wrapText="1"/>
    </xf>
    <xf numFmtId="0" fontId="21" fillId="97" borderId="34" xfId="298" applyFont="1" applyFill="1" applyBorder="1" applyAlignment="1" applyProtection="1">
      <alignment horizontal="center" vertical="center" wrapText="1"/>
    </xf>
    <xf numFmtId="0" fontId="238" fillId="97" borderId="0" xfId="0" applyFont="1" applyFill="1" applyAlignment="1">
      <alignment horizontal="center" vertical="center"/>
    </xf>
    <xf numFmtId="1" fontId="238" fillId="97" borderId="0" xfId="0" applyNumberFormat="1" applyFont="1" applyFill="1" applyAlignment="1">
      <alignment horizontal="center" vertical="center" wrapText="1"/>
    </xf>
    <xf numFmtId="217" fontId="238" fillId="97" borderId="0" xfId="0" applyNumberFormat="1" applyFont="1" applyFill="1" applyAlignment="1">
      <alignment horizontal="center" vertical="center" wrapText="1"/>
    </xf>
    <xf numFmtId="0" fontId="238" fillId="97" borderId="0" xfId="0" applyFont="1" applyFill="1" applyAlignment="1">
      <alignment vertical="center"/>
    </xf>
    <xf numFmtId="217" fontId="238" fillId="97" borderId="0" xfId="0" applyNumberFormat="1" applyFont="1" applyFill="1" applyAlignment="1">
      <alignment vertical="center"/>
    </xf>
    <xf numFmtId="0" fontId="238" fillId="97" borderId="29" xfId="0" applyFont="1" applyFill="1" applyBorder="1" applyAlignment="1">
      <alignment horizontal="left" vertical="center" wrapText="1"/>
    </xf>
    <xf numFmtId="4" fontId="21" fillId="97" borderId="29" xfId="0" applyNumberFormat="1" applyFont="1" applyFill="1" applyBorder="1" applyAlignment="1">
      <alignment horizontal="center" vertical="center" wrapText="1"/>
    </xf>
    <xf numFmtId="4" fontId="238" fillId="97" borderId="29" xfId="0" applyNumberFormat="1" applyFont="1" applyFill="1" applyBorder="1" applyAlignment="1">
      <alignment horizontal="center" vertical="center" wrapText="1"/>
    </xf>
    <xf numFmtId="3" fontId="238" fillId="97" borderId="29" xfId="0" applyNumberFormat="1" applyFont="1" applyFill="1" applyBorder="1" applyAlignment="1">
      <alignment horizontal="center" vertical="center" wrapText="1"/>
    </xf>
    <xf numFmtId="3" fontId="21" fillId="97" borderId="29" xfId="0" applyNumberFormat="1" applyFont="1" applyFill="1" applyBorder="1" applyAlignment="1">
      <alignment horizontal="center" vertical="center" wrapText="1"/>
    </xf>
    <xf numFmtId="3" fontId="238" fillId="97" borderId="0" xfId="0" applyNumberFormat="1" applyFont="1" applyFill="1" applyAlignment="1">
      <alignment horizontal="center" vertical="center"/>
    </xf>
    <xf numFmtId="0" fontId="238" fillId="97" borderId="0" xfId="375" applyFont="1" applyFill="1" applyAlignment="1">
      <alignment horizontal="center" vertical="center" wrapText="1"/>
    </xf>
    <xf numFmtId="0" fontId="238" fillId="97" borderId="0" xfId="375" applyFont="1" applyFill="1" applyBorder="1" applyAlignment="1">
      <alignment horizontal="center" vertical="center" wrapText="1"/>
    </xf>
    <xf numFmtId="3" fontId="238" fillId="59" borderId="30" xfId="375" applyNumberFormat="1" applyFont="1" applyFill="1" applyBorder="1" applyAlignment="1">
      <alignment vertical="center" wrapText="1"/>
    </xf>
    <xf numFmtId="0" fontId="238" fillId="37" borderId="30" xfId="357" applyFont="1" applyFill="1" applyBorder="1" applyAlignment="1">
      <alignment horizontal="center" vertical="center" wrapText="1"/>
    </xf>
    <xf numFmtId="0" fontId="21" fillId="37" borderId="30" xfId="357" applyFont="1" applyFill="1" applyBorder="1" applyAlignment="1">
      <alignment horizontal="center" vertical="center" wrapText="1"/>
    </xf>
    <xf numFmtId="0" fontId="238" fillId="0" borderId="30" xfId="375" applyFont="1" applyBorder="1" applyAlignment="1">
      <alignment vertical="center" wrapText="1"/>
    </xf>
    <xf numFmtId="4" fontId="243" fillId="0" borderId="30" xfId="375" quotePrefix="1" applyNumberFormat="1" applyFont="1" applyBorder="1" applyAlignment="1">
      <alignment horizontal="center" vertical="center" wrapText="1"/>
    </xf>
    <xf numFmtId="49" fontId="241" fillId="37" borderId="0" xfId="375" quotePrefix="1" applyNumberFormat="1" applyFont="1" applyFill="1" applyBorder="1" applyAlignment="1">
      <alignment horizontal="center" vertical="center" wrapText="1"/>
    </xf>
    <xf numFmtId="0" fontId="238" fillId="59" borderId="30" xfId="375" applyFont="1" applyFill="1" applyBorder="1" applyAlignment="1">
      <alignment vertical="center" wrapText="1"/>
    </xf>
    <xf numFmtId="0" fontId="238" fillId="59" borderId="30" xfId="0" applyFont="1" applyFill="1" applyBorder="1" applyAlignment="1">
      <alignment horizontal="left" vertical="center" wrapText="1"/>
    </xf>
    <xf numFmtId="3" fontId="238" fillId="59" borderId="30" xfId="360" quotePrefix="1" applyNumberFormat="1" applyFont="1" applyFill="1" applyBorder="1" applyAlignment="1">
      <alignment horizontal="center" vertical="center" wrapText="1"/>
    </xf>
    <xf numFmtId="3" fontId="245" fillId="37" borderId="0" xfId="375" quotePrefix="1" applyNumberFormat="1" applyFont="1" applyFill="1" applyBorder="1" applyAlignment="1">
      <alignment horizontal="center" vertical="center" wrapText="1"/>
    </xf>
    <xf numFmtId="0" fontId="238" fillId="0" borderId="30" xfId="375" quotePrefix="1" applyFont="1" applyBorder="1" applyAlignment="1">
      <alignment horizontal="center" vertical="center" wrapText="1"/>
    </xf>
    <xf numFmtId="0" fontId="245" fillId="37" borderId="31" xfId="376" applyFont="1" applyFill="1" applyBorder="1" applyAlignment="1">
      <alignment horizontal="center" vertical="center" wrapText="1"/>
    </xf>
    <xf numFmtId="0" fontId="245" fillId="37" borderId="29" xfId="376" applyFont="1" applyFill="1" applyBorder="1" applyAlignment="1">
      <alignment horizontal="center" vertical="center" wrapText="1"/>
    </xf>
    <xf numFmtId="0" fontId="245" fillId="37" borderId="29" xfId="375" applyFont="1" applyFill="1" applyBorder="1" applyAlignment="1">
      <alignment horizontal="center" vertical="center" wrapText="1"/>
    </xf>
    <xf numFmtId="3" fontId="245" fillId="37" borderId="29" xfId="375" quotePrefix="1" applyNumberFormat="1" applyFont="1" applyFill="1" applyBorder="1" applyAlignment="1">
      <alignment horizontal="center" vertical="center" wrapText="1"/>
    </xf>
    <xf numFmtId="0" fontId="238" fillId="0" borderId="29" xfId="0" applyFont="1" applyBorder="1" applyAlignment="1">
      <alignment horizontal="left" vertical="center" wrapText="1"/>
    </xf>
    <xf numFmtId="3" fontId="238" fillId="59" borderId="29" xfId="360" applyNumberFormat="1" applyFont="1" applyFill="1" applyBorder="1" applyAlignment="1">
      <alignment horizontal="center" vertical="center" wrapText="1"/>
    </xf>
    <xf numFmtId="4" fontId="238" fillId="0" borderId="29" xfId="375" quotePrefix="1" applyNumberFormat="1" applyFont="1" applyBorder="1" applyAlignment="1">
      <alignment horizontal="center" vertical="center" wrapText="1"/>
    </xf>
    <xf numFmtId="3" fontId="238" fillId="59" borderId="29" xfId="360" quotePrefix="1" applyNumberFormat="1" applyFont="1" applyFill="1" applyBorder="1" applyAlignment="1">
      <alignment horizontal="center" vertical="center" wrapText="1"/>
    </xf>
    <xf numFmtId="0" fontId="238" fillId="0" borderId="29" xfId="375" applyFont="1" applyBorder="1" applyAlignment="1">
      <alignment horizontal="center" vertical="center" wrapText="1"/>
    </xf>
    <xf numFmtId="4" fontId="238" fillId="0" borderId="29" xfId="375" applyNumberFormat="1" applyFont="1" applyBorder="1" applyAlignment="1">
      <alignment horizontal="center" vertical="center" wrapText="1"/>
    </xf>
    <xf numFmtId="0" fontId="238" fillId="0" borderId="29" xfId="375" applyFont="1" applyBorder="1" applyAlignment="1">
      <alignment vertical="center" wrapText="1"/>
    </xf>
    <xf numFmtId="0" fontId="241" fillId="37" borderId="31" xfId="375" applyFont="1" applyFill="1" applyBorder="1" applyAlignment="1">
      <alignment horizontal="center" vertical="center" wrapText="1"/>
    </xf>
    <xf numFmtId="3" fontId="21" fillId="59" borderId="31" xfId="360" applyNumberFormat="1" applyFont="1" applyFill="1" applyBorder="1" applyAlignment="1">
      <alignment horizontal="center" vertical="center"/>
    </xf>
    <xf numFmtId="0" fontId="238" fillId="0" borderId="31" xfId="298" applyFont="1" applyBorder="1" applyAlignment="1" applyProtection="1">
      <alignment horizontal="center" vertical="center" wrapText="1"/>
    </xf>
    <xf numFmtId="0" fontId="242" fillId="0" borderId="31" xfId="298" applyFont="1" applyBorder="1" applyAlignment="1" applyProtection="1">
      <alignment vertical="center" wrapText="1"/>
    </xf>
    <xf numFmtId="0" fontId="238" fillId="37" borderId="29" xfId="0" applyFont="1" applyFill="1" applyBorder="1" applyAlignment="1">
      <alignment horizontal="center" vertical="center" wrapText="1"/>
    </xf>
    <xf numFmtId="3" fontId="238" fillId="59" borderId="29" xfId="360" applyNumberFormat="1" applyFont="1" applyFill="1" applyBorder="1" applyAlignment="1">
      <alignment horizontal="center" vertical="center"/>
    </xf>
    <xf numFmtId="0" fontId="21" fillId="37" borderId="29" xfId="0" applyFont="1" applyFill="1" applyBorder="1" applyAlignment="1">
      <alignment horizontal="center" vertical="center" wrapText="1"/>
    </xf>
    <xf numFmtId="0" fontId="21" fillId="0" borderId="29" xfId="375" applyFont="1" applyBorder="1" applyAlignment="1">
      <alignment horizontal="center" vertical="center" wrapText="1"/>
    </xf>
    <xf numFmtId="4" fontId="238" fillId="58" borderId="29" xfId="375" quotePrefix="1" applyNumberFormat="1" applyFont="1" applyFill="1" applyBorder="1" applyAlignment="1">
      <alignment horizontal="center" vertical="center" wrapText="1"/>
    </xf>
    <xf numFmtId="3" fontId="238" fillId="97" borderId="29" xfId="0" applyNumberFormat="1" applyFont="1" applyFill="1" applyBorder="1" applyAlignment="1">
      <alignment horizontal="left" vertical="center" wrapText="1"/>
    </xf>
    <xf numFmtId="4" fontId="21" fillId="0" borderId="29" xfId="375" applyNumberFormat="1" applyFont="1" applyBorder="1" applyAlignment="1">
      <alignment horizontal="center" vertical="center" wrapText="1"/>
    </xf>
    <xf numFmtId="3" fontId="238" fillId="59" borderId="0" xfId="360" applyNumberFormat="1" applyFont="1" applyFill="1" applyAlignment="1">
      <alignment horizontal="center" vertical="center" wrapText="1"/>
    </xf>
    <xf numFmtId="0" fontId="238" fillId="0" borderId="0" xfId="0" applyFont="1" applyAlignment="1">
      <alignment horizontal="center" vertical="center" wrapText="1"/>
    </xf>
    <xf numFmtId="0" fontId="238" fillId="0" borderId="0" xfId="0" applyFont="1" applyAlignment="1">
      <alignment horizontal="left" vertical="center" wrapText="1"/>
    </xf>
    <xf numFmtId="3" fontId="238" fillId="96" borderId="0" xfId="375" applyNumberFormat="1" applyFont="1" applyFill="1" applyAlignment="1">
      <alignment vertical="center" wrapText="1"/>
    </xf>
    <xf numFmtId="0" fontId="238" fillId="59" borderId="29" xfId="0" applyFont="1" applyFill="1" applyBorder="1" applyAlignment="1">
      <alignment horizontal="left" vertical="center" wrapText="1"/>
    </xf>
    <xf numFmtId="0" fontId="246" fillId="37" borderId="21" xfId="0" applyFont="1" applyFill="1" applyBorder="1" applyAlignment="1">
      <alignment horizontal="center" vertical="center" wrapText="1"/>
    </xf>
    <xf numFmtId="0" fontId="246" fillId="37" borderId="22" xfId="0" applyFont="1" applyFill="1" applyBorder="1" applyAlignment="1">
      <alignment horizontal="center" vertical="center" wrapText="1"/>
    </xf>
    <xf numFmtId="0" fontId="240" fillId="0" borderId="35" xfId="298" applyFont="1" applyBorder="1" applyAlignment="1" applyProtection="1">
      <alignment horizontal="center" vertical="center" wrapText="1"/>
    </xf>
    <xf numFmtId="0" fontId="240" fillId="0" borderId="0" xfId="298" applyFont="1" applyBorder="1" applyAlignment="1" applyProtection="1">
      <alignment horizontal="center" vertical="center" wrapText="1"/>
    </xf>
    <xf numFmtId="0" fontId="240" fillId="0" borderId="0" xfId="298" applyFont="1" applyFill="1" applyBorder="1" applyAlignment="1" applyProtection="1">
      <alignment horizontal="center" vertical="center" wrapText="1"/>
    </xf>
  </cellXfs>
  <cellStyles count="5918">
    <cellStyle name="$0" xfId="1" xr:uid="{00000000-0005-0000-0000-000000000000}"/>
    <cellStyle name="$0 2" xfId="467" xr:uid="{00000000-0005-0000-0000-000001000000}"/>
    <cellStyle name="$0.0" xfId="2" xr:uid="{00000000-0005-0000-0000-000002000000}"/>
    <cellStyle name="$0.0 2" xfId="831" xr:uid="{00000000-0005-0000-0000-000003000000}"/>
    <cellStyle name="$0.0 2 2" xfId="832" xr:uid="{00000000-0005-0000-0000-000004000000}"/>
    <cellStyle name="$0.0 3" xfId="468" xr:uid="{00000000-0005-0000-0000-000005000000}"/>
    <cellStyle name="$0.00" xfId="3" xr:uid="{00000000-0005-0000-0000-000006000000}"/>
    <cellStyle name="$0.00 2" xfId="833" xr:uid="{00000000-0005-0000-0000-000007000000}"/>
    <cellStyle name="$0.00 3" xfId="834" xr:uid="{00000000-0005-0000-0000-000008000000}"/>
    <cellStyle name="$0.00 4" xfId="469" xr:uid="{00000000-0005-0000-0000-000009000000}"/>
    <cellStyle name="$0_!!!GO" xfId="835" xr:uid="{00000000-0005-0000-0000-00000A000000}"/>
    <cellStyle name="%0" xfId="4" xr:uid="{00000000-0005-0000-0000-00000B000000}"/>
    <cellStyle name="%0 2" xfId="470" xr:uid="{00000000-0005-0000-0000-00000C000000}"/>
    <cellStyle name="%0.0" xfId="5" xr:uid="{00000000-0005-0000-0000-00000D000000}"/>
    <cellStyle name="%0.0 2" xfId="836" xr:uid="{00000000-0005-0000-0000-00000E000000}"/>
    <cellStyle name="%0.0 3" xfId="837" xr:uid="{00000000-0005-0000-0000-00000F000000}"/>
    <cellStyle name="%0.0 4" xfId="471" xr:uid="{00000000-0005-0000-0000-000010000000}"/>
    <cellStyle name="%0_02-All-In-Cy-Facer 1f #2" xfId="838" xr:uid="{00000000-0005-0000-0000-000011000000}"/>
    <cellStyle name=". Testo" xfId="6" xr:uid="{00000000-0005-0000-0000-000012000000}"/>
    <cellStyle name=".sColAnag1" xfId="7" xr:uid="{00000000-0005-0000-0000-000013000000}"/>
    <cellStyle name=".sColAnag1 2" xfId="839" xr:uid="{00000000-0005-0000-0000-000014000000}"/>
    <cellStyle name=".sColAnag2" xfId="8" xr:uid="{00000000-0005-0000-0000-000015000000}"/>
    <cellStyle name=".sColAnag2 2" xfId="840" xr:uid="{00000000-0005-0000-0000-000016000000}"/>
    <cellStyle name="?? [0.00]_???? " xfId="9" xr:uid="{00000000-0005-0000-0000-000017000000}"/>
    <cellStyle name="?? [0]_(??) " xfId="841" xr:uid="{00000000-0005-0000-0000-000018000000}"/>
    <cellStyle name="???? [0.00]_20th" xfId="10" xr:uid="{00000000-0005-0000-0000-000019000000}"/>
    <cellStyle name="???????" xfId="842" xr:uid="{00000000-0005-0000-0000-00001A000000}"/>
    <cellStyle name="????????????" xfId="843" xr:uid="{00000000-0005-0000-0000-00001B000000}"/>
    <cellStyle name="???????????? Change1.5.1" xfId="844" xr:uid="{00000000-0005-0000-0000-00001C000000}"/>
    <cellStyle name="????????????????? [0]_PERSONAL" xfId="11" xr:uid="{00000000-0005-0000-0000-00001D000000}"/>
    <cellStyle name="??????????????????? [0]_PERSONAL" xfId="12" xr:uid="{00000000-0005-0000-0000-00001E000000}"/>
    <cellStyle name="???????????????????_PERSONAL" xfId="13" xr:uid="{00000000-0005-0000-0000-00001F000000}"/>
    <cellStyle name="?????????????????_PERSONAL" xfId="14" xr:uid="{00000000-0005-0000-0000-000020000000}"/>
    <cellStyle name="????????????AT" xfId="845" xr:uid="{00000000-0005-0000-0000-000021000000}"/>
    <cellStyle name="????????????B)h1_1artsry" xfId="846" xr:uid="{00000000-0005-0000-0000-000022000000}"/>
    <cellStyle name="????????????esolume 02A3" xfId="847" xr:uid="{00000000-0005-0000-0000-000023000000}"/>
    <cellStyle name="????????????ge Details1c" xfId="848" xr:uid="{00000000-0005-0000-0000-000024000000}"/>
    <cellStyle name="????????????le" xfId="849" xr:uid="{00000000-0005-0000-0000-000025000000}"/>
    <cellStyle name="????????????t??c Change " xfId="850" xr:uid="{00000000-0005-0000-0000-000026000000}"/>
    <cellStyle name="????????????VC (2))VC (2" xfId="851" xr:uid="{00000000-0005-0000-0000-000027000000}"/>
    <cellStyle name="????????????ycountNNOTEW" xfId="852" xr:uid="{00000000-0005-0000-0000-000028000000}"/>
    <cellStyle name="?????????WINNO" xfId="853" xr:uid="{00000000-0005-0000-0000-000029000000}"/>
    <cellStyle name="????????ÀWINNO" xfId="854" xr:uid="{00000000-0005-0000-0000-00002A000000}"/>
    <cellStyle name="???????_Dataer" xfId="855" xr:uid="{00000000-0005-0000-0000-00002B000000}"/>
    <cellStyle name="???????usmixes" xfId="856" xr:uid="{00000000-0005-0000-0000-00002C000000}"/>
    <cellStyle name="???????XX vs a" xfId="857" xr:uid="{00000000-0005-0000-0000-00002D000000}"/>
    <cellStyle name="??????_°???????" xfId="858" xr:uid="{00000000-0005-0000-0000-00002E000000}"/>
    <cellStyle name="?????_?????" xfId="859" xr:uid="{00000000-0005-0000-0000-00002F000000}"/>
    <cellStyle name="????_??? " xfId="860" xr:uid="{00000000-0005-0000-0000-000030000000}"/>
    <cellStyle name="???_????????aro" xfId="861" xr:uid="{00000000-0005-0000-0000-000031000000}"/>
    <cellStyle name="???¶ [0]_°???" xfId="862" xr:uid="{00000000-0005-0000-0000-000032000000}"/>
    <cellStyle name="???¶_°???" xfId="863" xr:uid="{00000000-0005-0000-0000-000033000000}"/>
    <cellStyle name="??_(??) " xfId="864" xr:uid="{00000000-0005-0000-0000-000034000000}"/>
    <cellStyle name="?\??·?????n?C?p????“?N" xfId="865" xr:uid="{00000000-0005-0000-0000-000035000000}"/>
    <cellStyle name="?\??・?????n?C?pー???“?N" xfId="866" xr:uid="{00000000-0005-0000-0000-000036000000}"/>
    <cellStyle name="?\??E?????n?C?p[???g?N" xfId="867" xr:uid="{00000000-0005-0000-0000-000037000000}"/>
    <cellStyle name="?·? [0]_????????aro" xfId="868" xr:uid="{00000000-0005-0000-0000-000038000000}"/>
    <cellStyle name="?·?_????????aro" xfId="869" xr:uid="{00000000-0005-0000-0000-000039000000}"/>
    <cellStyle name="?・? [0]_°???" xfId="870" xr:uid="{00000000-0005-0000-0000-00003A000000}"/>
    <cellStyle name="?・?_°???" xfId="871" xr:uid="{00000000-0005-0000-0000-00003B000000}"/>
    <cellStyle name="?…??・?? [0.00]_010829 Price and Mix check MM recontract average report" xfId="872" xr:uid="{00000000-0005-0000-0000-00003C000000}"/>
    <cellStyle name="?…??・??_010829 Price and Mix check MM recontract average report" xfId="873" xr:uid="{00000000-0005-0000-0000-00003D000000}"/>
    <cellStyle name="?…?a唇?e [0.00]_currentKC GL" xfId="874" xr:uid="{00000000-0005-0000-0000-00003E000000}"/>
    <cellStyle name="?…?a唇?e_currentKC GL" xfId="875" xr:uid="{00000000-0005-0000-0000-00003F000000}"/>
    <cellStyle name="?c??E?? [0.00]_currentKC GL" xfId="876" xr:uid="{00000000-0005-0000-0000-000040000000}"/>
    <cellStyle name="?c??E??_currentKC GL" xfId="877" xr:uid="{00000000-0005-0000-0000-000041000000}"/>
    <cellStyle name="?c?aO?e [0.00]_currentKC GL" xfId="878" xr:uid="{00000000-0005-0000-0000-000042000000}"/>
    <cellStyle name="?c?aO?e_currentKC GL" xfId="879" xr:uid="{00000000-0005-0000-0000-000043000000}"/>
    <cellStyle name="?n?C?p????“?N" xfId="880" xr:uid="{00000000-0005-0000-0000-000044000000}"/>
    <cellStyle name="?n?C?p[???g?N" xfId="881" xr:uid="{00000000-0005-0000-0000-000045000000}"/>
    <cellStyle name="?n?C?pー???“?N" xfId="882" xr:uid="{00000000-0005-0000-0000-000046000000}"/>
    <cellStyle name="?W?_Packages and Options (2)" xfId="883" xr:uid="{00000000-0005-0000-0000-000047000000}"/>
    <cellStyle name="?W·_Attach34_X61B_US_(2)" xfId="884" xr:uid="{00000000-0005-0000-0000-000048000000}"/>
    <cellStyle name="?W・_‘?吹h" xfId="885" xr:uid="{00000000-0005-0000-0000-000049000000}"/>
    <cellStyle name="?WE_a(SD) Expence Info" xfId="886" xr:uid="{00000000-0005-0000-0000-00004A000000}"/>
    <cellStyle name="?餡_x000c_k?_x000d_^黇_x0001_??_x0007__x0001__x0001_" xfId="887" xr:uid="{00000000-0005-0000-0000-00004B000000}"/>
    <cellStyle name="?餡_x000c_k?_x000d_^黇_x0001_??_x0007__x0001__x0001_ 2" xfId="888" xr:uid="{00000000-0005-0000-0000-00004C000000}"/>
    <cellStyle name="_Cartel1" xfId="889" xr:uid="{00000000-0005-0000-0000-00004D000000}"/>
    <cellStyle name="_Column1" xfId="15" xr:uid="{00000000-0005-0000-0000-00004E000000}"/>
    <cellStyle name="_Column1 2" xfId="890" xr:uid="{00000000-0005-0000-0000-00004F000000}"/>
    <cellStyle name="_Column1 3" xfId="473" xr:uid="{00000000-0005-0000-0000-000050000000}"/>
    <cellStyle name="_Column1_00 File" xfId="891" xr:uid="{00000000-0005-0000-0000-000051000000}"/>
    <cellStyle name="_Column1_00 File 2" xfId="892" xr:uid="{00000000-0005-0000-0000-000052000000}"/>
    <cellStyle name="_Column1_00 File_E&amp;E" xfId="893" xr:uid="{00000000-0005-0000-0000-000053000000}"/>
    <cellStyle name="_Column1_00 File_Riepilogo Status" xfId="894" xr:uid="{00000000-0005-0000-0000-000054000000}"/>
    <cellStyle name="_Column1_00 File_status_pesi_636_CARGO" xfId="895" xr:uid="{00000000-0005-0000-0000-000055000000}"/>
    <cellStyle name="_Column1_01 Operativi e Straordinari vs Bdg &amp; LY SSD Auto" xfId="16" xr:uid="{00000000-0005-0000-0000-000056000000}"/>
    <cellStyle name="_Column1_01 Operativi e Straordinari vs Bdg &amp; LY SSD Auto 2" xfId="896" xr:uid="{00000000-0005-0000-0000-000057000000}"/>
    <cellStyle name="_Column1_01 Operativi e Straordinari vs Bdg &amp; LY SSD Auto 3" xfId="474" xr:uid="{00000000-0005-0000-0000-000058000000}"/>
    <cellStyle name="_Column1_01 Operativi e Straordinari vs Bdg &amp; LY SSD Auto_250 PRODUCT CARD CENTRAL AIR OUTLET_REV01_2011-0429" xfId="897" xr:uid="{00000000-0005-0000-0000-000059000000}"/>
    <cellStyle name="_Column1_01 Operativi e Straordinari vs Bdg &amp; LY SSD Auto_Aggiornamento griglia 139 Genn 2011" xfId="898" xr:uid="{00000000-0005-0000-0000-00005A000000}"/>
    <cellStyle name="_Column1_01 Operativi e Straordinari vs Bdg &amp; LY SSD Auto_Aggiornamento griglia 139 Genn 2011 2" xfId="899" xr:uid="{00000000-0005-0000-0000-00005B000000}"/>
    <cellStyle name="_Column1_01 Operativi e Straordinari vs Bdg &amp; LY SSD Auto_Aggiornamento griglia 139 Genn 2011_E&amp;E" xfId="900" xr:uid="{00000000-0005-0000-0000-00005C000000}"/>
    <cellStyle name="_Column1_01 Operativi e Straordinari vs Bdg &amp; LY SSD Auto_Aggiornamento griglia 139 Genn 2011_Riepilogo Status" xfId="901" xr:uid="{00000000-0005-0000-0000-00005D000000}"/>
    <cellStyle name="_Column1_01 Operativi e Straordinari vs Bdg &amp; LY SSD Auto_Aggiornamento griglia 139 Genn 2011_status_pesi_636_CARGO" xfId="902" xr:uid="{00000000-0005-0000-0000-00005E000000}"/>
    <cellStyle name="_Column1_01 Operativi e Straordinari vs Bdg &amp; LY SSD Auto_E&amp;E" xfId="903" xr:uid="{00000000-0005-0000-0000-00005F000000}"/>
    <cellStyle name="_Column1_01 Operativi e Straordinari vs Bdg &amp; LY SSD Auto_Riepilogo Status" xfId="904" xr:uid="{00000000-0005-0000-0000-000060000000}"/>
    <cellStyle name="_Column1_01 Operativi e Straordinari vs Bdg &amp; LY SSD Auto_status_pesi_636_CARGO" xfId="905" xr:uid="{00000000-0005-0000-0000-000061000000}"/>
    <cellStyle name="_Column1_02 CFR" xfId="17" xr:uid="{00000000-0005-0000-0000-000062000000}"/>
    <cellStyle name="_Column1_02 CFR 2" xfId="906" xr:uid="{00000000-0005-0000-0000-000063000000}"/>
    <cellStyle name="_Column1_02 CFR 3" xfId="475" xr:uid="{00000000-0005-0000-0000-000064000000}"/>
    <cellStyle name="_Column1_02 CFR Frozen" xfId="907" xr:uid="{00000000-0005-0000-0000-000065000000}"/>
    <cellStyle name="_Column1_02 CFR Frozen 2" xfId="908" xr:uid="{00000000-0005-0000-0000-000066000000}"/>
    <cellStyle name="_Column1_02 CFR Frozen_E&amp;E" xfId="909" xr:uid="{00000000-0005-0000-0000-000067000000}"/>
    <cellStyle name="_Column1_02 CFR Frozen_Riepilogo Status" xfId="910" xr:uid="{00000000-0005-0000-0000-000068000000}"/>
    <cellStyle name="_Column1_02 CFR Frozen_status_pesi_636_CARGO" xfId="911" xr:uid="{00000000-0005-0000-0000-000069000000}"/>
    <cellStyle name="_Column1_02 CFR_250 PRODUCT CARD CENTRAL AIR OUTLET_REV01_2011-0429" xfId="912" xr:uid="{00000000-0005-0000-0000-00006A000000}"/>
    <cellStyle name="_Column1_02 CFR_Aggiornamento griglia 139 Genn 2011" xfId="913" xr:uid="{00000000-0005-0000-0000-00006B000000}"/>
    <cellStyle name="_Column1_02 CFR_Aggiornamento griglia 139 Genn 2011 2" xfId="914" xr:uid="{00000000-0005-0000-0000-00006C000000}"/>
    <cellStyle name="_Column1_02 CFR_Aggiornamento griglia 139 Genn 2011_E&amp;E" xfId="915" xr:uid="{00000000-0005-0000-0000-00006D000000}"/>
    <cellStyle name="_Column1_02 CFR_Aggiornamento griglia 139 Genn 2011_Riepilogo Status" xfId="916" xr:uid="{00000000-0005-0000-0000-00006E000000}"/>
    <cellStyle name="_Column1_02 CFR_Aggiornamento griglia 139 Genn 2011_status_pesi_636_CARGO" xfId="917" xr:uid="{00000000-0005-0000-0000-00006F000000}"/>
    <cellStyle name="_Column1_02 CFR_E&amp;E" xfId="918" xr:uid="{00000000-0005-0000-0000-000070000000}"/>
    <cellStyle name="_Column1_02 CFR_Riepilogo Status" xfId="919" xr:uid="{00000000-0005-0000-0000-000071000000}"/>
    <cellStyle name="_Column1_02 CFR_status_pesi_636_CARGO" xfId="920" xr:uid="{00000000-0005-0000-0000-000072000000}"/>
    <cellStyle name="_Column1_02 Sintesi" xfId="921" xr:uid="{00000000-0005-0000-0000-000073000000}"/>
    <cellStyle name="_Column1_02 Sintesi 2" xfId="922" xr:uid="{00000000-0005-0000-0000-000074000000}"/>
    <cellStyle name="_Column1_02 Sintesi_E&amp;E" xfId="923" xr:uid="{00000000-0005-0000-0000-000075000000}"/>
    <cellStyle name="_Column1_02 Sintesi_Riepilogo Status" xfId="924" xr:uid="{00000000-0005-0000-0000-000076000000}"/>
    <cellStyle name="_Column1_02 Sintesi_status_pesi_636_CARGO" xfId="925" xr:uid="{00000000-0005-0000-0000-000077000000}"/>
    <cellStyle name="_Column1_020715_Analisi x Linea (Aggregati)" xfId="926" xr:uid="{00000000-0005-0000-0000-000078000000}"/>
    <cellStyle name="_Column1_020715_Analisi x Linea (Aggregati)_250 PRODUCT CARD CENTRAL AIR OUTLET_REV01_2011-0429" xfId="927" xr:uid="{00000000-0005-0000-0000-000079000000}"/>
    <cellStyle name="_Column1_020715_Analisi x Linea (Aggregati)_TEMPLATE_Powertrain per current models - 31 Lug 09 (1)" xfId="928" xr:uid="{00000000-0005-0000-0000-00007A000000}"/>
    <cellStyle name="_Column1_03 Actl CE SP CFL" xfId="929" xr:uid="{00000000-0005-0000-0000-00007B000000}"/>
    <cellStyle name="_Column1_03 Actl CE SP CFL 2" xfId="930" xr:uid="{00000000-0005-0000-0000-00007C000000}"/>
    <cellStyle name="_Column1_03 Actl CE SP CFL_E&amp;E" xfId="931" xr:uid="{00000000-0005-0000-0000-00007D000000}"/>
    <cellStyle name="_Column1_03 Actl CE SP CFL_Riepilogo Status" xfId="932" xr:uid="{00000000-0005-0000-0000-00007E000000}"/>
    <cellStyle name="_Column1_03 Actl CE SP CFL_status_pesi_636_CARGO" xfId="933" xr:uid="{00000000-0005-0000-0000-00007F000000}"/>
    <cellStyle name="_Column1_03 Bdgt" xfId="934" xr:uid="{00000000-0005-0000-0000-000080000000}"/>
    <cellStyle name="_Column1_03 Bdgt 2" xfId="935" xr:uid="{00000000-0005-0000-0000-000081000000}"/>
    <cellStyle name="_Column1_03 Bdgt_E&amp;E" xfId="936" xr:uid="{00000000-0005-0000-0000-000082000000}"/>
    <cellStyle name="_Column1_03 Bdgt_Riepilogo Status" xfId="937" xr:uid="{00000000-0005-0000-0000-000083000000}"/>
    <cellStyle name="_Column1_03 Bdgt_status_pesi_636_CARGO" xfId="938" xr:uid="{00000000-0005-0000-0000-000084000000}"/>
    <cellStyle name="_Column1_03 C 13 040217" xfId="939" xr:uid="{00000000-0005-0000-0000-000085000000}"/>
    <cellStyle name="_Column1_03 C 13 040217_250 PRODUCT CARD CENTRAL AIR OUTLET_REV01_2011-0429" xfId="940" xr:uid="{00000000-0005-0000-0000-000086000000}"/>
    <cellStyle name="_Column1_03 C 13 040217_TEMPLATE_Powertrain per current models - 31 Lug 09 (1)" xfId="941" xr:uid="{00000000-0005-0000-0000-000087000000}"/>
    <cellStyle name="_Column1_03 CE SP CFL" xfId="942" xr:uid="{00000000-0005-0000-0000-000088000000}"/>
    <cellStyle name="_Column1_03 CE SP CFL 2" xfId="943" xr:uid="{00000000-0005-0000-0000-000089000000}"/>
    <cellStyle name="_Column1_03 CE SP CFL_E&amp;E" xfId="944" xr:uid="{00000000-0005-0000-0000-00008A000000}"/>
    <cellStyle name="_Column1_03 CE SP CFL_Riepilogo Status" xfId="945" xr:uid="{00000000-0005-0000-0000-00008B000000}"/>
    <cellStyle name="_Column1_03 CE SP CFL_status_pesi_636_CARGO" xfId="946" xr:uid="{00000000-0005-0000-0000-00008C000000}"/>
    <cellStyle name="_Column1_03 CFR Old New" xfId="947" xr:uid="{00000000-0005-0000-0000-00008D000000}"/>
    <cellStyle name="_Column1_03 CFR Old New 2" xfId="948" xr:uid="{00000000-0005-0000-0000-00008E000000}"/>
    <cellStyle name="_Column1_03 CFR Old New_E&amp;E" xfId="949" xr:uid="{00000000-0005-0000-0000-00008F000000}"/>
    <cellStyle name="_Column1_03 CFR Old New_Riepilogo Status" xfId="950" xr:uid="{00000000-0005-0000-0000-000090000000}"/>
    <cellStyle name="_Column1_03 CFR Old New_status_pesi_636_CARGO" xfId="951" xr:uid="{00000000-0005-0000-0000-000091000000}"/>
    <cellStyle name="_Column1_03 Linea Actl" xfId="952" xr:uid="{00000000-0005-0000-0000-000092000000}"/>
    <cellStyle name="_Column1_03 Linea Actl 2" xfId="953" xr:uid="{00000000-0005-0000-0000-000093000000}"/>
    <cellStyle name="_Column1_03 Linea Actl_E&amp;E" xfId="954" xr:uid="{00000000-0005-0000-0000-000094000000}"/>
    <cellStyle name="_Column1_03 Linea Actl_Riepilogo Status" xfId="955" xr:uid="{00000000-0005-0000-0000-000095000000}"/>
    <cellStyle name="_Column1_03 Linea Actl_status_pesi_636_CARGO" xfId="956" xr:uid="{00000000-0005-0000-0000-000096000000}"/>
    <cellStyle name="_Column1_03 Memo fcst" xfId="957" xr:uid="{00000000-0005-0000-0000-000097000000}"/>
    <cellStyle name="_Column1_03 Memo fcst_250 PRODUCT CARD CENTRAL AIR OUTLET_REV01_2011-0429" xfId="958" xr:uid="{00000000-0005-0000-0000-000098000000}"/>
    <cellStyle name="_Column1_03 Memo fcst_TEMPLATE_Powertrain per current models - 31 Lug 09 (1)" xfId="959" xr:uid="{00000000-0005-0000-0000-000099000000}"/>
    <cellStyle name="_Column1_03 Trimestralizzato" xfId="960" xr:uid="{00000000-0005-0000-0000-00009A000000}"/>
    <cellStyle name="_Column1_03 Trimestralizzato 2" xfId="961" xr:uid="{00000000-0005-0000-0000-00009B000000}"/>
    <cellStyle name="_Column1_03 Trimestralizzato_E&amp;E" xfId="962" xr:uid="{00000000-0005-0000-0000-00009C000000}"/>
    <cellStyle name="_Column1_03 Trimestralizzato_Riepilogo Status" xfId="963" xr:uid="{00000000-0005-0000-0000-00009D000000}"/>
    <cellStyle name="_Column1_03 Trimestralizzato_status_pesi_636_CARGO" xfId="964" xr:uid="{00000000-0005-0000-0000-00009E000000}"/>
    <cellStyle name="_Column1_03_CFR Base-Best_4" xfId="965" xr:uid="{00000000-0005-0000-0000-00009F000000}"/>
    <cellStyle name="_Column1_03_CFR Base-Best_4 2" xfId="966" xr:uid="{00000000-0005-0000-0000-0000A0000000}"/>
    <cellStyle name="_Column1_03_CFR Base-Best_4_E&amp;E" xfId="967" xr:uid="{00000000-0005-0000-0000-0000A1000000}"/>
    <cellStyle name="_Column1_03_CFR Base-Best_4_Riepilogo Status" xfId="968" xr:uid="{00000000-0005-0000-0000-0000A2000000}"/>
    <cellStyle name="_Column1_03_CFR Base-Best_4_status_pesi_636_CARGO" xfId="969" xr:uid="{00000000-0005-0000-0000-0000A3000000}"/>
    <cellStyle name="_Column1_03_IndFin Bdg 04" xfId="970" xr:uid="{00000000-0005-0000-0000-0000A4000000}"/>
    <cellStyle name="_Column1_03_IndFin Bdg 04_250 PRODUCT CARD CENTRAL AIR OUTLET_REV01_2011-0429" xfId="971" xr:uid="{00000000-0005-0000-0000-0000A5000000}"/>
    <cellStyle name="_Column1_03_IndFin Bdg 04_TEMPLATE_Powertrain per current models - 31 Lug 09 (1)" xfId="972" xr:uid="{00000000-0005-0000-0000-0000A6000000}"/>
    <cellStyle name="_Column1_03-02-12 Cash Flow Q4  Year end GPS" xfId="973" xr:uid="{00000000-0005-0000-0000-0000A7000000}"/>
    <cellStyle name="_Column1_03-02-12 Cash Flow Q4  Year end GPS_250 PRODUCT CARD CENTRAL AIR OUTLET_REV01_2011-0429" xfId="974" xr:uid="{00000000-0005-0000-0000-0000A8000000}"/>
    <cellStyle name="_Column1_03-02-12 Cash Flow Q4  Year end GPS_TEMPLATE_Powertrain per current models - 31 Lug 09 (1)" xfId="975" xr:uid="{00000000-0005-0000-0000-0000A9000000}"/>
    <cellStyle name="_Column1_030321_CE-SPA-CF Fcst 6+6_Mens-Trim_2" xfId="18" xr:uid="{00000000-0005-0000-0000-0000AA000000}"/>
    <cellStyle name="_Column1_030321_CE-SPA-CF Fcst 6+6_Mens-Trim_2 2" xfId="476" xr:uid="{00000000-0005-0000-0000-0000AB000000}"/>
    <cellStyle name="_Column1_030321_CE-SPA-CF Fcst 6+6_Mens-Trim_2_250 PRODUCT CARD CENTRAL AIR OUTLET_REV01_2011-0429" xfId="976" xr:uid="{00000000-0005-0000-0000-0000AC000000}"/>
    <cellStyle name="_Column1_030321_CE-SPA-CF Fcst 6+6_Mens-Trim_2_Aggiornamento griglia 139 Genn 2011" xfId="977" xr:uid="{00000000-0005-0000-0000-0000AD000000}"/>
    <cellStyle name="_Column1_030321_CE-SPA-CF Fcst 6+6_Mens-Trim_2_Sk prodotto bocchette lat 250 OK" xfId="978" xr:uid="{00000000-0005-0000-0000-0000AE000000}"/>
    <cellStyle name="_Column1_030321_CE-SPA-CF Fcst 6+6_Mens-Trim_2_TEMPLATE_Powertrain per current models - 31 Lug 09 (1)" xfId="979" xr:uid="{00000000-0005-0000-0000-0000AF000000}"/>
    <cellStyle name="_Column1_030527_Piano di Rilancio" xfId="980" xr:uid="{00000000-0005-0000-0000-0000B0000000}"/>
    <cellStyle name="_Column1_030527_Piano di Rilancio_250 PRODUCT CARD CENTRAL AIR OUTLET_REV01_2011-0429" xfId="981" xr:uid="{00000000-0005-0000-0000-0000B1000000}"/>
    <cellStyle name="_Column1_030527_Piano di Rilancio_TEMPLATE_Powertrain per current models - 31 Lug 09 (1)" xfId="982" xr:uid="{00000000-0005-0000-0000-0000B2000000}"/>
    <cellStyle name="_Column1_031014_DB OPStr" xfId="983" xr:uid="{00000000-0005-0000-0000-0000B3000000}"/>
    <cellStyle name="_Column1_031014_DB OPStr_250 PRODUCT CARD CENTRAL AIR OUTLET_REV01_2011-0429" xfId="984" xr:uid="{00000000-0005-0000-0000-0000B4000000}"/>
    <cellStyle name="_Column1_031014_DB OPStr_TEMPLATE_Powertrain per current models - 31 Lug 09 (1)" xfId="985" xr:uid="{00000000-0005-0000-0000-0000B5000000}"/>
    <cellStyle name="_Column1_031121_analisi trim bdg04" xfId="986" xr:uid="{00000000-0005-0000-0000-0000B6000000}"/>
    <cellStyle name="_Column1_031121_analisi trim bdg04_250 PRODUCT CARD CENTRAL AIR OUTLET_REV01_2011-0429" xfId="987" xr:uid="{00000000-0005-0000-0000-0000B7000000}"/>
    <cellStyle name="_Column1_031121_analisi trim bdg04_TEMPLATE_Powertrain per current models - 31 Lug 09 (1)" xfId="988" xr:uid="{00000000-0005-0000-0000-0000B8000000}"/>
    <cellStyle name="_Column1_031212_DB OPS" xfId="989" xr:uid="{00000000-0005-0000-0000-0000B9000000}"/>
    <cellStyle name="_Column1_031212_DB OPS_250 PRODUCT CARD CENTRAL AIR OUTLET_REV01_2011-0429" xfId="990" xr:uid="{00000000-0005-0000-0000-0000BA000000}"/>
    <cellStyle name="_Column1_031212_DB OPS_TEMPLATE_Powertrain per current models - 31 Lug 09 (1)" xfId="991" xr:uid="{00000000-0005-0000-0000-0000BB000000}"/>
    <cellStyle name="_Column1_031222_DB OPS" xfId="992" xr:uid="{00000000-0005-0000-0000-0000BC000000}"/>
    <cellStyle name="_Column1_031222_DB OPS_250 PRODUCT CARD CENTRAL AIR OUTLET_REV01_2011-0429" xfId="993" xr:uid="{00000000-0005-0000-0000-0000BD000000}"/>
    <cellStyle name="_Column1_031222_DB OPS_TEMPLATE_Powertrain per current models - 31 Lug 09 (1)" xfId="994" xr:uid="{00000000-0005-0000-0000-0000BE000000}"/>
    <cellStyle name="_Column1_04 Bdgt per CDA 19 01  File 2" xfId="995" xr:uid="{00000000-0005-0000-0000-0000BF000000}"/>
    <cellStyle name="_Column1_04 Bdgt per CDA 19 01  File 2 2" xfId="996" xr:uid="{00000000-0005-0000-0000-0000C0000000}"/>
    <cellStyle name="_Column1_04 Bdgt per CDA 19 01  File 2_E&amp;E" xfId="997" xr:uid="{00000000-0005-0000-0000-0000C1000000}"/>
    <cellStyle name="_Column1_04 Bdgt per CDA 19 01  File 2_Riepilogo Status" xfId="998" xr:uid="{00000000-0005-0000-0000-0000C2000000}"/>
    <cellStyle name="_Column1_04 Bdgt per CDA 19 01  File 2_status_pesi_636_CARGO" xfId="999" xr:uid="{00000000-0005-0000-0000-0000C3000000}"/>
    <cellStyle name="_Column1_04 Bdgt per CDA 19 01 s c" xfId="1000" xr:uid="{00000000-0005-0000-0000-0000C4000000}"/>
    <cellStyle name="_Column1_04 Bdgt per CDA 19 01 s c 2" xfId="1001" xr:uid="{00000000-0005-0000-0000-0000C5000000}"/>
    <cellStyle name="_Column1_04 Bdgt per CDA 19 01 s c_E&amp;E" xfId="1002" xr:uid="{00000000-0005-0000-0000-0000C6000000}"/>
    <cellStyle name="_Column1_04 Bdgt per CDA 19 01 s c_Riepilogo Status" xfId="1003" xr:uid="{00000000-0005-0000-0000-0000C7000000}"/>
    <cellStyle name="_Column1_04 Bdgt per CDA 19 01 s c_status_pesi_636_CARGO" xfId="1004" xr:uid="{00000000-0005-0000-0000-0000C8000000}"/>
    <cellStyle name="_Column1_04 CFR2_MeseProgr." xfId="19" xr:uid="{00000000-0005-0000-0000-0000C9000000}"/>
    <cellStyle name="_Column1_04 CFR2_MeseProgr. 2" xfId="1005" xr:uid="{00000000-0005-0000-0000-0000CA000000}"/>
    <cellStyle name="_Column1_04 CFR2_MeseProgr. 3" xfId="477" xr:uid="{00000000-0005-0000-0000-0000CB000000}"/>
    <cellStyle name="_Column1_04 CFR2_MeseProgr._250 PRODUCT CARD CENTRAL AIR OUTLET_REV01_2011-0429" xfId="1006" xr:uid="{00000000-0005-0000-0000-0000CC000000}"/>
    <cellStyle name="_Column1_04 CFR2_MeseProgr._Aggiornamento griglia 139 Genn 2011" xfId="1007" xr:uid="{00000000-0005-0000-0000-0000CD000000}"/>
    <cellStyle name="_Column1_04 CFR2_MeseProgr._Aggiornamento griglia 139 Genn 2011 2" xfId="1008" xr:uid="{00000000-0005-0000-0000-0000CE000000}"/>
    <cellStyle name="_Column1_04 CFR2_MeseProgr._Aggiornamento griglia 139 Genn 2011_E&amp;E" xfId="1009" xr:uid="{00000000-0005-0000-0000-0000CF000000}"/>
    <cellStyle name="_Column1_04 CFR2_MeseProgr._Aggiornamento griglia 139 Genn 2011_Riepilogo Status" xfId="1010" xr:uid="{00000000-0005-0000-0000-0000D0000000}"/>
    <cellStyle name="_Column1_04 CFR2_MeseProgr._Aggiornamento griglia 139 Genn 2011_status_pesi_636_CARGO" xfId="1011" xr:uid="{00000000-0005-0000-0000-0000D1000000}"/>
    <cellStyle name="_Column1_04 CFR2_MeseProgr._E&amp;E" xfId="1012" xr:uid="{00000000-0005-0000-0000-0000D2000000}"/>
    <cellStyle name="_Column1_04 CFR2_MeseProgr._Riepilogo Status" xfId="1013" xr:uid="{00000000-0005-0000-0000-0000D3000000}"/>
    <cellStyle name="_Column1_04 CFR2_MeseProgr._status_pesi_636_CARGO" xfId="1014" xr:uid="{00000000-0005-0000-0000-0000D4000000}"/>
    <cellStyle name="_Column1_04 OPSt 02 07" xfId="1015" xr:uid="{00000000-0005-0000-0000-0000D5000000}"/>
    <cellStyle name="_Column1_04 OPSt 02 07_250 PRODUCT CARD CENTRAL AIR OUTLET_REV01_2011-0429" xfId="1016" xr:uid="{00000000-0005-0000-0000-0000D6000000}"/>
    <cellStyle name="_Column1_04 OPSt 02 07_TEMPLATE_Powertrain per current models - 31 Lug 09 (1)" xfId="1017" xr:uid="{00000000-0005-0000-0000-0000D7000000}"/>
    <cellStyle name="_Column1_05 bdg ridotto" xfId="1018" xr:uid="{00000000-0005-0000-0000-0000D8000000}"/>
    <cellStyle name="_Column1_05 bdg ridotto_250 PRODUCT CARD CENTRAL AIR OUTLET_REV01_2011-0429" xfId="1019" xr:uid="{00000000-0005-0000-0000-0000D9000000}"/>
    <cellStyle name="_Column1_05 bdg ridotto_TEMPLATE_Powertrain per current models - 31 Lug 09 (1)" xfId="1020" xr:uid="{00000000-0005-0000-0000-0000DA000000}"/>
    <cellStyle name="_Column1_05 Bdgt per CDA 19 01" xfId="1021" xr:uid="{00000000-0005-0000-0000-0000DB000000}"/>
    <cellStyle name="_Column1_05 Bdgt per CDA 19 01 2" xfId="1022" xr:uid="{00000000-0005-0000-0000-0000DC000000}"/>
    <cellStyle name="_Column1_05 Bdgt per CDA 19 01_E&amp;E" xfId="1023" xr:uid="{00000000-0005-0000-0000-0000DD000000}"/>
    <cellStyle name="_Column1_05 Bdgt per CDA 19 01_Riepilogo Status" xfId="1024" xr:uid="{00000000-0005-0000-0000-0000DE000000}"/>
    <cellStyle name="_Column1_05 Bdgt per CDA 19 01_status_pesi_636_CARGO" xfId="1025" xr:uid="{00000000-0005-0000-0000-0000DF000000}"/>
    <cellStyle name="_Column1_05 CFR 1" xfId="1026" xr:uid="{00000000-0005-0000-0000-0000E0000000}"/>
    <cellStyle name="_Column1_05 CFR 1 2" xfId="1027" xr:uid="{00000000-0005-0000-0000-0000E1000000}"/>
    <cellStyle name="_Column1_05 CFR 1 Frozen" xfId="1028" xr:uid="{00000000-0005-0000-0000-0000E2000000}"/>
    <cellStyle name="_Column1_05 CFR 1 Frozen 2" xfId="1029" xr:uid="{00000000-0005-0000-0000-0000E3000000}"/>
    <cellStyle name="_Column1_05 CFR 1 Frozen_E&amp;E" xfId="1030" xr:uid="{00000000-0005-0000-0000-0000E4000000}"/>
    <cellStyle name="_Column1_05 CFR 1 Frozen_Riepilogo Status" xfId="1031" xr:uid="{00000000-0005-0000-0000-0000E5000000}"/>
    <cellStyle name="_Column1_05 CFR 1 Frozen_status_pesi_636_CARGO" xfId="1032" xr:uid="{00000000-0005-0000-0000-0000E6000000}"/>
    <cellStyle name="_Column1_05 CFR 1_E&amp;E" xfId="1033" xr:uid="{00000000-0005-0000-0000-0000E7000000}"/>
    <cellStyle name="_Column1_05 CFR 1_Riepilogo Status" xfId="1034" xr:uid="{00000000-0005-0000-0000-0000E8000000}"/>
    <cellStyle name="_Column1_05 CFR 1_status_pesi_636_CARGO" xfId="1035" xr:uid="{00000000-0005-0000-0000-0000E9000000}"/>
    <cellStyle name="_Column1_05 Linea ROF" xfId="1036" xr:uid="{00000000-0005-0000-0000-0000EA000000}"/>
    <cellStyle name="_Column1_05 Linea ROF_250 PRODUCT CARD CENTRAL AIR OUTLET_REV01_2011-0429" xfId="1037" xr:uid="{00000000-0005-0000-0000-0000EB000000}"/>
    <cellStyle name="_Column1_05 Linea ROF_TEMPLATE_Powertrain per current models - 31 Lug 09 (1)" xfId="1038" xr:uid="{00000000-0005-0000-0000-0000EC000000}"/>
    <cellStyle name="_Column1_06 Marelli Proventi Oneri full year" xfId="20" xr:uid="{00000000-0005-0000-0000-0000ED000000}"/>
    <cellStyle name="_Column1_06 Marelli Proventi Oneri full year 2" xfId="1039" xr:uid="{00000000-0005-0000-0000-0000EE000000}"/>
    <cellStyle name="_Column1_06 Marelli Proventi Oneri full year 3" xfId="478" xr:uid="{00000000-0005-0000-0000-0000EF000000}"/>
    <cellStyle name="_Column1_06 Marelli Proventi Oneri full year_250 PRODUCT CARD CENTRAL AIR OUTLET_REV01_2011-0429" xfId="1040" xr:uid="{00000000-0005-0000-0000-0000F0000000}"/>
    <cellStyle name="_Column1_06 Marelli Proventi Oneri full year_Aggiornamento griglia 139 Genn 2011" xfId="1041" xr:uid="{00000000-0005-0000-0000-0000F1000000}"/>
    <cellStyle name="_Column1_06 Marelli Proventi Oneri full year_Aggiornamento griglia 139 Genn 2011 2" xfId="1042" xr:uid="{00000000-0005-0000-0000-0000F2000000}"/>
    <cellStyle name="_Column1_06 Marelli Proventi Oneri full year_Aggiornamento griglia 139 Genn 2011_E&amp;E" xfId="1043" xr:uid="{00000000-0005-0000-0000-0000F3000000}"/>
    <cellStyle name="_Column1_06 Marelli Proventi Oneri full year_Aggiornamento griglia 139 Genn 2011_Riepilogo Status" xfId="1044" xr:uid="{00000000-0005-0000-0000-0000F4000000}"/>
    <cellStyle name="_Column1_06 Marelli Proventi Oneri full year_Aggiornamento griglia 139 Genn 2011_status_pesi_636_CARGO" xfId="1045" xr:uid="{00000000-0005-0000-0000-0000F5000000}"/>
    <cellStyle name="_Column1_06 Marelli Proventi Oneri full year_E&amp;E" xfId="1046" xr:uid="{00000000-0005-0000-0000-0000F6000000}"/>
    <cellStyle name="_Column1_06 Marelli Proventi Oneri full year_Riepilogo Status" xfId="1047" xr:uid="{00000000-0005-0000-0000-0000F7000000}"/>
    <cellStyle name="_Column1_06 Marelli Proventi Oneri full year_status_pesi_636_CARGO" xfId="1048" xr:uid="{00000000-0005-0000-0000-0000F8000000}"/>
    <cellStyle name="_Column1_06_DBOPS_Actl_C13" xfId="1049" xr:uid="{00000000-0005-0000-0000-0000F9000000}"/>
    <cellStyle name="_Column1_06_DBOPS_Actl_C13_250 PRODUCT CARD CENTRAL AIR OUTLET_REV01_2011-0429" xfId="1050" xr:uid="{00000000-0005-0000-0000-0000FA000000}"/>
    <cellStyle name="_Column1_06_DBOPS_Actl_C13_TEMPLATE_Powertrain per current models - 31 Lug 09 (1)" xfId="1051" xr:uid="{00000000-0005-0000-0000-0000FB000000}"/>
    <cellStyle name="_Column1_08 Cambi" xfId="1052" xr:uid="{00000000-0005-0000-0000-0000FC000000}"/>
    <cellStyle name="_Column1_08 Cambi 2" xfId="1053" xr:uid="{00000000-0005-0000-0000-0000FD000000}"/>
    <cellStyle name="_Column1_08 Cambi_E&amp;E" xfId="1054" xr:uid="{00000000-0005-0000-0000-0000FE000000}"/>
    <cellStyle name="_Column1_08 Cambi_Riepilogo Status" xfId="1055" xr:uid="{00000000-0005-0000-0000-0000FF000000}"/>
    <cellStyle name="_Column1_08 Cambi_status_pesi_636_CARGO" xfId="1056" xr:uid="{00000000-0005-0000-0000-000000010000}"/>
    <cellStyle name="_Column1_08 Memo 9 + 3" xfId="1057" xr:uid="{00000000-0005-0000-0000-000001010000}"/>
    <cellStyle name="_Column1_08 Memo 9 + 3_250 PRODUCT CARD CENTRAL AIR OUTLET_REV01_2011-0429" xfId="1058" xr:uid="{00000000-0005-0000-0000-000002010000}"/>
    <cellStyle name="_Column1_08 Memo 9 + 3_TEMPLATE_Powertrain per current models - 31 Lug 09 (1)" xfId="1059" xr:uid="{00000000-0005-0000-0000-000003010000}"/>
    <cellStyle name="_Column1_08 Memo ROF Last" xfId="1060" xr:uid="{00000000-0005-0000-0000-000004010000}"/>
    <cellStyle name="_Column1_08 Memo ROF Last_250 PRODUCT CARD CENTRAL AIR OUTLET_REV01_2011-0429" xfId="1061" xr:uid="{00000000-0005-0000-0000-000005010000}"/>
    <cellStyle name="_Column1_08 Memo ROF Last_TEMPLATE_Powertrain per current models - 31 Lug 09 (1)" xfId="1062" xr:uid="{00000000-0005-0000-0000-000006010000}"/>
    <cellStyle name="_Column1_08 Settori Settembre" xfId="1063" xr:uid="{00000000-0005-0000-0000-000007010000}"/>
    <cellStyle name="_Column1_08 Settori Settembre_250 PRODUCT CARD CENTRAL AIR OUTLET_REV01_2011-0429" xfId="1064" xr:uid="{00000000-0005-0000-0000-000008010000}"/>
    <cellStyle name="_Column1_08 Settori Settembre_TEMPLATE_Powertrain per current models - 31 Lug 09 (1)" xfId="1065" xr:uid="{00000000-0005-0000-0000-000009010000}"/>
    <cellStyle name="_Column1_09 Actl CE SP CFL" xfId="1066" xr:uid="{00000000-0005-0000-0000-00000A010000}"/>
    <cellStyle name="_Column1_09 Actl CE SP CFL 2" xfId="1067" xr:uid="{00000000-0005-0000-0000-00000B010000}"/>
    <cellStyle name="_Column1_09 Actl CE SP CFL_E&amp;E" xfId="1068" xr:uid="{00000000-0005-0000-0000-00000C010000}"/>
    <cellStyle name="_Column1_09 Actl CE SP CFL_Riepilogo Status" xfId="1069" xr:uid="{00000000-0005-0000-0000-00000D010000}"/>
    <cellStyle name="_Column1_09 Actl CE SP CFL_status_pesi_636_CARGO" xfId="1070" xr:uid="{00000000-0005-0000-0000-00000E010000}"/>
    <cellStyle name="_Column1_09-CNH Flash report-2004_DB_frz_bis" xfId="1071" xr:uid="{00000000-0005-0000-0000-00000F010000}"/>
    <cellStyle name="_Column1_09-CNH Flash report-2004_DB_frz_bis 2" xfId="1072" xr:uid="{00000000-0005-0000-0000-000010010000}"/>
    <cellStyle name="_Column1_09-CNH Flash report-2004_DB_frz_bis 3" xfId="1073" xr:uid="{00000000-0005-0000-0000-000011010000}"/>
    <cellStyle name="_Column1_09-CNH Flash report-2004_DB_frz_bis_E&amp;E" xfId="1074" xr:uid="{00000000-0005-0000-0000-000012010000}"/>
    <cellStyle name="_Column1_09-CNH Flash report-2004_DB_frz_bis_Powertrain per current models - China 09" xfId="1075" xr:uid="{00000000-0005-0000-0000-000013010000}"/>
    <cellStyle name="_Column1_09-CNH Flash report-2004_DB_frz_bis_Powertrain per current models - China 09 2" xfId="1076" xr:uid="{00000000-0005-0000-0000-000014010000}"/>
    <cellStyle name="_Column1_09-CNH Flash report-2004_DB_frz_bis_Powertrain per current models - China 09_E&amp;E" xfId="1077" xr:uid="{00000000-0005-0000-0000-000015010000}"/>
    <cellStyle name="_Column1_09-CNH Flash report-2004_DB_frz_bis_Powertrain per current models - China 09_Riepilogo Status" xfId="1078" xr:uid="{00000000-0005-0000-0000-000016010000}"/>
    <cellStyle name="_Column1_09-CNH Flash report-2004_DB_frz_bis_Powertrain per current models - China 09_status_pesi_636_CARGO" xfId="1079" xr:uid="{00000000-0005-0000-0000-000017010000}"/>
    <cellStyle name="_Column1_09-CNH Flash report-2004_DB_frz_bis_Riepilogo Status" xfId="1080" xr:uid="{00000000-0005-0000-0000-000018010000}"/>
    <cellStyle name="_Column1_09-CNH Flash report-2004_DB_frz_bis_status_pesi_636_CARGO" xfId="1081" xr:uid="{00000000-0005-0000-0000-000019010000}"/>
    <cellStyle name="_Column1_10 Summary" xfId="21" xr:uid="{00000000-0005-0000-0000-00001A010000}"/>
    <cellStyle name="_Column1_10 Summary 2" xfId="1082" xr:uid="{00000000-0005-0000-0000-00001B010000}"/>
    <cellStyle name="_Column1_10 Summary 3" xfId="479" xr:uid="{00000000-0005-0000-0000-00001C010000}"/>
    <cellStyle name="_Column1_10 Summary_250 PRODUCT CARD CENTRAL AIR OUTLET_REV01_2011-0429" xfId="1083" xr:uid="{00000000-0005-0000-0000-00001D010000}"/>
    <cellStyle name="_Column1_10 Summary_Aggiornamento griglia 139 Genn 2011" xfId="1084" xr:uid="{00000000-0005-0000-0000-00001E010000}"/>
    <cellStyle name="_Column1_10 Summary_Aggiornamento griglia 139 Genn 2011 2" xfId="1085" xr:uid="{00000000-0005-0000-0000-00001F010000}"/>
    <cellStyle name="_Column1_10 Summary_Aggiornamento griglia 139 Genn 2011_E&amp;E" xfId="1086" xr:uid="{00000000-0005-0000-0000-000020010000}"/>
    <cellStyle name="_Column1_10 Summary_Aggiornamento griglia 139 Genn 2011_Riepilogo Status" xfId="1087" xr:uid="{00000000-0005-0000-0000-000021010000}"/>
    <cellStyle name="_Column1_10 Summary_Aggiornamento griglia 139 Genn 2011_status_pesi_636_CARGO" xfId="1088" xr:uid="{00000000-0005-0000-0000-000022010000}"/>
    <cellStyle name="_Column1_10 Summary_E&amp;E" xfId="1089" xr:uid="{00000000-0005-0000-0000-000023010000}"/>
    <cellStyle name="_Column1_10 Summary_Riepilogo Status" xfId="1090" xr:uid="{00000000-0005-0000-0000-000024010000}"/>
    <cellStyle name="_Column1_10 Summary_status_pesi_636_CARGO" xfId="1091" xr:uid="{00000000-0005-0000-0000-000025010000}"/>
    <cellStyle name="_Column1_13 Margini di Miglior.FERRARI" xfId="22" xr:uid="{00000000-0005-0000-0000-000026010000}"/>
    <cellStyle name="_Column1_13 Margini di Miglior.FERRARI 2" xfId="1092" xr:uid="{00000000-0005-0000-0000-000027010000}"/>
    <cellStyle name="_Column1_13 Margini di Miglior.FERRARI 3" xfId="480" xr:uid="{00000000-0005-0000-0000-000028010000}"/>
    <cellStyle name="_Column1_13 Margini di Miglior.FERRARI_250 PRODUCT CARD CENTRAL AIR OUTLET_REV01_2011-0429" xfId="1093" xr:uid="{00000000-0005-0000-0000-000029010000}"/>
    <cellStyle name="_Column1_13 Margini di Miglior.FERRARI_Aggiornamento griglia 139 Genn 2011" xfId="1094" xr:uid="{00000000-0005-0000-0000-00002A010000}"/>
    <cellStyle name="_Column1_13 Margini di Miglior.FERRARI_Aggiornamento griglia 139 Genn 2011 2" xfId="1095" xr:uid="{00000000-0005-0000-0000-00002B010000}"/>
    <cellStyle name="_Column1_13 Margini di Miglior.FERRARI_Aggiornamento griglia 139 Genn 2011_E&amp;E" xfId="1096" xr:uid="{00000000-0005-0000-0000-00002C010000}"/>
    <cellStyle name="_Column1_13 Margini di Miglior.FERRARI_Aggiornamento griglia 139 Genn 2011_Riepilogo Status" xfId="1097" xr:uid="{00000000-0005-0000-0000-00002D010000}"/>
    <cellStyle name="_Column1_13 Margini di Miglior.FERRARI_Aggiornamento griglia 139 Genn 2011_status_pesi_636_CARGO" xfId="1098" xr:uid="{00000000-0005-0000-0000-00002E010000}"/>
    <cellStyle name="_Column1_13 Margini di Miglior.FERRARI_E&amp;E" xfId="1099" xr:uid="{00000000-0005-0000-0000-00002F010000}"/>
    <cellStyle name="_Column1_13 Margini di Miglior.FERRARI_Riepilogo Status" xfId="1100" xr:uid="{00000000-0005-0000-0000-000030010000}"/>
    <cellStyle name="_Column1_13 Margini di Miglior.FERRARI_status_pesi_636_CARGO" xfId="1101" xr:uid="{00000000-0005-0000-0000-000031010000}"/>
    <cellStyle name="_Column1_13 Margini di Miglior.MARELLI" xfId="23" xr:uid="{00000000-0005-0000-0000-000032010000}"/>
    <cellStyle name="_Column1_13 Margini di Miglior.MARELLI 2" xfId="1102" xr:uid="{00000000-0005-0000-0000-000033010000}"/>
    <cellStyle name="_Column1_13 Margini di Miglior.MARELLI 3" xfId="481" xr:uid="{00000000-0005-0000-0000-000034010000}"/>
    <cellStyle name="_Column1_13 Margini di Miglior.MARELLI_250 PRODUCT CARD CENTRAL AIR OUTLET_REV01_2011-0429" xfId="1103" xr:uid="{00000000-0005-0000-0000-000035010000}"/>
    <cellStyle name="_Column1_13 Margini di Miglior.MARELLI_Aggiornamento griglia 139 Genn 2011" xfId="1104" xr:uid="{00000000-0005-0000-0000-000036010000}"/>
    <cellStyle name="_Column1_13 Margini di Miglior.MARELLI_Aggiornamento griglia 139 Genn 2011 2" xfId="1105" xr:uid="{00000000-0005-0000-0000-000037010000}"/>
    <cellStyle name="_Column1_13 Margini di Miglior.MARELLI_Aggiornamento griglia 139 Genn 2011_E&amp;E" xfId="1106" xr:uid="{00000000-0005-0000-0000-000038010000}"/>
    <cellStyle name="_Column1_13 Margini di Miglior.MARELLI_Aggiornamento griglia 139 Genn 2011_Riepilogo Status" xfId="1107" xr:uid="{00000000-0005-0000-0000-000039010000}"/>
    <cellStyle name="_Column1_13 Margini di Miglior.MARELLI_Aggiornamento griglia 139 Genn 2011_status_pesi_636_CARGO" xfId="1108" xr:uid="{00000000-0005-0000-0000-00003A010000}"/>
    <cellStyle name="_Column1_13 Margini di Miglior.MARELLI_E&amp;E" xfId="1109" xr:uid="{00000000-0005-0000-0000-00003B010000}"/>
    <cellStyle name="_Column1_13 Margini di Miglior.MARELLI_Riepilogo Status" xfId="1110" xr:uid="{00000000-0005-0000-0000-00003C010000}"/>
    <cellStyle name="_Column1_13 Margini di Miglior.MARELLI_status_pesi_636_CARGO" xfId="1111" xr:uid="{00000000-0005-0000-0000-00003D010000}"/>
    <cellStyle name="_Column1_199 van presentazione 1 04 06" xfId="1112" xr:uid="{00000000-0005-0000-0000-00003E010000}"/>
    <cellStyle name="_Column1_199 van presentazione 1 04 06 2" xfId="1113" xr:uid="{00000000-0005-0000-0000-00003F010000}"/>
    <cellStyle name="_Column1_199 van presentazione 1 04 06_E&amp;E" xfId="1114" xr:uid="{00000000-0005-0000-0000-000040010000}"/>
    <cellStyle name="_Column1_199 van presentazione 1 04 06_Riepilogo Status" xfId="1115" xr:uid="{00000000-0005-0000-0000-000041010000}"/>
    <cellStyle name="_Column1_199 van presentazione 1 04 06_status_pesi_636_CARGO" xfId="1116" xr:uid="{00000000-0005-0000-0000-000042010000}"/>
    <cellStyle name="_Column1_24-02-12 Cash Flow Q4 &amp; Year end GPS" xfId="1117" xr:uid="{00000000-0005-0000-0000-000043010000}"/>
    <cellStyle name="_Column1_24-02-12 Cash Flow Q4 &amp; Year end GPS_250 PRODUCT CARD CENTRAL AIR OUTLET_REV01_2011-0429" xfId="1118" xr:uid="{00000000-0005-0000-0000-000044010000}"/>
    <cellStyle name="_Column1_24-02-12 Cash Flow Q4 &amp; Year end GPS_TEMPLATE_Powertrain per current models - 31 Lug 09 (1)" xfId="1119" xr:uid="{00000000-0005-0000-0000-000045010000}"/>
    <cellStyle name="_Column1_250 PRODUCT CARD CENTRAL AIR OUTLET_REV01_2011-0429" xfId="1120" xr:uid="{00000000-0005-0000-0000-000046010000}"/>
    <cellStyle name="_Column1_330 Mercati di commercializzazione 100121" xfId="1121" xr:uid="{00000000-0005-0000-0000-000047010000}"/>
    <cellStyle name="_Column1_330_GRIGLIA_MOTORE_09_09_2010" xfId="1122" xr:uid="{00000000-0005-0000-0000-000048010000}"/>
    <cellStyle name="_Column1_940 627.000 volumi  1.6 BZ 7,5%" xfId="1123" xr:uid="{00000000-0005-0000-0000-000049010000}"/>
    <cellStyle name="_Column1_Abbin_T.T._2007_V99_Luglio_con_File_Filna_con formule" xfId="1124" xr:uid="{00000000-0005-0000-0000-00004A010000}"/>
    <cellStyle name="_Column1_a-D PFN 31-12-2003 vs. 31-12-02" xfId="1125" xr:uid="{00000000-0005-0000-0000-00004B010000}"/>
    <cellStyle name="_Column1_a-D PFN 31-12-2003 vs. 31-12-02 2" xfId="1126" xr:uid="{00000000-0005-0000-0000-00004C010000}"/>
    <cellStyle name="_Column1_a-D PFN 31-12-2003 vs. 31-12-02_E&amp;E" xfId="1127" xr:uid="{00000000-0005-0000-0000-00004D010000}"/>
    <cellStyle name="_Column1_a-D PFN 31-12-2003 vs. 31-12-02_Riepilogo Status" xfId="1128" xr:uid="{00000000-0005-0000-0000-00004E010000}"/>
    <cellStyle name="_Column1_a-D PFN 31-12-2003 vs. 31-12-02_status_pesi_636_CARGO" xfId="1129" xr:uid="{00000000-0005-0000-0000-00004F010000}"/>
    <cellStyle name="_Column1_Aggiornamento griglia 139 Genn 2011" xfId="1130" xr:uid="{00000000-0005-0000-0000-000050010000}"/>
    <cellStyle name="_Column1_ASaetta2" xfId="24" xr:uid="{00000000-0005-0000-0000-000051010000}"/>
    <cellStyle name="_Column1_ASaetta2 2" xfId="482" xr:uid="{00000000-0005-0000-0000-000052010000}"/>
    <cellStyle name="_Column1_ASaetta2_250 PRODUCT CARD CENTRAL AIR OUTLET_REV01_2011-0429" xfId="1131" xr:uid="{00000000-0005-0000-0000-000053010000}"/>
    <cellStyle name="_Column1_ASaetta2_Aggiornamento griglia 139 Genn 2011" xfId="1132" xr:uid="{00000000-0005-0000-0000-000054010000}"/>
    <cellStyle name="_Column1_ASaetta2_Sk prodotto bocchette lat 250 OK" xfId="1133" xr:uid="{00000000-0005-0000-0000-000055010000}"/>
    <cellStyle name="_Column1_ASaetta2_TEMPLATE_Powertrain per current models - 31 Lug 09 (1)" xfId="1134" xr:uid="{00000000-0005-0000-0000-000056010000}"/>
    <cellStyle name="_Column1_ASaetta3" xfId="1135" xr:uid="{00000000-0005-0000-0000-000057010000}"/>
    <cellStyle name="_Column1_ASaetta3_250 PRODUCT CARD CENTRAL AIR OUTLET_REV01_2011-0429" xfId="1136" xr:uid="{00000000-0005-0000-0000-000058010000}"/>
    <cellStyle name="_Column1_ASaetta3_TEMPLATE_Powertrain per current models - 31 Lug 09 (1)" xfId="1137" xr:uid="{00000000-0005-0000-0000-000059010000}"/>
    <cellStyle name="_Column1_ASaetta6" xfId="1138" xr:uid="{00000000-0005-0000-0000-00005A010000}"/>
    <cellStyle name="_Column1_ASaetta6_250 PRODUCT CARD CENTRAL AIR OUTLET_REV01_2011-0429" xfId="1139" xr:uid="{00000000-0005-0000-0000-00005B010000}"/>
    <cellStyle name="_Column1_ASaetta6_TEMPLATE_Powertrain per current models - 31 Lug 09 (1)" xfId="1140" xr:uid="{00000000-0005-0000-0000-00005C010000}"/>
    <cellStyle name="_Column1_Avio Graf" xfId="25" xr:uid="{00000000-0005-0000-0000-00005D010000}"/>
    <cellStyle name="_Column1_Avio Graf 2" xfId="1141" xr:uid="{00000000-0005-0000-0000-00005E010000}"/>
    <cellStyle name="_Column1_Avio Graf 3" xfId="483" xr:uid="{00000000-0005-0000-0000-00005F010000}"/>
    <cellStyle name="_Column1_Avio Graf_250 PRODUCT CARD CENTRAL AIR OUTLET_REV01_2011-0429" xfId="1142" xr:uid="{00000000-0005-0000-0000-000060010000}"/>
    <cellStyle name="_Column1_Avio Graf_Aggiornamento griglia 139 Genn 2011" xfId="1143" xr:uid="{00000000-0005-0000-0000-000061010000}"/>
    <cellStyle name="_Column1_Avio Graf_Aggiornamento griglia 139 Genn 2011 2" xfId="1144" xr:uid="{00000000-0005-0000-0000-000062010000}"/>
    <cellStyle name="_Column1_Avio Graf_Aggiornamento griglia 139 Genn 2011_E&amp;E" xfId="1145" xr:uid="{00000000-0005-0000-0000-000063010000}"/>
    <cellStyle name="_Column1_Avio Graf_Aggiornamento griglia 139 Genn 2011_Riepilogo Status" xfId="1146" xr:uid="{00000000-0005-0000-0000-000064010000}"/>
    <cellStyle name="_Column1_Avio Graf_Aggiornamento griglia 139 Genn 2011_status_pesi_636_CARGO" xfId="1147" xr:uid="{00000000-0005-0000-0000-000065010000}"/>
    <cellStyle name="_Column1_Avio Graf_E&amp;E" xfId="1148" xr:uid="{00000000-0005-0000-0000-000066010000}"/>
    <cellStyle name="_Column1_Avio Graf_Riepilogo Status" xfId="1149" xr:uid="{00000000-0005-0000-0000-000067010000}"/>
    <cellStyle name="_Column1_Avio Graf_status_pesi_636_CARGO" xfId="1150" xr:uid="{00000000-0005-0000-0000-000068010000}"/>
    <cellStyle name="_Column1_Avio Proventi Oneri full year" xfId="26" xr:uid="{00000000-0005-0000-0000-000069010000}"/>
    <cellStyle name="_Column1_Avio Proventi Oneri full year 2" xfId="1151" xr:uid="{00000000-0005-0000-0000-00006A010000}"/>
    <cellStyle name="_Column1_Avio Proventi Oneri full year 3" xfId="484" xr:uid="{00000000-0005-0000-0000-00006B010000}"/>
    <cellStyle name="_Column1_Avio Proventi Oneri full year_250 PRODUCT CARD CENTRAL AIR OUTLET_REV01_2011-0429" xfId="1152" xr:uid="{00000000-0005-0000-0000-00006C010000}"/>
    <cellStyle name="_Column1_Avio Proventi Oneri full year_Aggiornamento griglia 139 Genn 2011" xfId="1153" xr:uid="{00000000-0005-0000-0000-00006D010000}"/>
    <cellStyle name="_Column1_Avio Proventi Oneri full year_Aggiornamento griglia 139 Genn 2011 2" xfId="1154" xr:uid="{00000000-0005-0000-0000-00006E010000}"/>
    <cellStyle name="_Column1_Avio Proventi Oneri full year_Aggiornamento griglia 139 Genn 2011_E&amp;E" xfId="1155" xr:uid="{00000000-0005-0000-0000-00006F010000}"/>
    <cellStyle name="_Column1_Avio Proventi Oneri full year_Aggiornamento griglia 139 Genn 2011_Riepilogo Status" xfId="1156" xr:uid="{00000000-0005-0000-0000-000070010000}"/>
    <cellStyle name="_Column1_Avio Proventi Oneri full year_Aggiornamento griglia 139 Genn 2011_status_pesi_636_CARGO" xfId="1157" xr:uid="{00000000-0005-0000-0000-000071010000}"/>
    <cellStyle name="_Column1_Avio Proventi Oneri full year_E&amp;E" xfId="1158" xr:uid="{00000000-0005-0000-0000-000072010000}"/>
    <cellStyle name="_Column1_Avio Proventi Oneri full year_Riepilogo Status" xfId="1159" xr:uid="{00000000-0005-0000-0000-000073010000}"/>
    <cellStyle name="_Column1_Avio Proventi Oneri full year_status_pesi_636_CARGO" xfId="1160" xr:uid="{00000000-0005-0000-0000-000074010000}"/>
    <cellStyle name="_Column1_B.C. NOV 2005" xfId="1161" xr:uid="{00000000-0005-0000-0000-000075010000}"/>
    <cellStyle name="_Column1_B.S. Graf. ROF5 II°Q e 6ytd" xfId="1162" xr:uid="{00000000-0005-0000-0000-000076010000}"/>
    <cellStyle name="_Column1_B.S. Graf. ROF5 II°Q e 6ytd 2" xfId="1163" xr:uid="{00000000-0005-0000-0000-000077010000}"/>
    <cellStyle name="_Column1_B.S. Graf. ROF5 II°Q e 6ytd_E&amp;E" xfId="1164" xr:uid="{00000000-0005-0000-0000-000078010000}"/>
    <cellStyle name="_Column1_B.S. Graf. ROF5 II°Q e 6ytd_Riepilogo Status" xfId="1165" xr:uid="{00000000-0005-0000-0000-000079010000}"/>
    <cellStyle name="_Column1_B.S. Graf. ROF5 II°Q e 6ytd_status_pesi_636_CARGO" xfId="1166" xr:uid="{00000000-0005-0000-0000-00007A010000}"/>
    <cellStyle name="_Column1_B.S.Dett. Prov.On.Op.Stra" xfId="27" xr:uid="{00000000-0005-0000-0000-00007B010000}"/>
    <cellStyle name="_Column1_B.S.Dett. Prov.On.Op.Stra 2" xfId="485" xr:uid="{00000000-0005-0000-0000-00007C010000}"/>
    <cellStyle name="_Column1_B.S.Dett. Prov.On.Op.Stra_250 PRODUCT CARD CENTRAL AIR OUTLET_REV01_2011-0429" xfId="1167" xr:uid="{00000000-0005-0000-0000-00007D010000}"/>
    <cellStyle name="_Column1_B.S.Dett. Prov.On.Op.Stra_Aggiornamento griglia 139 Genn 2011" xfId="1168" xr:uid="{00000000-0005-0000-0000-00007E010000}"/>
    <cellStyle name="_Column1_B.S.Dett. Prov.On.Op.Stra_Sk prodotto bocchette lat 250 OK" xfId="1169" xr:uid="{00000000-0005-0000-0000-00007F010000}"/>
    <cellStyle name="_Column1_B.S.Dett. Prov.On.Op.Stra_TEMPLATE_Powertrain per current models - 31 Lug 09 (1)" xfId="1170" xr:uid="{00000000-0005-0000-0000-000080010000}"/>
    <cellStyle name="_Column1_B.Sol. Prov.On.OP.STRA.DEF" xfId="1171" xr:uid="{00000000-0005-0000-0000-000081010000}"/>
    <cellStyle name="_Column1_B.Sol. Prov.On.OP.STRA.DEF_250 PRODUCT CARD CENTRAL AIR OUTLET_REV01_2011-0429" xfId="1172" xr:uid="{00000000-0005-0000-0000-000082010000}"/>
    <cellStyle name="_Column1_B.Sol. Prov.On.OP.STRA.DEF_TEMPLATE_Powertrain per current models - 31 Lug 09 (1)" xfId="1173" xr:uid="{00000000-0005-0000-0000-000083010000}"/>
    <cellStyle name="_Column1_Bdg '04 cons" xfId="1174" xr:uid="{00000000-0005-0000-0000-000084010000}"/>
    <cellStyle name="_Column1_Bdg '04 cons 2" xfId="1175" xr:uid="{00000000-0005-0000-0000-000085010000}"/>
    <cellStyle name="_Column1_Bdg '04 cons_E&amp;E" xfId="1176" xr:uid="{00000000-0005-0000-0000-000086010000}"/>
    <cellStyle name="_Column1_Bdg '04 cons_Riepilogo Status" xfId="1177" xr:uid="{00000000-0005-0000-0000-000087010000}"/>
    <cellStyle name="_Column1_Bdg '04 cons_status_pesi_636_CARGO" xfId="1178" xr:uid="{00000000-0005-0000-0000-000088010000}"/>
    <cellStyle name="_Column1_Bozza_12-10-06_Budget 07 Titoli Futuri Croma_FLP" xfId="1179" xr:uid="{00000000-0005-0000-0000-000089010000}"/>
    <cellStyle name="_Column1_Bravo_Polizia_Carabinieri" xfId="1180" xr:uid="{00000000-0005-0000-0000-00008A010000}"/>
    <cellStyle name="_Column1_Budget 07 Titoli Futuri -ufficiali-Croma_FLP" xfId="1181" xr:uid="{00000000-0005-0000-0000-00008B010000}"/>
    <cellStyle name="_Column1_Bus. Sol. ON. PROV. OP. - STRA" xfId="1182" xr:uid="{00000000-0005-0000-0000-00008C010000}"/>
    <cellStyle name="_Column1_Bus. Sol. ON. PROV. OP. - STRA 2" xfId="1183" xr:uid="{00000000-0005-0000-0000-00008D010000}"/>
    <cellStyle name="_Column1_Bus. Sol. ON. PROV. OP. - STRA_E&amp;E" xfId="1184" xr:uid="{00000000-0005-0000-0000-00008E010000}"/>
    <cellStyle name="_Column1_Bus. Sol. ON. PROV. OP. - STRA_Riepilogo Status" xfId="1185" xr:uid="{00000000-0005-0000-0000-00008F010000}"/>
    <cellStyle name="_Column1_Bus. Sol. ON. PROV. OP. - STRA_status_pesi_636_CARGO" xfId="1186" xr:uid="{00000000-0005-0000-0000-000090010000}"/>
    <cellStyle name="_Column1_BUS.SOL. - Var. R.O. 3Q-9ytd" xfId="1187" xr:uid="{00000000-0005-0000-0000-000091010000}"/>
    <cellStyle name="_Column1_BUS.SOL. - Var. R.O. 3Q-9ytd_250 PRODUCT CARD CENTRAL AIR OUTLET_REV01_2011-0429" xfId="1188" xr:uid="{00000000-0005-0000-0000-000092010000}"/>
    <cellStyle name="_Column1_BUS.SOL. - Var. R.O. 3Q-9ytd_TEMPLATE_Powertrain per current models - 31 Lug 09 (1)" xfId="1189" xr:uid="{00000000-0005-0000-0000-000093010000}"/>
    <cellStyle name="_Column1_C.E. 159 DETTAGLIO PER ANNO PER GIA" xfId="1190" xr:uid="{00000000-0005-0000-0000-000094010000}"/>
    <cellStyle name="_Column1_C12_ Cash flow 2 last" xfId="1191" xr:uid="{00000000-0005-0000-0000-000095010000}"/>
    <cellStyle name="_Column1_C12_ Cash flow 2 last 2" xfId="1192" xr:uid="{00000000-0005-0000-0000-000096010000}"/>
    <cellStyle name="_Column1_C12_ Cash flow 2 last_E&amp;E" xfId="1193" xr:uid="{00000000-0005-0000-0000-000097010000}"/>
    <cellStyle name="_Column1_C12_ Cash flow 2 last_Riepilogo Status" xfId="1194" xr:uid="{00000000-0005-0000-0000-000098010000}"/>
    <cellStyle name="_Column1_C12_ Cash flow 2 last_status_pesi_636_CARGO" xfId="1195" xr:uid="{00000000-0005-0000-0000-000099010000}"/>
    <cellStyle name="_Column1_caricamento quarter 1" xfId="1196" xr:uid="{00000000-0005-0000-0000-00009A010000}"/>
    <cellStyle name="_Column1_caricamento quarter 1_250 PRODUCT CARD CENTRAL AIR OUTLET_REV01_2011-0429" xfId="1197" xr:uid="{00000000-0005-0000-0000-00009B010000}"/>
    <cellStyle name="_Column1_caricamento quarter 1_TEMPLATE_Powertrain per current models - 31 Lug 09 (1)" xfId="1198" xr:uid="{00000000-0005-0000-0000-00009C010000}"/>
    <cellStyle name="_Column1_Cartel1" xfId="1199" xr:uid="{00000000-0005-0000-0000-00009D010000}"/>
    <cellStyle name="_Column1_Cartel1_1" xfId="1200" xr:uid="{00000000-0005-0000-0000-00009E010000}"/>
    <cellStyle name="_Column1_Cartel1_1 2" xfId="1201" xr:uid="{00000000-0005-0000-0000-00009F010000}"/>
    <cellStyle name="_Column1_Cartel1_1_E&amp;E" xfId="1202" xr:uid="{00000000-0005-0000-0000-0000A0010000}"/>
    <cellStyle name="_Column1_Cartel1_1_Riepilogo Status" xfId="1203" xr:uid="{00000000-0005-0000-0000-0000A1010000}"/>
    <cellStyle name="_Column1_Cartel1_1_status_pesi_636_CARGO" xfId="1204" xr:uid="{00000000-0005-0000-0000-0000A2010000}"/>
    <cellStyle name="_Column1_Cartel1_250 PRODUCT CARD CENTRAL AIR OUTLET_REV01_2011-0429" xfId="1205" xr:uid="{00000000-0005-0000-0000-0000A3010000}"/>
    <cellStyle name="_Column1_Cartel1_TEMPLATE_Powertrain per current models - 31 Lug 09 (1)" xfId="1206" xr:uid="{00000000-0005-0000-0000-0000A4010000}"/>
    <cellStyle name="_Column1_Cartel2" xfId="28" xr:uid="{00000000-0005-0000-0000-0000A5010000}"/>
    <cellStyle name="_Column1_Cartel2 (12)" xfId="1207" xr:uid="{00000000-0005-0000-0000-0000A6010000}"/>
    <cellStyle name="_Column1_Cartel2 (5)" xfId="1208" xr:uid="{00000000-0005-0000-0000-0000A7010000}"/>
    <cellStyle name="_Column1_Cartel2 2" xfId="486" xr:uid="{00000000-0005-0000-0000-0000A8010000}"/>
    <cellStyle name="_Column1_Cartel2 3" xfId="738" xr:uid="{00000000-0005-0000-0000-0000A9010000}"/>
    <cellStyle name="_Column1_Cartel2_03_CFR Base-Best_4" xfId="1209" xr:uid="{00000000-0005-0000-0000-0000AA010000}"/>
    <cellStyle name="_Column1_Cartel2_03_CFR Base-Best_4_250 PRODUCT CARD CENTRAL AIR OUTLET_REV01_2011-0429" xfId="1210" xr:uid="{00000000-0005-0000-0000-0000AB010000}"/>
    <cellStyle name="_Column1_Cartel2_03_CFR Base-Best_4_TEMPLATE_Powertrain per current models - 31 Lug 09 (1)" xfId="1211" xr:uid="{00000000-0005-0000-0000-0000AC010000}"/>
    <cellStyle name="_Column1_Cartel2_03_IndFin Bdg 04" xfId="1212" xr:uid="{00000000-0005-0000-0000-0000AD010000}"/>
    <cellStyle name="_Column1_Cartel2_03_IndFin Bdg 04 2" xfId="1213" xr:uid="{00000000-0005-0000-0000-0000AE010000}"/>
    <cellStyle name="_Column1_Cartel2_03_IndFin Bdg 04_E&amp;E" xfId="1214" xr:uid="{00000000-0005-0000-0000-0000AF010000}"/>
    <cellStyle name="_Column1_Cartel2_03_IndFin Bdg 04_Riepilogo Status" xfId="1215" xr:uid="{00000000-0005-0000-0000-0000B0010000}"/>
    <cellStyle name="_Column1_Cartel2_03_IndFin Bdg 04_status_pesi_636_CARGO" xfId="1216" xr:uid="{00000000-0005-0000-0000-0000B1010000}"/>
    <cellStyle name="_Column1_Cartel2_04 Bdgt per CDA 19 01  File 2" xfId="1217" xr:uid="{00000000-0005-0000-0000-0000B2010000}"/>
    <cellStyle name="_Column1_Cartel2_04 Bdgt per CDA 19 01  File 2_250 PRODUCT CARD CENTRAL AIR OUTLET_REV01_2011-0429" xfId="1218" xr:uid="{00000000-0005-0000-0000-0000B3010000}"/>
    <cellStyle name="_Column1_Cartel2_04 Bdgt per CDA 19 01  File 2_TEMPLATE_Powertrain per current models - 31 Lug 09 (1)" xfId="1219" xr:uid="{00000000-0005-0000-0000-0000B4010000}"/>
    <cellStyle name="_Column1_Cartel2_1" xfId="1220" xr:uid="{00000000-0005-0000-0000-0000B5010000}"/>
    <cellStyle name="_Column1_Cartel2_1 2" xfId="1221" xr:uid="{00000000-0005-0000-0000-0000B6010000}"/>
    <cellStyle name="_Column1_Cartel2_1_E&amp;E" xfId="1222" xr:uid="{00000000-0005-0000-0000-0000B7010000}"/>
    <cellStyle name="_Column1_Cartel2_1_Riepilogo Status" xfId="1223" xr:uid="{00000000-0005-0000-0000-0000B8010000}"/>
    <cellStyle name="_Column1_Cartel2_1_status_pesi_636_CARGO" xfId="1224" xr:uid="{00000000-0005-0000-0000-0000B9010000}"/>
    <cellStyle name="_Column1_Cartel2_250 PRODUCT CARD CENTRAL AIR OUTLET_REV01_2011-0429" xfId="1225" xr:uid="{00000000-0005-0000-0000-0000BA010000}"/>
    <cellStyle name="_Column1_Cartel2_Aggiornamento griglia 139 Genn 2011" xfId="1226" xr:uid="{00000000-0005-0000-0000-0000BB010000}"/>
    <cellStyle name="_Column1_Cartel2_Dati" xfId="1227" xr:uid="{00000000-0005-0000-0000-0000BC010000}"/>
    <cellStyle name="_Column1_Cartel2_Dati_250 PRODUCT CARD CENTRAL AIR OUTLET_REV01_2011-0429" xfId="1228" xr:uid="{00000000-0005-0000-0000-0000BD010000}"/>
    <cellStyle name="_Column1_Cartel2_Dati_TEMPLATE_Powertrain per current models - 31 Lug 09 (1)" xfId="1229" xr:uid="{00000000-0005-0000-0000-0000BE010000}"/>
    <cellStyle name="_Column1_Cartel2_IndFinIT_Forecast1_04EnglVers" xfId="1230" xr:uid="{00000000-0005-0000-0000-0000BF010000}"/>
    <cellStyle name="_Column1_Cartel2_IndFinIT_Forecast1_04EnglVers 2" xfId="1231" xr:uid="{00000000-0005-0000-0000-0000C0010000}"/>
    <cellStyle name="_Column1_Cartel2_IndFinIT_Forecast1_04EnglVers_E&amp;E" xfId="1232" xr:uid="{00000000-0005-0000-0000-0000C1010000}"/>
    <cellStyle name="_Column1_Cartel2_IndFinIT_Forecast1_04EnglVers_Riepilogo Status" xfId="1233" xr:uid="{00000000-0005-0000-0000-0000C2010000}"/>
    <cellStyle name="_Column1_Cartel2_IndFinIT_Forecast1_04EnglVers_status_pesi_636_CARGO" xfId="1234" xr:uid="{00000000-0005-0000-0000-0000C3010000}"/>
    <cellStyle name="_Column1_Cartel2_Sk prodotto bocchette lat 250 OK" xfId="1235" xr:uid="{00000000-0005-0000-0000-0000C4010000}"/>
    <cellStyle name="_Column1_Cartel2_TEMPLATE_Powertrain per current models - 31 Lug 09 (1)" xfId="1236" xr:uid="{00000000-0005-0000-0000-0000C5010000}"/>
    <cellStyle name="_Column1_Cartel25" xfId="1237" xr:uid="{00000000-0005-0000-0000-0000C6010000}"/>
    <cellStyle name="_Column1_Cartel26" xfId="1238" xr:uid="{00000000-0005-0000-0000-0000C7010000}"/>
    <cellStyle name="_Column1_Cartel26_250 PRODUCT CARD CENTRAL AIR OUTLET_REV01_2011-0429" xfId="1239" xr:uid="{00000000-0005-0000-0000-0000C8010000}"/>
    <cellStyle name="_Column1_Cartel26_TEMPLATE_Powertrain per current models - 31 Lug 09 (1)" xfId="1240" xr:uid="{00000000-0005-0000-0000-0000C9010000}"/>
    <cellStyle name="_Column1_Cartel3" xfId="1241" xr:uid="{00000000-0005-0000-0000-0000CA010000}"/>
    <cellStyle name="_Column1_Cartel3 2" xfId="1242" xr:uid="{00000000-0005-0000-0000-0000CB010000}"/>
    <cellStyle name="_Column1_Cartel3_1" xfId="1243" xr:uid="{00000000-0005-0000-0000-0000CC010000}"/>
    <cellStyle name="_Column1_Cartel3_1_250 PRODUCT CARD CENTRAL AIR OUTLET_REV01_2011-0429" xfId="1244" xr:uid="{00000000-0005-0000-0000-0000CD010000}"/>
    <cellStyle name="_Column1_Cartel3_1_TEMPLATE_Powertrain per current models - 31 Lug 09 (1)" xfId="1245" xr:uid="{00000000-0005-0000-0000-0000CE010000}"/>
    <cellStyle name="_Column1_Cartel3_E&amp;E" xfId="1246" xr:uid="{00000000-0005-0000-0000-0000CF010000}"/>
    <cellStyle name="_Column1_Cartel3_Riepilogo Status" xfId="1247" xr:uid="{00000000-0005-0000-0000-0000D0010000}"/>
    <cellStyle name="_Column1_Cartel3_status_pesi_636_CARGO" xfId="1248" xr:uid="{00000000-0005-0000-0000-0000D1010000}"/>
    <cellStyle name="_Column1_Cartel31" xfId="29" xr:uid="{00000000-0005-0000-0000-0000D2010000}"/>
    <cellStyle name="_Column1_Cartel31 2" xfId="487" xr:uid="{00000000-0005-0000-0000-0000D3010000}"/>
    <cellStyle name="_Column1_Cartel31_250 PRODUCT CARD CENTRAL AIR OUTLET_REV01_2011-0429" xfId="1249" xr:uid="{00000000-0005-0000-0000-0000D4010000}"/>
    <cellStyle name="_Column1_Cartel31_Aggiornamento griglia 139 Genn 2011" xfId="1250" xr:uid="{00000000-0005-0000-0000-0000D5010000}"/>
    <cellStyle name="_Column1_Cartel31_Sk prodotto bocchette lat 250 OK" xfId="1251" xr:uid="{00000000-0005-0000-0000-0000D6010000}"/>
    <cellStyle name="_Column1_Cartel31_TEMPLATE_Powertrain per current models - 31 Lug 09 (1)" xfId="1252" xr:uid="{00000000-0005-0000-0000-0000D7010000}"/>
    <cellStyle name="_Column1_Cash Flow" xfId="1253" xr:uid="{00000000-0005-0000-0000-0000D8010000}"/>
    <cellStyle name="_Column1_cash flow  per quarter" xfId="1254" xr:uid="{00000000-0005-0000-0000-0000D9010000}"/>
    <cellStyle name="_Column1_cash flow  per quarter 2" xfId="1255" xr:uid="{00000000-0005-0000-0000-0000DA010000}"/>
    <cellStyle name="_Column1_cash flow  per quarter_E&amp;E" xfId="1256" xr:uid="{00000000-0005-0000-0000-0000DB010000}"/>
    <cellStyle name="_Column1_cash flow  per quarter_Riepilogo Status" xfId="1257" xr:uid="{00000000-0005-0000-0000-0000DC010000}"/>
    <cellStyle name="_Column1_cash flow  per quarter_status_pesi_636_CARGO" xfId="1258" xr:uid="{00000000-0005-0000-0000-0000DD010000}"/>
    <cellStyle name="_Column1_Cash flow 2002-2006" xfId="1259" xr:uid="{00000000-0005-0000-0000-0000DE010000}"/>
    <cellStyle name="_Column1_Cash flow 2002-2006 2" xfId="1260" xr:uid="{00000000-0005-0000-0000-0000DF010000}"/>
    <cellStyle name="_Column1_Cash flow 2002-2006_E&amp;E" xfId="1261" xr:uid="{00000000-0005-0000-0000-0000E0010000}"/>
    <cellStyle name="_Column1_Cash flow 2002-2006_Riepilogo Status" xfId="1262" xr:uid="{00000000-0005-0000-0000-0000E1010000}"/>
    <cellStyle name="_Column1_Cash flow 2002-2006_status_pesi_636_CARGO" xfId="1263" xr:uid="{00000000-0005-0000-0000-0000E2010000}"/>
    <cellStyle name="_Column1_cash flow 2003 gruppo" xfId="1264" xr:uid="{00000000-0005-0000-0000-0000E3010000}"/>
    <cellStyle name="_Column1_cash flow 2003 gruppo 2" xfId="1265" xr:uid="{00000000-0005-0000-0000-0000E4010000}"/>
    <cellStyle name="_Column1_cash flow 2003 gruppo_E&amp;E" xfId="1266" xr:uid="{00000000-0005-0000-0000-0000E5010000}"/>
    <cellStyle name="_Column1_cash flow 2003 gruppo_Riepilogo Status" xfId="1267" xr:uid="{00000000-0005-0000-0000-0000E6010000}"/>
    <cellStyle name="_Column1_cash flow 2003 gruppo_status_pesi_636_CARGO" xfId="1268" xr:uid="{00000000-0005-0000-0000-0000E7010000}"/>
    <cellStyle name="_Column1_cash flow c13" xfId="1269" xr:uid="{00000000-0005-0000-0000-0000E8010000}"/>
    <cellStyle name="_Column1_cash flow c13_250 PRODUCT CARD CENTRAL AIR OUTLET_REV01_2011-0429" xfId="1270" xr:uid="{00000000-0005-0000-0000-0000E9010000}"/>
    <cellStyle name="_Column1_cash flow c13_TEMPLATE_Powertrain per current models - 31 Lug 09 (1)" xfId="1271" xr:uid="{00000000-0005-0000-0000-0000EA010000}"/>
    <cellStyle name="_Column1_cash flow di  rof prova con codici" xfId="1272" xr:uid="{00000000-0005-0000-0000-0000EB010000}"/>
    <cellStyle name="_Column1_cash flow di  rof prova con codici 2" xfId="1273" xr:uid="{00000000-0005-0000-0000-0000EC010000}"/>
    <cellStyle name="_Column1_cash flow di  rof prova con codici_E&amp;E" xfId="1274" xr:uid="{00000000-0005-0000-0000-0000ED010000}"/>
    <cellStyle name="_Column1_cash flow di  rof prova con codici_Riepilogo Status" xfId="1275" xr:uid="{00000000-0005-0000-0000-0000EE010000}"/>
    <cellStyle name="_Column1_cash flow di  rof prova con codici_status_pesi_636_CARGO" xfId="1276" xr:uid="{00000000-0005-0000-0000-0000EF010000}"/>
    <cellStyle name="_Column1_cash flow industriali finanziarie" xfId="1277" xr:uid="{00000000-0005-0000-0000-0000F0010000}"/>
    <cellStyle name="_Column1_cash flow industriali finanziarie 2" xfId="1278" xr:uid="{00000000-0005-0000-0000-0000F1010000}"/>
    <cellStyle name="_Column1_cash flow industriali finanziarie_E&amp;E" xfId="1279" xr:uid="{00000000-0005-0000-0000-0000F2010000}"/>
    <cellStyle name="_Column1_cash flow industriali finanziarie_Riepilogo Status" xfId="1280" xr:uid="{00000000-0005-0000-0000-0000F3010000}"/>
    <cellStyle name="_Column1_cash flow industriali finanziarie_status_pesi_636_CARGO" xfId="1281" xr:uid="{00000000-0005-0000-0000-0000F4010000}"/>
    <cellStyle name="_Column1_cash flow rof 2" xfId="1282" xr:uid="{00000000-0005-0000-0000-0000F5010000}"/>
    <cellStyle name="_Column1_cash flow rof 2 2" xfId="1283" xr:uid="{00000000-0005-0000-0000-0000F6010000}"/>
    <cellStyle name="_Column1_cash flow rof 2_E&amp;E" xfId="1284" xr:uid="{00000000-0005-0000-0000-0000F7010000}"/>
    <cellStyle name="_Column1_cash flow rof 2_Riepilogo Status" xfId="1285" xr:uid="{00000000-0005-0000-0000-0000F8010000}"/>
    <cellStyle name="_Column1_cash flow rof 2_status_pesi_636_CARGO" xfId="1286" xr:uid="{00000000-0005-0000-0000-0000F9010000}"/>
    <cellStyle name="_Column1_CashFlow_formatFinance_Q4_F9+3 Full Year" xfId="1287" xr:uid="{00000000-0005-0000-0000-0000FA010000}"/>
    <cellStyle name="_Column1_CashFlow_formatFinance_Q4_F9+3 Full Year_250 PRODUCT CARD CENTRAL AIR OUTLET_REV01_2011-0429" xfId="1288" xr:uid="{00000000-0005-0000-0000-0000FB010000}"/>
    <cellStyle name="_Column1_CashFlow_formatFinance_Q4_F9+3 Full Year_TEMPLATE_Powertrain per current models - 31 Lug 09 (1)" xfId="1289" xr:uid="{00000000-0005-0000-0000-0000FC010000}"/>
    <cellStyle name="_Column1_CDA27-3-03splitecopat" xfId="1290" xr:uid="{00000000-0005-0000-0000-0000FD010000}"/>
    <cellStyle name="_Column1_CDA27-3-03splitecopat 2" xfId="1291" xr:uid="{00000000-0005-0000-0000-0000FE010000}"/>
    <cellStyle name="_Column1_CDA27-3-03splitecopat_E&amp;E" xfId="1292" xr:uid="{00000000-0005-0000-0000-0000FF010000}"/>
    <cellStyle name="_Column1_CDA27-3-03splitecopat_Riepilogo Status" xfId="1293" xr:uid="{00000000-0005-0000-0000-000000020000}"/>
    <cellStyle name="_Column1_CDA27-3-03splitecopat_status_pesi_636_CARGO" xfId="1294" xr:uid="{00000000-0005-0000-0000-000001020000}"/>
    <cellStyle name="_Column1_CF con 10 Mia" xfId="1295" xr:uid="{00000000-0005-0000-0000-000002020000}"/>
    <cellStyle name="_Column1_CF con 10 Mia 2" xfId="1296" xr:uid="{00000000-0005-0000-0000-000003020000}"/>
    <cellStyle name="_Column1_CF con 10 Mia C13 " xfId="1297" xr:uid="{00000000-0005-0000-0000-000004020000}"/>
    <cellStyle name="_Column1_CF con 10 Mia C13  2" xfId="1298" xr:uid="{00000000-0005-0000-0000-000005020000}"/>
    <cellStyle name="_Column1_CF con 10 Mia C13 _Riepilogo Status" xfId="1299" xr:uid="{00000000-0005-0000-0000-000006020000}"/>
    <cellStyle name="_Column1_CF con 10 Mia C13 _status_pesi_636_CARGO" xfId="1300" xr:uid="{00000000-0005-0000-0000-000007020000}"/>
    <cellStyle name="_Column1_CF con 10 Mia_Riepilogo Status" xfId="1301" xr:uid="{00000000-0005-0000-0000-000008020000}"/>
    <cellStyle name="_Column1_CF con 10 Mia_status_pesi_636_CARGO" xfId="1302" xr:uid="{00000000-0005-0000-0000-000009020000}"/>
    <cellStyle name="_Column1_CF Fiat Rof5 Analisti" xfId="1303" xr:uid="{00000000-0005-0000-0000-00000A020000}"/>
    <cellStyle name="_Column1_CF Fiat Rof5 Analisti_250 PRODUCT CARD CENTRAL AIR OUTLET_REV01_2011-0429" xfId="1304" xr:uid="{00000000-0005-0000-0000-00000B020000}"/>
    <cellStyle name="_Column1_CF Fiat Rof5 Analisti_TEMPLATE_Powertrain per current models - 31 Lug 09 (1)" xfId="1305" xr:uid="{00000000-0005-0000-0000-00000C020000}"/>
    <cellStyle name="_Column1_CFR 9 + 3 vs Piano Rilancio_3" xfId="1306" xr:uid="{00000000-0005-0000-0000-00000D020000}"/>
    <cellStyle name="_Column1_CFR 9 + 3 vs Piano Rilancio_3 2" xfId="1307" xr:uid="{00000000-0005-0000-0000-00000E020000}"/>
    <cellStyle name="_Column1_CFR 9 + 3 vs Piano Rilancio_3_Riepilogo Status" xfId="1308" xr:uid="{00000000-0005-0000-0000-00000F020000}"/>
    <cellStyle name="_Column1_CFR 9 + 3 vs Piano Rilancio_3_status_pesi_636_CARGO" xfId="1309" xr:uid="{00000000-0005-0000-0000-000010020000}"/>
    <cellStyle name="_Column1_Comau Proventi Oneri full year" xfId="30" xr:uid="{00000000-0005-0000-0000-000011020000}"/>
    <cellStyle name="_Column1_Comau Proventi Oneri full year 2" xfId="1310" xr:uid="{00000000-0005-0000-0000-000012020000}"/>
    <cellStyle name="_Column1_Comau Proventi Oneri full year 3" xfId="488" xr:uid="{00000000-0005-0000-0000-000013020000}"/>
    <cellStyle name="_Column1_Comau Proventi Oneri full year_250 PRODUCT CARD CENTRAL AIR OUTLET_REV01_2011-0429" xfId="1311" xr:uid="{00000000-0005-0000-0000-000014020000}"/>
    <cellStyle name="_Column1_Comau Proventi Oneri full year_Aggiornamento griglia 139 Genn 2011" xfId="1312" xr:uid="{00000000-0005-0000-0000-000015020000}"/>
    <cellStyle name="_Column1_Comau Proventi Oneri full year_Aggiornamento griglia 139 Genn 2011 2" xfId="1313" xr:uid="{00000000-0005-0000-0000-000016020000}"/>
    <cellStyle name="_Column1_Comau Proventi Oneri full year_Aggiornamento griglia 139 Genn 2011_Riepilogo Status" xfId="1314" xr:uid="{00000000-0005-0000-0000-000017020000}"/>
    <cellStyle name="_Column1_Comau Proventi Oneri full year_Aggiornamento griglia 139 Genn 2011_status_pesi_636_CARGO" xfId="1315" xr:uid="{00000000-0005-0000-0000-000018020000}"/>
    <cellStyle name="_Column1_Comau Proventi Oneri full year_Riepilogo Status" xfId="1316" xr:uid="{00000000-0005-0000-0000-000019020000}"/>
    <cellStyle name="_Column1_Comau Proventi Oneri full year_status_pesi_636_CARGO" xfId="1317" xr:uid="{00000000-0005-0000-0000-00001A020000}"/>
    <cellStyle name="_Column1_Copia di V_99_198 (4)" xfId="1318" xr:uid="{00000000-0005-0000-0000-00001B020000}"/>
    <cellStyle name="_Column1_COSTO PIENO INIZ  GEC 12-09-06" xfId="1319" xr:uid="{00000000-0005-0000-0000-00001C020000}"/>
    <cellStyle name="_Column1_D PFN 31-12- 2002 vs. 31-12-01" xfId="31" xr:uid="{00000000-0005-0000-0000-00001D020000}"/>
    <cellStyle name="_Column1_D PFN 31-12- 2002 vs. 31-12-01 2" xfId="1320" xr:uid="{00000000-0005-0000-0000-00001E020000}"/>
    <cellStyle name="_Column1_D PFN 31-12- 2002 vs. 31-12-01 3" xfId="489" xr:uid="{00000000-0005-0000-0000-00001F020000}"/>
    <cellStyle name="_Column1_D PFN 31-12- 2002 vs. 31-12-01_250 PRODUCT CARD CENTRAL AIR OUTLET_REV01_2011-0429" xfId="1321" xr:uid="{00000000-0005-0000-0000-000020020000}"/>
    <cellStyle name="_Column1_D PFN 31-12- 2002 vs. 31-12-01_Aggiornamento griglia 139 Genn 2011" xfId="1322" xr:uid="{00000000-0005-0000-0000-000021020000}"/>
    <cellStyle name="_Column1_D PFN 31-12- 2002 vs. 31-12-01_Aggiornamento griglia 139 Genn 2011 2" xfId="1323" xr:uid="{00000000-0005-0000-0000-000022020000}"/>
    <cellStyle name="_Column1_D PFN 31-12- 2002 vs. 31-12-01_Aggiornamento griglia 139 Genn 2011_Riepilogo Status" xfId="1324" xr:uid="{00000000-0005-0000-0000-000023020000}"/>
    <cellStyle name="_Column1_D PFN 31-12- 2002 vs. 31-12-01_Aggiornamento griglia 139 Genn 2011_status_pesi_636_CARGO" xfId="1325" xr:uid="{00000000-0005-0000-0000-000024020000}"/>
    <cellStyle name="_Column1_D PFN 31-12- 2002 vs. 31-12-01_Riepilogo Status" xfId="1326" xr:uid="{00000000-0005-0000-0000-000025020000}"/>
    <cellStyle name="_Column1_D PFN 31-12- 2002 vs. 31-12-01_status_pesi_636_CARGO" xfId="1327" xr:uid="{00000000-0005-0000-0000-000026020000}"/>
    <cellStyle name="_Column1_D PFN 31-12-2003 vs. 31-12-02" xfId="1328" xr:uid="{00000000-0005-0000-0000-000027020000}"/>
    <cellStyle name="_Column1_D PFN 31-12-2003 vs. 31-12-02 2" xfId="1329" xr:uid="{00000000-0005-0000-0000-000028020000}"/>
    <cellStyle name="_Column1_D PFN 31-12-2003 vs. 31-12-02_Riepilogo Status" xfId="1330" xr:uid="{00000000-0005-0000-0000-000029020000}"/>
    <cellStyle name="_Column1_D PFN 31-12-2003 vs. 31-12-02_status_pesi_636_CARGO" xfId="1331" xr:uid="{00000000-0005-0000-0000-00002A020000}"/>
    <cellStyle name="_Column1_DATA_ENTRY" xfId="32" xr:uid="{00000000-0005-0000-0000-00002B020000}"/>
    <cellStyle name="_Column1_DATA_ENTRY 2" xfId="490" xr:uid="{00000000-0005-0000-0000-00002C020000}"/>
    <cellStyle name="_Column1_DATA_ENTRY_Aggiornamento griglia 139 Genn 2011" xfId="1332" xr:uid="{00000000-0005-0000-0000-00002D020000}"/>
    <cellStyle name="_Column1_DB - On Prov Str piano" xfId="1333" xr:uid="{00000000-0005-0000-0000-00002E020000}"/>
    <cellStyle name="_Column1_DB - On Prov Str piano_250 PRODUCT CARD CENTRAL AIR OUTLET_REV01_2011-0429" xfId="1334" xr:uid="{00000000-0005-0000-0000-00002F020000}"/>
    <cellStyle name="_Column1_DB - On Prov Str piano_TEMPLATE_Powertrain per current models - 31 Lug 09 (1)" xfId="1335" xr:uid="{00000000-0005-0000-0000-000030020000}"/>
    <cellStyle name="_Column1_DB - PROV. ON.STRA" xfId="1336" xr:uid="{00000000-0005-0000-0000-000031020000}"/>
    <cellStyle name="_Column1_DB - PROV. ON.STRA 2" xfId="1337" xr:uid="{00000000-0005-0000-0000-000032020000}"/>
    <cellStyle name="_Column1_DB - PROV. ON.STRA_Riepilogo Status" xfId="1338" xr:uid="{00000000-0005-0000-0000-000033020000}"/>
    <cellStyle name="_Column1_DB - PROV. ON.STRA_status_pesi_636_CARGO" xfId="1339" xr:uid="{00000000-0005-0000-0000-000034020000}"/>
    <cellStyle name="_Column1_DB Complessivo 02 03 04" xfId="1340" xr:uid="{00000000-0005-0000-0000-000035020000}"/>
    <cellStyle name="_Column1_DB Complessivo 02 03 04 2" xfId="1341" xr:uid="{00000000-0005-0000-0000-000036020000}"/>
    <cellStyle name="_Column1_DB Complessivo 02 03 04_Riepilogo Status" xfId="1342" xr:uid="{00000000-0005-0000-0000-000037020000}"/>
    <cellStyle name="_Column1_DB Complessivo 02 03 04_status_pesi_636_CARGO" xfId="1343" xr:uid="{00000000-0005-0000-0000-000038020000}"/>
    <cellStyle name="_Column1_DB Discontinuing 031216Rev (version 1)" xfId="1344" xr:uid="{00000000-0005-0000-0000-000039020000}"/>
    <cellStyle name="_Column1_DB Discontinuing 031216Rev (version 1)_250 PRODUCT CARD CENTRAL AIR OUTLET_REV01_2011-0429" xfId="1345" xr:uid="{00000000-0005-0000-0000-00003A020000}"/>
    <cellStyle name="_Column1_DB Discontinuing 031216Rev (version 1)_TEMPLATE_Powertrain per current models - 31 Lug 09 (1)" xfId="1346" xr:uid="{00000000-0005-0000-0000-00003B020000}"/>
    <cellStyle name="_Column1_DB OPS Settori DEF 13-11" xfId="1347" xr:uid="{00000000-0005-0000-0000-00003C020000}"/>
    <cellStyle name="_Column1_DB OPS Settori DEF 13-11_250 PRODUCT CARD CENTRAL AIR OUTLET_REV01_2011-0429" xfId="1348" xr:uid="{00000000-0005-0000-0000-00003D020000}"/>
    <cellStyle name="_Column1_DB OPS Settori DEF 13-11_TEMPLATE_Powertrain per current models - 31 Lug 09 (1)" xfId="1349" xr:uid="{00000000-0005-0000-0000-00003E020000}"/>
    <cellStyle name="_Column1_Delta Cambi" xfId="33" xr:uid="{00000000-0005-0000-0000-00003F020000}"/>
    <cellStyle name="_Column1_Delta Cambi 2" xfId="491" xr:uid="{00000000-0005-0000-0000-000040020000}"/>
    <cellStyle name="_Column1_Delta Cambi_250 PRODUCT CARD CENTRAL AIR OUTLET_REV01_2011-0429" xfId="1350" xr:uid="{00000000-0005-0000-0000-000041020000}"/>
    <cellStyle name="_Column1_Delta Cambi_Aggiornamento griglia 139 Genn 2011" xfId="1351" xr:uid="{00000000-0005-0000-0000-000042020000}"/>
    <cellStyle name="_Column1_Delta Cambi_Sk prodotto bocchette lat 250 OK" xfId="1352" xr:uid="{00000000-0005-0000-0000-000043020000}"/>
    <cellStyle name="_Column1_Delta Cambi_TEMPLATE_Powertrain per current models - 31 Lug 09 (1)" xfId="1353" xr:uid="{00000000-0005-0000-0000-000044020000}"/>
    <cellStyle name="_Column1_DELTA marzo 2006" xfId="1354" xr:uid="{00000000-0005-0000-0000-000045020000}"/>
    <cellStyle name="_Column1_delta perimetro 2vs ytd" xfId="1355" xr:uid="{00000000-0005-0000-0000-000046020000}"/>
    <cellStyle name="_Column1_delta perimetro 2vs ytd 2" xfId="1356" xr:uid="{00000000-0005-0000-0000-000047020000}"/>
    <cellStyle name="_Column1_delta perimetro 2vs ytd_Riepilogo Status" xfId="1357" xr:uid="{00000000-0005-0000-0000-000048020000}"/>
    <cellStyle name="_Column1_delta perimetro 2vs ytd_status_pesi_636_CARGO" xfId="1358" xr:uid="{00000000-0005-0000-0000-000049020000}"/>
    <cellStyle name="_Column1_Delta principali per titoli futuri 08_09_06 1" xfId="1359" xr:uid="{00000000-0005-0000-0000-00004A020000}"/>
    <cellStyle name="_Column1_Delta principali per titoli futuri 08_09_06 3" xfId="1360" xr:uid="{00000000-0005-0000-0000-00004B020000}"/>
    <cellStyle name="_Column1_Dett. On. Prov. Op.- Stra. " xfId="34" xr:uid="{00000000-0005-0000-0000-00004C020000}"/>
    <cellStyle name="_Column1_Dett. On. Prov. Op.- Stra.  2" xfId="492" xr:uid="{00000000-0005-0000-0000-00004D020000}"/>
    <cellStyle name="_Column1_Dett. On. Prov. Op.- Stra. _250 PRODUCT CARD CENTRAL AIR OUTLET_REV01_2011-0429" xfId="1361" xr:uid="{00000000-0005-0000-0000-00004E020000}"/>
    <cellStyle name="_Column1_Dett. On. Prov. Op.- Stra. _Aggiornamento griglia 139 Genn 2011" xfId="1362" xr:uid="{00000000-0005-0000-0000-00004F020000}"/>
    <cellStyle name="_Column1_Dett. On. Prov. Op.- Stra. _Sk prodotto bocchette lat 250 OK" xfId="1363" xr:uid="{00000000-0005-0000-0000-000050020000}"/>
    <cellStyle name="_Column1_Dett. On. Prov. Op.- Stra. _TEMPLATE_Powertrain per current models - 31 Lug 09 (1)" xfId="1364" xr:uid="{00000000-0005-0000-0000-000051020000}"/>
    <cellStyle name="_Column1_Dett. Prov.On.Op.Stra" xfId="35" xr:uid="{00000000-0005-0000-0000-000052020000}"/>
    <cellStyle name="_Column1_Dett. Prov.On.Op.Stra 2" xfId="493" xr:uid="{00000000-0005-0000-0000-000053020000}"/>
    <cellStyle name="_Column1_Dett. Prov.On.Op.Stra_250 PRODUCT CARD CENTRAL AIR OUTLET_REV01_2011-0429" xfId="1365" xr:uid="{00000000-0005-0000-0000-000054020000}"/>
    <cellStyle name="_Column1_Dett. Prov.On.Op.Stra_Aggiornamento griglia 139 Genn 2011" xfId="1366" xr:uid="{00000000-0005-0000-0000-000055020000}"/>
    <cellStyle name="_Column1_Dett. Prov.On.Op.Stra_Sk prodotto bocchette lat 250 OK" xfId="1367" xr:uid="{00000000-0005-0000-0000-000056020000}"/>
    <cellStyle name="_Column1_Dett. Prov.On.Op.Stra_TEMPLATE_Powertrain per current models - 31 Lug 09 (1)" xfId="1368" xr:uid="{00000000-0005-0000-0000-000057020000}"/>
    <cellStyle name="_Column1_dettagli per memo ROF1" xfId="1369" xr:uid="{00000000-0005-0000-0000-000058020000}"/>
    <cellStyle name="_Column1_dettagli per memo ROF1 2" xfId="1370" xr:uid="{00000000-0005-0000-0000-000059020000}"/>
    <cellStyle name="_Column1_dettagli per memo ROF1_Riepilogo Status" xfId="1371" xr:uid="{00000000-0005-0000-0000-00005A020000}"/>
    <cellStyle name="_Column1_dettagli per memo ROF1_status_pesi_636_CARGO" xfId="1372" xr:uid="{00000000-0005-0000-0000-00005B020000}"/>
    <cellStyle name="_Column1_DocxCEO Fcst Rev" xfId="36" xr:uid="{00000000-0005-0000-0000-00005C020000}"/>
    <cellStyle name="_Column1_DocxCEO Fcst Rev 2" xfId="494" xr:uid="{00000000-0005-0000-0000-00005D020000}"/>
    <cellStyle name="_Column1_DocxCEO Fcst Rev_250 PRODUCT CARD CENTRAL AIR OUTLET_REV01_2011-0429" xfId="1373" xr:uid="{00000000-0005-0000-0000-00005E020000}"/>
    <cellStyle name="_Column1_DocxCEO Fcst Rev_Aggiornamento griglia 139 Genn 2011" xfId="1374" xr:uid="{00000000-0005-0000-0000-00005F020000}"/>
    <cellStyle name="_Column1_DocxCEO Fcst Rev_Sk prodotto bocchette lat 250 OK" xfId="1375" xr:uid="{00000000-0005-0000-0000-000060020000}"/>
    <cellStyle name="_Column1_DocxCEO Fcst Rev_TEMPLATE_Powertrain per current models - 31 Lug 09 (1)" xfId="1376" xr:uid="{00000000-0005-0000-0000-000061020000}"/>
    <cellStyle name="_Column1_e-Cash flow by quarter" xfId="1377" xr:uid="{00000000-0005-0000-0000-000062020000}"/>
    <cellStyle name="_Column1_e-Cash flow by quarter 2" xfId="1378" xr:uid="{00000000-0005-0000-0000-000063020000}"/>
    <cellStyle name="_Column1_e-Cash flow by quarter_Riepilogo Status" xfId="1379" xr:uid="{00000000-0005-0000-0000-000064020000}"/>
    <cellStyle name="_Column1_e-Cash flow by quarter_status_pesi_636_CARGO" xfId="1380" xr:uid="{00000000-0005-0000-0000-000065020000}"/>
    <cellStyle name="_Column1_Evoluzione npv 07-09-05" xfId="1381" xr:uid="{00000000-0005-0000-0000-000066020000}"/>
    <cellStyle name="_Column1_Evoluzione npv 07-09-05_250 PRODUCT CARD CENTRAL AIR OUTLET_REV01_2011-0429" xfId="1382" xr:uid="{00000000-0005-0000-0000-000067020000}"/>
    <cellStyle name="_Column1_Evoluzione npv 07-09-05_TEMPLATE_Powertrain per current models - 31 Lug 09 (1)" xfId="1383" xr:uid="{00000000-0005-0000-0000-000068020000}"/>
    <cellStyle name="_Column1_FREE CASH FLOW" xfId="1384" xr:uid="{00000000-0005-0000-0000-000069020000}"/>
    <cellStyle name="_Column1_FREE CASH FLOW." xfId="1385" xr:uid="{00000000-0005-0000-0000-00006A020000}"/>
    <cellStyle name="_Column1_FREE CASH FLOW._250 PRODUCT CARD CENTRAL AIR OUTLET_REV01_2011-0429" xfId="1386" xr:uid="{00000000-0005-0000-0000-00006B020000}"/>
    <cellStyle name="_Column1_FREE CASH FLOW._TEMPLATE_Powertrain per current models - 31 Lug 09 (1)" xfId="1387" xr:uid="{00000000-0005-0000-0000-00006C020000}"/>
    <cellStyle name="_Column1_FREE CASH FLOW_250 PRODUCT CARD CENTRAL AIR OUTLET_REV01_2011-0429" xfId="1388" xr:uid="{00000000-0005-0000-0000-00006D020000}"/>
    <cellStyle name="_Column1_FREE CASH FLOW_TEMPLATE_Powertrain per current models - 31 Lug 09 (1)" xfId="1389" xr:uid="{00000000-0005-0000-0000-00006E020000}"/>
    <cellStyle name="_Column1_Grafici" xfId="1390" xr:uid="{00000000-0005-0000-0000-00006F020000}"/>
    <cellStyle name="_Column1_Grafici Operating Q1" xfId="1391" xr:uid="{00000000-0005-0000-0000-000070020000}"/>
    <cellStyle name="_Column1_Grafici Operating Q1 2" xfId="1392" xr:uid="{00000000-0005-0000-0000-000071020000}"/>
    <cellStyle name="_Column1_Grafici Operating Q1_Riepilogo Status" xfId="1393" xr:uid="{00000000-0005-0000-0000-000072020000}"/>
    <cellStyle name="_Column1_Grafici Operating Q1_status_pesi_636_CARGO" xfId="1394" xr:uid="{00000000-0005-0000-0000-000073020000}"/>
    <cellStyle name="_Column1_Grafici_250 PRODUCT CARD CENTRAL AIR OUTLET_REV01_2011-0429" xfId="1395" xr:uid="{00000000-0005-0000-0000-000074020000}"/>
    <cellStyle name="_Column1_Grafici_TEMPLATE_Powertrain per current models - 31 Lug 09 (1)" xfId="1396" xr:uid="{00000000-0005-0000-0000-000075020000}"/>
    <cellStyle name="_Column1_Griglia Prodotto New L0_26_07_10" xfId="1397" xr:uid="{00000000-0005-0000-0000-000076020000}"/>
    <cellStyle name="_Column1_Highlights" xfId="1398" xr:uid="{00000000-0005-0000-0000-000077020000}"/>
    <cellStyle name="_Column1_Highlights 2" xfId="1399" xr:uid="{00000000-0005-0000-0000-000078020000}"/>
    <cellStyle name="_Column1_Highlights_Riepilogo Status" xfId="1400" xr:uid="{00000000-0005-0000-0000-000079020000}"/>
    <cellStyle name="_Column1_Highlights_status_pesi_636_CARGO" xfId="1401" xr:uid="{00000000-0005-0000-0000-00007A020000}"/>
    <cellStyle name="_Column1_Ind Fin 2 QT" xfId="1402" xr:uid="{00000000-0005-0000-0000-00007B020000}"/>
    <cellStyle name="_Column1_Ind Fin 2 QT_250 PRODUCT CARD CENTRAL AIR OUTLET_REV01_2011-0429" xfId="1403" xr:uid="{00000000-0005-0000-0000-00007C020000}"/>
    <cellStyle name="_Column1_Ind Fin 2 QT_TEMPLATE_Powertrain per current models - 31 Lug 09 (1)" xfId="1404" xr:uid="{00000000-0005-0000-0000-00007D020000}"/>
    <cellStyle name="_Column1_IndFinIT_Forecast1_04EnglVers" xfId="1405" xr:uid="{00000000-0005-0000-0000-00007E020000}"/>
    <cellStyle name="_Column1_IndFinIT_Forecast1_04EnglVers_250 PRODUCT CARD CENTRAL AIR OUTLET_REV01_2011-0429" xfId="1406" xr:uid="{00000000-0005-0000-0000-00007F020000}"/>
    <cellStyle name="_Column1_IndFinIT_Forecast1_04EnglVers_TEMPLATE_Powertrain per current models - 31 Lug 09 (1)" xfId="1407" xr:uid="{00000000-0005-0000-0000-000080020000}"/>
    <cellStyle name="_Column1_Iniz. Dic. 05 solo f.l.p. 05-09-06" xfId="1408" xr:uid="{00000000-0005-0000-0000-000081020000}"/>
    <cellStyle name="_Column1_MEMO con TABELLE" xfId="1409" xr:uid="{00000000-0005-0000-0000-000082020000}"/>
    <cellStyle name="_Column1_MEMO con TABELLE_250 PRODUCT CARD CENTRAL AIR OUTLET_REV01_2011-0429" xfId="1410" xr:uid="{00000000-0005-0000-0000-000083020000}"/>
    <cellStyle name="_Column1_MEMO con TABELLE_TEMPLATE_Powertrain per current models - 31 Lug 09 (1)" xfId="1411" xr:uid="{00000000-0005-0000-0000-000084020000}"/>
    <cellStyle name="_Column1_MIS 22" xfId="1412" xr:uid="{00000000-0005-0000-0000-000085020000}"/>
    <cellStyle name="_Column1_MIS 22 2" xfId="1413" xr:uid="{00000000-0005-0000-0000-000086020000}"/>
    <cellStyle name="_Column1_MIS 22_Riepilogo Status" xfId="1414" xr:uid="{00000000-0005-0000-0000-000087020000}"/>
    <cellStyle name="_Column1_MIS 22_status_pesi_636_CARGO" xfId="1415" xr:uid="{00000000-0005-0000-0000-000088020000}"/>
    <cellStyle name="_Column1_MIS 26" xfId="1416" xr:uid="{00000000-0005-0000-0000-000089020000}"/>
    <cellStyle name="_Column1_MIS 26 2" xfId="1417" xr:uid="{00000000-0005-0000-0000-00008A020000}"/>
    <cellStyle name="_Column1_MIS 26_Riepilogo Status" xfId="1418" xr:uid="{00000000-0005-0000-0000-00008B020000}"/>
    <cellStyle name="_Column1_MIS 26_status_pesi_636_CARGO" xfId="1419" xr:uid="{00000000-0005-0000-0000-00008C020000}"/>
    <cellStyle name="_Column1_MIS2" xfId="1420" xr:uid="{00000000-0005-0000-0000-00008D020000}"/>
    <cellStyle name="_Column1_MIS2 2" xfId="1421" xr:uid="{00000000-0005-0000-0000-00008E020000}"/>
    <cellStyle name="_Column1_MIS2_1" xfId="1422" xr:uid="{00000000-0005-0000-0000-00008F020000}"/>
    <cellStyle name="_Column1_MIS2_1 2" xfId="1423" xr:uid="{00000000-0005-0000-0000-000090020000}"/>
    <cellStyle name="_Column1_MIS2_1 3" xfId="1424" xr:uid="{00000000-0005-0000-0000-000091020000}"/>
    <cellStyle name="_Column1_MIS2_1_Powertrain per current models - China 09" xfId="1425" xr:uid="{00000000-0005-0000-0000-000092020000}"/>
    <cellStyle name="_Column1_MIS2_1_Powertrain per current models - China 09 2" xfId="1426" xr:uid="{00000000-0005-0000-0000-000093020000}"/>
    <cellStyle name="_Column1_MIS2_1_Powertrain per current models - China 09_Riepilogo Status" xfId="1427" xr:uid="{00000000-0005-0000-0000-000094020000}"/>
    <cellStyle name="_Column1_MIS2_1_Powertrain per current models - China 09_status_pesi_636_CARGO" xfId="1428" xr:uid="{00000000-0005-0000-0000-000095020000}"/>
    <cellStyle name="_Column1_MIS2_1_Riepilogo Status" xfId="1429" xr:uid="{00000000-0005-0000-0000-000096020000}"/>
    <cellStyle name="_Column1_MIS2_1_status_pesi_636_CARGO" xfId="1430" xr:uid="{00000000-0005-0000-0000-000097020000}"/>
    <cellStyle name="_Column1_MIS2_Riepilogo Status" xfId="1431" xr:uid="{00000000-0005-0000-0000-000098020000}"/>
    <cellStyle name="_Column1_MIS2_status_pesi_636_CARGO" xfId="1432" xr:uid="{00000000-0005-0000-0000-000099020000}"/>
    <cellStyle name="_Column1_MOD  VELOCE 198 SW 05-02-08" xfId="1433" xr:uid="{00000000-0005-0000-0000-00009A020000}"/>
    <cellStyle name="_Column1_MOD  VELOCE 198 SW 08-04-08" xfId="1434" xr:uid="{00000000-0005-0000-0000-00009B020000}"/>
    <cellStyle name="_Column1_MOD. 159 gennaio 2007" xfId="1435" xr:uid="{00000000-0005-0000-0000-00009C020000}"/>
    <cellStyle name="_Column1_MOD. AGG. PER GEC (C. VITA 425.000) -publ.- 14-12-05" xfId="1436" xr:uid="{00000000-0005-0000-0000-00009D020000}"/>
    <cellStyle name="_Column1_MOD. CROMA F.L.P. 04-07-06 " xfId="1437" xr:uid="{00000000-0005-0000-0000-00009E020000}"/>
    <cellStyle name="_Column1_MOD. CROMA PER P.O.  06-09-06" xfId="1438" xr:uid="{00000000-0005-0000-0000-00009F020000}"/>
    <cellStyle name="_Column1_MOD. CROMA TOT.  26-07-06 " xfId="1439" xr:uid="{00000000-0005-0000-0000-0000A0020000}"/>
    <cellStyle name="_Column1_N.DELTA HPE AGG 18-07-05 l.c. 07 vol 217000 " xfId="1440" xr:uid="{00000000-0005-0000-0000-0000A1020000}"/>
    <cellStyle name="_Column1_NUOVO FORMAT enti di stato" xfId="1441" xr:uid="{00000000-0005-0000-0000-0000A2020000}"/>
    <cellStyle name="_Column1_NUOVO FORMAT enti di stato_250 PRODUCT CARD CENTRAL AIR OUTLET_REV01_2011-0429" xfId="1442" xr:uid="{00000000-0005-0000-0000-0000A3020000}"/>
    <cellStyle name="_Column1_NUOVO FORMAT enti di stato_TEMPLATE_Powertrain per current models - 31 Lug 09 (1)" xfId="1443" xr:uid="{00000000-0005-0000-0000-0000A4020000}"/>
    <cellStyle name="_Column1_NUOVO FORMATPANDA SPORT 26 11" xfId="1444" xr:uid="{00000000-0005-0000-0000-0000A5020000}"/>
    <cellStyle name="_Column1_NUOVO FORMATPANDA SPORT 26 11_TEMPLATE_Powertrain per current models - 31 Lug 09 (1)" xfId="1445" xr:uid="{00000000-0005-0000-0000-0000A6020000}"/>
    <cellStyle name="_Column1_On Prov Str C13" xfId="37" xr:uid="{00000000-0005-0000-0000-0000A7020000}"/>
    <cellStyle name="_Column1_On Prov Str C13 2" xfId="495" xr:uid="{00000000-0005-0000-0000-0000A8020000}"/>
    <cellStyle name="_Column1_On Prov Str C13_250 PRODUCT CARD CENTRAL AIR OUTLET_REV01_2011-0429" xfId="1446" xr:uid="{00000000-0005-0000-0000-0000A9020000}"/>
    <cellStyle name="_Column1_On Prov Str C13_Aggiornamento griglia 139 Genn 2011" xfId="1447" xr:uid="{00000000-0005-0000-0000-0000AA020000}"/>
    <cellStyle name="_Column1_On Prov Str C13_Sk prodotto bocchette lat 250 OK" xfId="1448" xr:uid="{00000000-0005-0000-0000-0000AB020000}"/>
    <cellStyle name="_Column1_On Prov Str C13_TEMPLATE_Powertrain per current models - 31 Lug 09 (1)" xfId="1449" xr:uid="{00000000-0005-0000-0000-0000AC020000}"/>
    <cellStyle name="_Column1_Operativi e Straordinari CNH" xfId="38" xr:uid="{00000000-0005-0000-0000-0000AD020000}"/>
    <cellStyle name="_Column1_Operativi e Straordinari CNH 2" xfId="1450" xr:uid="{00000000-0005-0000-0000-0000AE020000}"/>
    <cellStyle name="_Column1_Operativi e Straordinari CNH 3" xfId="496" xr:uid="{00000000-0005-0000-0000-0000AF020000}"/>
    <cellStyle name="_Column1_Operativi e Straordinari CNH_250 PRODUCT CARD CENTRAL AIR OUTLET_REV01_2011-0429" xfId="1451" xr:uid="{00000000-0005-0000-0000-0000B0020000}"/>
    <cellStyle name="_Column1_Operativi e Straordinari CNH_Aggiornamento griglia 139 Genn 2011" xfId="1452" xr:uid="{00000000-0005-0000-0000-0000B1020000}"/>
    <cellStyle name="_Column1_Operativi e Straordinari CNH_Aggiornamento griglia 139 Genn 2011 2" xfId="1453" xr:uid="{00000000-0005-0000-0000-0000B2020000}"/>
    <cellStyle name="_Column1_Operativi e Straordinari CNH_Aggiornamento griglia 139 Genn 2011_Riepilogo Status" xfId="1454" xr:uid="{00000000-0005-0000-0000-0000B3020000}"/>
    <cellStyle name="_Column1_Operativi e Straordinari CNH_Aggiornamento griglia 139 Genn 2011_status_pesi_636_CARGO" xfId="1455" xr:uid="{00000000-0005-0000-0000-0000B4020000}"/>
    <cellStyle name="_Column1_Operativi e Straordinari CNH_Riepilogo Status" xfId="1456" xr:uid="{00000000-0005-0000-0000-0000B5020000}"/>
    <cellStyle name="_Column1_Operativi e Straordinari CNH_status_pesi_636_CARGO" xfId="1457" xr:uid="{00000000-0005-0000-0000-0000B6020000}"/>
    <cellStyle name="_Column1_Operativi e Straordinari Iveco" xfId="39" xr:uid="{00000000-0005-0000-0000-0000B7020000}"/>
    <cellStyle name="_Column1_Operativi e Straordinari Iveco 2" xfId="1458" xr:uid="{00000000-0005-0000-0000-0000B8020000}"/>
    <cellStyle name="_Column1_Operativi e Straordinari Iveco 3" xfId="497" xr:uid="{00000000-0005-0000-0000-0000B9020000}"/>
    <cellStyle name="_Column1_Operativi e Straordinari Iveco_250 PRODUCT CARD CENTRAL AIR OUTLET_REV01_2011-0429" xfId="1459" xr:uid="{00000000-0005-0000-0000-0000BA020000}"/>
    <cellStyle name="_Column1_Operativi e Straordinari Iveco_Aggiornamento griglia 139 Genn 2011" xfId="1460" xr:uid="{00000000-0005-0000-0000-0000BB020000}"/>
    <cellStyle name="_Column1_Operativi e Straordinari Iveco_Aggiornamento griglia 139 Genn 2011 2" xfId="1461" xr:uid="{00000000-0005-0000-0000-0000BC020000}"/>
    <cellStyle name="_Column1_Operativi e Straordinari Iveco_Aggiornamento griglia 139 Genn 2011_Riepilogo Status" xfId="1462" xr:uid="{00000000-0005-0000-0000-0000BD020000}"/>
    <cellStyle name="_Column1_Operativi e Straordinari Iveco_Aggiornamento griglia 139 Genn 2011_status_pesi_636_CARGO" xfId="1463" xr:uid="{00000000-0005-0000-0000-0000BE020000}"/>
    <cellStyle name="_Column1_Operativi e Straordinari Iveco_Riepilogo Status" xfId="1464" xr:uid="{00000000-0005-0000-0000-0000BF020000}"/>
    <cellStyle name="_Column1_Operativi e Straordinari Iveco_status_pesi_636_CARGO" xfId="1465" xr:uid="{00000000-0005-0000-0000-0000C0020000}"/>
    <cellStyle name="_Column1_p170tit-new" xfId="1466" xr:uid="{00000000-0005-0000-0000-0000C1020000}"/>
    <cellStyle name="_Column1_Perim 2004 e 4 T" xfId="1467" xr:uid="{00000000-0005-0000-0000-0000C2020000}"/>
    <cellStyle name="_Column1_Perim 2004 e 4 T 2" xfId="1468" xr:uid="{00000000-0005-0000-0000-0000C3020000}"/>
    <cellStyle name="_Column1_Perim 2004 e 4 T_Riepilogo Status" xfId="1469" xr:uid="{00000000-0005-0000-0000-0000C4020000}"/>
    <cellStyle name="_Column1_Perim 2004 e 4 T_status_pesi_636_CARGO" xfId="1470" xr:uid="{00000000-0005-0000-0000-0000C5020000}"/>
    <cellStyle name="_Column1_Piano_Strategico_05-07_BaseBdg05_FL_Commerciale" xfId="1471" xr:uid="{00000000-0005-0000-0000-0000C6020000}"/>
    <cellStyle name="_Column1_Piano_Strategico_05-07_BaseBdg05_FL_Commerciale_250 PRODUCT CARD CENTRAL AIR OUTLET_REV01_2011-0429" xfId="1472" xr:uid="{00000000-0005-0000-0000-0000C7020000}"/>
    <cellStyle name="_Column1_Piano_Strategico_05-07_BaseBdg05_FL_Commerciale_TEMPLATE_Powertrain per current models - 31 Lug 09 (1)" xfId="1473" xr:uid="{00000000-0005-0000-0000-0000C8020000}"/>
    <cellStyle name="_Column1_Piano_Strategico_05-07_BaseBdg05_LCV" xfId="1474" xr:uid="{00000000-0005-0000-0000-0000C9020000}"/>
    <cellStyle name="_Column1_Piano_Strategico_05-07_BaseBdg05_LCV 2" xfId="1475" xr:uid="{00000000-0005-0000-0000-0000CA020000}"/>
    <cellStyle name="_Column1_Piano_Strategico_05-07_BaseBdg05_LCV_Riepilogo Status" xfId="1476" xr:uid="{00000000-0005-0000-0000-0000CB020000}"/>
    <cellStyle name="_Column1_Piano_Strategico_05-07_BaseBdg05_LCV_status_pesi_636_CARGO" xfId="1477" xr:uid="{00000000-0005-0000-0000-0000CC020000}"/>
    <cellStyle name="_Column1_PianoRecupero" xfId="1478" xr:uid="{00000000-0005-0000-0000-0000CD020000}"/>
    <cellStyle name="_Column1_PianoRecupero_250 PRODUCT CARD CENTRAL AIR OUTLET_REV01_2011-0429" xfId="1479" xr:uid="{00000000-0005-0000-0000-0000CE020000}"/>
    <cellStyle name="_Column1_PianoRecupero_TEMPLATE_Powertrain per current models - 31 Lug 09 (1)" xfId="1480" xr:uid="{00000000-0005-0000-0000-0000CF020000}"/>
    <cellStyle name="_Column1_Pivot ABC" xfId="1481" xr:uid="{00000000-0005-0000-0000-0000D0020000}"/>
    <cellStyle name="_Column1_Pivot ABC_250 PRODUCT CARD CENTRAL AIR OUTLET_REV01_2011-0429" xfId="1482" xr:uid="{00000000-0005-0000-0000-0000D1020000}"/>
    <cellStyle name="_Column1_Pivot ABC_TEMPLATE_Powertrain per current models - 31 Lug 09 (1)" xfId="1483" xr:uid="{00000000-0005-0000-0000-0000D2020000}"/>
    <cellStyle name="_Column1_PRESENTAZIONE 627.000 VOLUMI CON 1.6 BZ" xfId="1484" xr:uid="{00000000-0005-0000-0000-0000D3020000}"/>
    <cellStyle name="_Column1_Presentazione(Schema)" xfId="1485" xr:uid="{00000000-0005-0000-0000-0000D4020000}"/>
    <cellStyle name="_Column1_Presentazione(Schema)_250 PRODUCT CARD CENTRAL AIR OUTLET_REV01_2011-0429" xfId="1486" xr:uid="{00000000-0005-0000-0000-0000D5020000}"/>
    <cellStyle name="_Column1_Presentazione(Schema)_TEMPLATE_Powertrain per current models - 31 Lug 09 (1)" xfId="1487" xr:uid="{00000000-0005-0000-0000-0000D6020000}"/>
    <cellStyle name="_Column1_Punto Evo FGA IO" xfId="1488" xr:uid="{00000000-0005-0000-0000-0000D7020000}"/>
    <cellStyle name="_Column1_Punto Evo FGA IO 2" xfId="1489" xr:uid="{00000000-0005-0000-0000-0000D8020000}"/>
    <cellStyle name="_Column1_Punto Evo FGA IO_Riepilogo Status" xfId="1490" xr:uid="{00000000-0005-0000-0000-0000D9020000}"/>
    <cellStyle name="_Column1_Punto Evo FGA IO_status_pesi_636_CARGO" xfId="1491" xr:uid="{00000000-0005-0000-0000-0000DA020000}"/>
    <cellStyle name="_Column1_ROF 03 06" xfId="40" xr:uid="{00000000-0005-0000-0000-0000DB020000}"/>
    <cellStyle name="_Column1_ROF 03 06 2" xfId="1492" xr:uid="{00000000-0005-0000-0000-0000DC020000}"/>
    <cellStyle name="_Column1_ROF 03 06 3" xfId="498" xr:uid="{00000000-0005-0000-0000-0000DD020000}"/>
    <cellStyle name="_Column1_ROF 03 06_250 PRODUCT CARD CENTRAL AIR OUTLET_REV01_2011-0429" xfId="1493" xr:uid="{00000000-0005-0000-0000-0000DE020000}"/>
    <cellStyle name="_Column1_ROF 03 06_Aggiornamento griglia 139 Genn 2011" xfId="1494" xr:uid="{00000000-0005-0000-0000-0000DF020000}"/>
    <cellStyle name="_Column1_ROF 03 06_Aggiornamento griglia 139 Genn 2011 2" xfId="1495" xr:uid="{00000000-0005-0000-0000-0000E0020000}"/>
    <cellStyle name="_Column1_ROF 03 06_Aggiornamento griglia 139 Genn 2011_Riepilogo Status" xfId="1496" xr:uid="{00000000-0005-0000-0000-0000E1020000}"/>
    <cellStyle name="_Column1_ROF 03 06_Aggiornamento griglia 139 Genn 2011_status_pesi_636_CARGO" xfId="1497" xr:uid="{00000000-0005-0000-0000-0000E2020000}"/>
    <cellStyle name="_Column1_ROF 03 06_Riepilogo Status" xfId="1498" xr:uid="{00000000-0005-0000-0000-0000E3020000}"/>
    <cellStyle name="_Column1_ROF 03 06_status_pesi_636_CARGO" xfId="1499" xr:uid="{00000000-0005-0000-0000-0000E4020000}"/>
    <cellStyle name="_Column1_Sett.non Ind.- On.Prov.Op.&amp; Straord-Ris.Part. Toro Itedi Bus Sol" xfId="41" xr:uid="{00000000-0005-0000-0000-0000E5020000}"/>
    <cellStyle name="_Column1_Sett.non Ind.- On.Prov.Op.&amp; Straord-Ris.Part. Toro Itedi Bus Sol 2" xfId="1500" xr:uid="{00000000-0005-0000-0000-0000E6020000}"/>
    <cellStyle name="_Column1_Sett.non Ind.- On.Prov.Op.&amp; Straord-Ris.Part. Toro Itedi Bus Sol 3" xfId="499" xr:uid="{00000000-0005-0000-0000-0000E7020000}"/>
    <cellStyle name="_Column1_Sett.non Ind.- On.Prov.Op.&amp; Straord-Ris.Part. Toro Itedi Bus Sol_250 PRODUCT CARD CENTRAL AIR OUTLET_REV01_2011-0429" xfId="1501" xr:uid="{00000000-0005-0000-0000-0000E8020000}"/>
    <cellStyle name="_Column1_Sett.non Ind.- On.Prov.Op.&amp; Straord-Ris.Part. Toro Itedi Bus Sol_Aggiornamento griglia 139 Genn 2011" xfId="1502" xr:uid="{00000000-0005-0000-0000-0000E9020000}"/>
    <cellStyle name="_Column1_Sett.non Ind.- On.Prov.Op.&amp; Straord-Ris.Part. Toro Itedi Bus Sol_Aggiornamento griglia 139 Genn 2011 2" xfId="1503" xr:uid="{00000000-0005-0000-0000-0000EA020000}"/>
    <cellStyle name="_Column1_Sett.non Ind.- On.Prov.Op.&amp; Straord-Ris.Part. Toro Itedi Bus Sol_Aggiornamento griglia 139 Genn 2011_Riepilogo Status" xfId="1504" xr:uid="{00000000-0005-0000-0000-0000EB020000}"/>
    <cellStyle name="_Column1_Sett.non Ind.- On.Prov.Op.&amp; Straord-Ris.Part. Toro Itedi Bus Sol_Aggiornamento griglia 139 Genn 2011_status_pesi_636_CARGO" xfId="1505" xr:uid="{00000000-0005-0000-0000-0000EC020000}"/>
    <cellStyle name="_Column1_Sett.non Ind.- On.Prov.Op.&amp; Straord-Ris.Part. Toro Itedi Bus Sol_Riepilogo Status" xfId="1506" xr:uid="{00000000-0005-0000-0000-0000ED020000}"/>
    <cellStyle name="_Column1_Sett.non Ind.- On.Prov.Op.&amp; Straord-Ris.Part. Toro Itedi Bus Sol_status_pesi_636_CARGO" xfId="1507" xr:uid="{00000000-0005-0000-0000-0000EE020000}"/>
    <cellStyle name="_Column1_SINTESI 159  PER INV E SVIL" xfId="1508" xr:uid="{00000000-0005-0000-0000-0000EF020000}"/>
    <cellStyle name="_Column1_SINTESI 159  schema 8 dic 05" xfId="1509" xr:uid="{00000000-0005-0000-0000-0000F0020000}"/>
    <cellStyle name="_Column1_SINTESI 159 21 SETT schema" xfId="1510" xr:uid="{00000000-0005-0000-0000-0000F1020000}"/>
    <cellStyle name="_Column1_SINTESI 159 21 SETT schema_250 PRODUCT CARD CENTRAL AIR OUTLET_REV01_2011-0429" xfId="1511" xr:uid="{00000000-0005-0000-0000-0000F2020000}"/>
    <cellStyle name="_Column1_SINTESI 159 21 SETT schema_TEMPLATE_Powertrain per current models - 31 Lug 09 (1)" xfId="1512" xr:uid="{00000000-0005-0000-0000-0000F3020000}"/>
    <cellStyle name="_Column1_SINTESI 159 7 SETT" xfId="1513" xr:uid="{00000000-0005-0000-0000-0000F4020000}"/>
    <cellStyle name="_Column1_SINTESI 159 7 SETT_250 PRODUCT CARD CENTRAL AIR OUTLET_REV01_2011-0429" xfId="1514" xr:uid="{00000000-0005-0000-0000-0000F5020000}"/>
    <cellStyle name="_Column1_SINTESI 159 7 SETT_TEMPLATE_Powertrain per current models - 31 Lug 09 (1)" xfId="1515" xr:uid="{00000000-0005-0000-0000-0000F6020000}"/>
    <cellStyle name="_Column1_SINTESI 159 7 SETT3" xfId="1516" xr:uid="{00000000-0005-0000-0000-0000F7020000}"/>
    <cellStyle name="_Column1_SINTESI 159 7 SETT3_250 PRODUCT CARD CENTRAL AIR OUTLET_REV01_2011-0429" xfId="1517" xr:uid="{00000000-0005-0000-0000-0000F8020000}"/>
    <cellStyle name="_Column1_SINTESI 159 7 SETT3_TEMPLATE_Powertrain per current models - 31 Lug 09 (1)" xfId="1518" xr:uid="{00000000-0005-0000-0000-0000F9020000}"/>
    <cellStyle name="_Column1_SINTESI 312 22 nov schema" xfId="1519" xr:uid="{00000000-0005-0000-0000-0000FA020000}"/>
    <cellStyle name="_Column1_SINTESI 312 22 nov schema_250 PRODUCT CARD CENTRAL AIR OUTLET_REV01_2011-0429" xfId="1520" xr:uid="{00000000-0005-0000-0000-0000FB020000}"/>
    <cellStyle name="_Column1_SINTESI 312 22 nov schema_TEMPLATE_Powertrain per current models - 31 Lug 09 (1)" xfId="1521" xr:uid="{00000000-0005-0000-0000-0000FC020000}"/>
    <cellStyle name="_Column1_Sintesi Confronto SW_ (2)" xfId="1522" xr:uid="{00000000-0005-0000-0000-0000FD020000}"/>
    <cellStyle name="_Column1_Sk prodotto bocchette lat 250 OK" xfId="1523" xr:uid="{00000000-0005-0000-0000-0000FE020000}"/>
    <cellStyle name="_Column1_TDB Master File" xfId="1524" xr:uid="{00000000-0005-0000-0000-0000FF020000}"/>
    <cellStyle name="_Column1_TDB Master File_250 PRODUCT CARD CENTRAL AIR OUTLET_REV01_2011-0429" xfId="1525" xr:uid="{00000000-0005-0000-0000-000000030000}"/>
    <cellStyle name="_Column1_TDB Master File_TEMPLATE_Powertrain per current models - 31 Lug 09 (1)" xfId="1526" xr:uid="{00000000-0005-0000-0000-000001030000}"/>
    <cellStyle name="_Column1_Teksid Proventi Oneri full year" xfId="42" xr:uid="{00000000-0005-0000-0000-000002030000}"/>
    <cellStyle name="_Column1_Teksid Proventi Oneri full year 2" xfId="1527" xr:uid="{00000000-0005-0000-0000-000003030000}"/>
    <cellStyle name="_Column1_Teksid Proventi Oneri full year 3" xfId="500" xr:uid="{00000000-0005-0000-0000-000004030000}"/>
    <cellStyle name="_Column1_Teksid Proventi Oneri full year_250 PRODUCT CARD CENTRAL AIR OUTLET_REV01_2011-0429" xfId="1528" xr:uid="{00000000-0005-0000-0000-000005030000}"/>
    <cellStyle name="_Column1_Teksid Proventi Oneri full year_Aggiornamento griglia 139 Genn 2011" xfId="1529" xr:uid="{00000000-0005-0000-0000-000006030000}"/>
    <cellStyle name="_Column1_Teksid Proventi Oneri full year_Aggiornamento griglia 139 Genn 2011 2" xfId="1530" xr:uid="{00000000-0005-0000-0000-000007030000}"/>
    <cellStyle name="_Column1_Teksid Proventi Oneri full year_Aggiornamento griglia 139 Genn 2011_Riepilogo Status" xfId="1531" xr:uid="{00000000-0005-0000-0000-000008030000}"/>
    <cellStyle name="_Column1_Teksid Proventi Oneri full year_Aggiornamento griglia 139 Genn 2011_status_pesi_636_CARGO" xfId="1532" xr:uid="{00000000-0005-0000-0000-000009030000}"/>
    <cellStyle name="_Column1_Teksid Proventi Oneri full year_Riepilogo Status" xfId="1533" xr:uid="{00000000-0005-0000-0000-00000A030000}"/>
    <cellStyle name="_Column1_Teksid Proventi Oneri full year_status_pesi_636_CARGO" xfId="1534" xr:uid="{00000000-0005-0000-0000-00000B030000}"/>
    <cellStyle name="_Column1_TEMPLATE_Powertrain per current models - 31 Lug 09 (1)" xfId="1535" xr:uid="{00000000-0005-0000-0000-00000C030000}"/>
    <cellStyle name="_Column1_TITOLI FUTURI BDG 07 198" xfId="1536" xr:uid="{00000000-0005-0000-0000-00000D030000}"/>
    <cellStyle name="_Column1_Titoli_Futuri_STD07TOT27_11_2007" xfId="1537" xr:uid="{00000000-0005-0000-0000-00000E030000}"/>
    <cellStyle name="_Column1_trimestri bozza" xfId="1538" xr:uid="{00000000-0005-0000-0000-00000F030000}"/>
    <cellStyle name="_Column1_trimestri bozza 2" xfId="1539" xr:uid="{00000000-0005-0000-0000-000010030000}"/>
    <cellStyle name="_Column1_trimestri bozza_Riepilogo Status" xfId="1540" xr:uid="{00000000-0005-0000-0000-000011030000}"/>
    <cellStyle name="_Column1_trimestri bozza_status_pesi_636_CARGO" xfId="1541" xr:uid="{00000000-0005-0000-0000-000012030000}"/>
    <cellStyle name="_Column1_trimestri bozza1" xfId="1542" xr:uid="{00000000-0005-0000-0000-000013030000}"/>
    <cellStyle name="_Column1_trimestri bozza1 2" xfId="1543" xr:uid="{00000000-0005-0000-0000-000014030000}"/>
    <cellStyle name="_Column1_trimestri bozza1_Riepilogo Status" xfId="1544" xr:uid="{00000000-0005-0000-0000-000015030000}"/>
    <cellStyle name="_Column1_trimestri bozza1_status_pesi_636_CARGO" xfId="1545" xr:uid="{00000000-0005-0000-0000-000016030000}"/>
    <cellStyle name="_Column1_varianze Auto" xfId="1546" xr:uid="{00000000-0005-0000-0000-000017030000}"/>
    <cellStyle name="_Column1_varianze Auto 2" xfId="1547" xr:uid="{00000000-0005-0000-0000-000018030000}"/>
    <cellStyle name="_Column1_varianze Auto_Riepilogo Status" xfId="1548" xr:uid="{00000000-0005-0000-0000-000019030000}"/>
    <cellStyle name="_Column1_varianze Auto_status_pesi_636_CARGO" xfId="1549" xr:uid="{00000000-0005-0000-0000-00001A030000}"/>
    <cellStyle name="_Column1_Working Capital Grafici" xfId="1550" xr:uid="{00000000-0005-0000-0000-00001B030000}"/>
    <cellStyle name="_Column1_Working Capital Grafici_250 PRODUCT CARD CENTRAL AIR OUTLET_REV01_2011-0429" xfId="1551" xr:uid="{00000000-0005-0000-0000-00001C030000}"/>
    <cellStyle name="_Column1_Working Capital Grafici_TEMPLATE_Powertrain per current models - 31 Lug 09 (1)" xfId="1552" xr:uid="{00000000-0005-0000-0000-00001D030000}"/>
    <cellStyle name="_Column1_z-Riconciliazione 2 qt. c.f. analisti" xfId="1553" xr:uid="{00000000-0005-0000-0000-00001E030000}"/>
    <cellStyle name="_Column1_z-Riconciliazione 2 qt. c.f. analisti 2" xfId="1554" xr:uid="{00000000-0005-0000-0000-00001F030000}"/>
    <cellStyle name="_Column1_z-Riconciliazione 2 qt. c.f. analisti 3" xfId="1555" xr:uid="{00000000-0005-0000-0000-000020030000}"/>
    <cellStyle name="_Column1_z-Riconciliazione 2 qt. c.f. analisti_Powertrain per current models - China 09" xfId="1556" xr:uid="{00000000-0005-0000-0000-000021030000}"/>
    <cellStyle name="_Column1_z-Riconciliazione 2 qt. c.f. analisti_Powertrain per current models - China 09 2" xfId="1557" xr:uid="{00000000-0005-0000-0000-000022030000}"/>
    <cellStyle name="_Column1_z-Riconciliazione 2 qt. c.f. analisti_Powertrain per current models - China 09_Riepilogo Status" xfId="1558" xr:uid="{00000000-0005-0000-0000-000023030000}"/>
    <cellStyle name="_Column1_z-Riconciliazione 2 qt. c.f. analisti_Powertrain per current models - China 09_status_pesi_636_CARGO" xfId="1559" xr:uid="{00000000-0005-0000-0000-000024030000}"/>
    <cellStyle name="_Column1_z-Riconciliazione 2 qt. c.f. analisti_Riepilogo Status" xfId="1560" xr:uid="{00000000-0005-0000-0000-000025030000}"/>
    <cellStyle name="_Column1_z-Riconciliazione 2 qt. c.f. analisti_status_pesi_636_CARGO" xfId="1561" xr:uid="{00000000-0005-0000-0000-000026030000}"/>
    <cellStyle name="_Column2" xfId="43" xr:uid="{00000000-0005-0000-0000-000027030000}"/>
    <cellStyle name="_Column2 2" xfId="1562" xr:uid="{00000000-0005-0000-0000-000028030000}"/>
    <cellStyle name="_Column2 3" xfId="501" xr:uid="{00000000-0005-0000-0000-000029030000}"/>
    <cellStyle name="_Column2_00 File" xfId="1563" xr:uid="{00000000-0005-0000-0000-00002A030000}"/>
    <cellStyle name="_Column2_01 Operativi e Straordinari vs Bdg &amp; LY SSD Auto" xfId="44" xr:uid="{00000000-0005-0000-0000-00002B030000}"/>
    <cellStyle name="_Column2_01 Operativi e Straordinari vs Bdg &amp; LY SSD Auto 2" xfId="502" xr:uid="{00000000-0005-0000-0000-00002C030000}"/>
    <cellStyle name="_Column2_01 Operativi e Straordinari vs Bdg &amp; LY SSD Auto_Aggiornamento griglia 139 Genn 2011" xfId="1564" xr:uid="{00000000-0005-0000-0000-00002D030000}"/>
    <cellStyle name="_Column2_02 CFR" xfId="45" xr:uid="{00000000-0005-0000-0000-00002E030000}"/>
    <cellStyle name="_Column2_02 CFR 2" xfId="503" xr:uid="{00000000-0005-0000-0000-00002F030000}"/>
    <cellStyle name="_Column2_02 CFR Frozen" xfId="1565" xr:uid="{00000000-0005-0000-0000-000030030000}"/>
    <cellStyle name="_Column2_02 CFR_Aggiornamento griglia 139 Genn 2011" xfId="1566" xr:uid="{00000000-0005-0000-0000-000031030000}"/>
    <cellStyle name="_Column2_02 Sintesi" xfId="1567" xr:uid="{00000000-0005-0000-0000-000032030000}"/>
    <cellStyle name="_Column2_020715_Analisi x Linea (Aggregati)" xfId="1568" xr:uid="{00000000-0005-0000-0000-000033030000}"/>
    <cellStyle name="_Column2_020715_Analisi x Linea (Aggregati) 2" xfId="1569" xr:uid="{00000000-0005-0000-0000-000034030000}"/>
    <cellStyle name="_Column2_020715_Analisi x Linea (Aggregati)_250 PRODUCT CARD CENTRAL AIR OUTLET_REV01_2011-0429" xfId="1570" xr:uid="{00000000-0005-0000-0000-000035030000}"/>
    <cellStyle name="_Column2_020715_Analisi x Linea (Aggregati)_Riepilogo Status" xfId="1571" xr:uid="{00000000-0005-0000-0000-000036030000}"/>
    <cellStyle name="_Column2_020715_Analisi x Linea (Aggregati)_status_pesi_636_CARGO" xfId="1572" xr:uid="{00000000-0005-0000-0000-000037030000}"/>
    <cellStyle name="_Column2_020715_Analisi x Linea (Aggregati)_TEMPLATE_Powertrain per current models - 31 Lug 09 (1)" xfId="1573" xr:uid="{00000000-0005-0000-0000-000038030000}"/>
    <cellStyle name="_Column2_020715_Analisi x Linea (Aggregati)_TEMPLATE_Powertrain per current models - 31 Lug 09 (1) 2" xfId="1574" xr:uid="{00000000-0005-0000-0000-000039030000}"/>
    <cellStyle name="_Column2_020715_Analisi x Linea (Aggregati)_TEMPLATE_Powertrain per current models - 31 Lug 09 (1)_Riepilogo Status" xfId="1575" xr:uid="{00000000-0005-0000-0000-00003A030000}"/>
    <cellStyle name="_Column2_020715_Analisi x Linea (Aggregati)_TEMPLATE_Powertrain per current models - 31 Lug 09 (1)_status_pesi_636_CARGO" xfId="1576" xr:uid="{00000000-0005-0000-0000-00003B030000}"/>
    <cellStyle name="_Column2_03 Actl CE SP CFL" xfId="1577" xr:uid="{00000000-0005-0000-0000-00003C030000}"/>
    <cellStyle name="_Column2_03 Bdgt" xfId="1578" xr:uid="{00000000-0005-0000-0000-00003D030000}"/>
    <cellStyle name="_Column2_03 C 13 040217" xfId="1579" xr:uid="{00000000-0005-0000-0000-00003E030000}"/>
    <cellStyle name="_Column2_03 C 13 040217 2" xfId="1580" xr:uid="{00000000-0005-0000-0000-00003F030000}"/>
    <cellStyle name="_Column2_03 C 13 040217_250 PRODUCT CARD CENTRAL AIR OUTLET_REV01_2011-0429" xfId="1581" xr:uid="{00000000-0005-0000-0000-000040030000}"/>
    <cellStyle name="_Column2_03 C 13 040217_Riepilogo Status" xfId="1582" xr:uid="{00000000-0005-0000-0000-000041030000}"/>
    <cellStyle name="_Column2_03 C 13 040217_status_pesi_636_CARGO" xfId="1583" xr:uid="{00000000-0005-0000-0000-000042030000}"/>
    <cellStyle name="_Column2_03 C 13 040217_TEMPLATE_Powertrain per current models - 31 Lug 09 (1)" xfId="1584" xr:uid="{00000000-0005-0000-0000-000043030000}"/>
    <cellStyle name="_Column2_03 C 13 040217_TEMPLATE_Powertrain per current models - 31 Lug 09 (1) 2" xfId="1585" xr:uid="{00000000-0005-0000-0000-000044030000}"/>
    <cellStyle name="_Column2_03 C 13 040217_TEMPLATE_Powertrain per current models - 31 Lug 09 (1)_Riepilogo Status" xfId="1586" xr:uid="{00000000-0005-0000-0000-000045030000}"/>
    <cellStyle name="_Column2_03 C 13 040217_TEMPLATE_Powertrain per current models - 31 Lug 09 (1)_status_pesi_636_CARGO" xfId="1587" xr:uid="{00000000-0005-0000-0000-000046030000}"/>
    <cellStyle name="_Column2_03 CE SP CFL" xfId="1588" xr:uid="{00000000-0005-0000-0000-000047030000}"/>
    <cellStyle name="_Column2_03 CFR Old New" xfId="1589" xr:uid="{00000000-0005-0000-0000-000048030000}"/>
    <cellStyle name="_Column2_03 Linea Actl" xfId="1590" xr:uid="{00000000-0005-0000-0000-000049030000}"/>
    <cellStyle name="_Column2_03 Memo fcst" xfId="1591" xr:uid="{00000000-0005-0000-0000-00004A030000}"/>
    <cellStyle name="_Column2_03 Memo fcst 2" xfId="1592" xr:uid="{00000000-0005-0000-0000-00004B030000}"/>
    <cellStyle name="_Column2_03 Memo fcst_250 PRODUCT CARD CENTRAL AIR OUTLET_REV01_2011-0429" xfId="1593" xr:uid="{00000000-0005-0000-0000-00004C030000}"/>
    <cellStyle name="_Column2_03 Memo fcst_Riepilogo Status" xfId="1594" xr:uid="{00000000-0005-0000-0000-00004D030000}"/>
    <cellStyle name="_Column2_03 Memo fcst_status_pesi_636_CARGO" xfId="1595" xr:uid="{00000000-0005-0000-0000-00004E030000}"/>
    <cellStyle name="_Column2_03 Memo fcst_TEMPLATE_Powertrain per current models - 31 Lug 09 (1)" xfId="1596" xr:uid="{00000000-0005-0000-0000-00004F030000}"/>
    <cellStyle name="_Column2_03 Memo fcst_TEMPLATE_Powertrain per current models - 31 Lug 09 (1) 2" xfId="1597" xr:uid="{00000000-0005-0000-0000-000050030000}"/>
    <cellStyle name="_Column2_03 Memo fcst_TEMPLATE_Powertrain per current models - 31 Lug 09 (1)_Riepilogo Status" xfId="1598" xr:uid="{00000000-0005-0000-0000-000051030000}"/>
    <cellStyle name="_Column2_03 Memo fcst_TEMPLATE_Powertrain per current models - 31 Lug 09 (1)_status_pesi_636_CARGO" xfId="1599" xr:uid="{00000000-0005-0000-0000-000052030000}"/>
    <cellStyle name="_Column2_03 Trimestralizzato" xfId="1600" xr:uid="{00000000-0005-0000-0000-000053030000}"/>
    <cellStyle name="_Column2_03_CFR Base-Best_4" xfId="1601" xr:uid="{00000000-0005-0000-0000-000054030000}"/>
    <cellStyle name="_Column2_03_IndFin Bdg 04" xfId="1602" xr:uid="{00000000-0005-0000-0000-000055030000}"/>
    <cellStyle name="_Column2_03_IndFin Bdg 04 2" xfId="1603" xr:uid="{00000000-0005-0000-0000-000056030000}"/>
    <cellStyle name="_Column2_03_IndFin Bdg 04_250 PRODUCT CARD CENTRAL AIR OUTLET_REV01_2011-0429" xfId="1604" xr:uid="{00000000-0005-0000-0000-000057030000}"/>
    <cellStyle name="_Column2_03_IndFin Bdg 04_Riepilogo Status" xfId="1605" xr:uid="{00000000-0005-0000-0000-000058030000}"/>
    <cellStyle name="_Column2_03_IndFin Bdg 04_status_pesi_636_CARGO" xfId="1606" xr:uid="{00000000-0005-0000-0000-000059030000}"/>
    <cellStyle name="_Column2_03_IndFin Bdg 04_TEMPLATE_Powertrain per current models - 31 Lug 09 (1)" xfId="1607" xr:uid="{00000000-0005-0000-0000-00005A030000}"/>
    <cellStyle name="_Column2_03_IndFin Bdg 04_TEMPLATE_Powertrain per current models - 31 Lug 09 (1) 2" xfId="1608" xr:uid="{00000000-0005-0000-0000-00005B030000}"/>
    <cellStyle name="_Column2_03_IndFin Bdg 04_TEMPLATE_Powertrain per current models - 31 Lug 09 (1)_Riepilogo Status" xfId="1609" xr:uid="{00000000-0005-0000-0000-00005C030000}"/>
    <cellStyle name="_Column2_03_IndFin Bdg 04_TEMPLATE_Powertrain per current models - 31 Lug 09 (1)_status_pesi_636_CARGO" xfId="1610" xr:uid="{00000000-0005-0000-0000-00005D030000}"/>
    <cellStyle name="_Column2_03-02-12 Cash Flow Q4  Year end GPS" xfId="1611" xr:uid="{00000000-0005-0000-0000-00005E030000}"/>
    <cellStyle name="_Column2_03-02-12 Cash Flow Q4  Year end GPS 2" xfId="1612" xr:uid="{00000000-0005-0000-0000-00005F030000}"/>
    <cellStyle name="_Column2_03-02-12 Cash Flow Q4  Year end GPS_250 PRODUCT CARD CENTRAL AIR OUTLET_REV01_2011-0429" xfId="1613" xr:uid="{00000000-0005-0000-0000-000060030000}"/>
    <cellStyle name="_Column2_03-02-12 Cash Flow Q4  Year end GPS_Riepilogo Status" xfId="1614" xr:uid="{00000000-0005-0000-0000-000061030000}"/>
    <cellStyle name="_Column2_03-02-12 Cash Flow Q4  Year end GPS_status_pesi_636_CARGO" xfId="1615" xr:uid="{00000000-0005-0000-0000-000062030000}"/>
    <cellStyle name="_Column2_03-02-12 Cash Flow Q4  Year end GPS_TEMPLATE_Powertrain per current models - 31 Lug 09 (1)" xfId="1616" xr:uid="{00000000-0005-0000-0000-000063030000}"/>
    <cellStyle name="_Column2_03-02-12 Cash Flow Q4  Year end GPS_TEMPLATE_Powertrain per current models - 31 Lug 09 (1) 2" xfId="1617" xr:uid="{00000000-0005-0000-0000-000064030000}"/>
    <cellStyle name="_Column2_03-02-12 Cash Flow Q4  Year end GPS_TEMPLATE_Powertrain per current models - 31 Lug 09 (1)_Riepilogo Status" xfId="1618" xr:uid="{00000000-0005-0000-0000-000065030000}"/>
    <cellStyle name="_Column2_03-02-12 Cash Flow Q4  Year end GPS_TEMPLATE_Powertrain per current models - 31 Lug 09 (1)_status_pesi_636_CARGO" xfId="1619" xr:uid="{00000000-0005-0000-0000-000066030000}"/>
    <cellStyle name="_Column2_030321_CE-SPA-CF Fcst 6+6_Mens-Trim_2" xfId="46" xr:uid="{00000000-0005-0000-0000-000067030000}"/>
    <cellStyle name="_Column2_030321_CE-SPA-CF Fcst 6+6_Mens-Trim_2 2" xfId="1620" xr:uid="{00000000-0005-0000-0000-000068030000}"/>
    <cellStyle name="_Column2_030321_CE-SPA-CF Fcst 6+6_Mens-Trim_2 3" xfId="504" xr:uid="{00000000-0005-0000-0000-000069030000}"/>
    <cellStyle name="_Column2_030321_CE-SPA-CF Fcst 6+6_Mens-Trim_2_250 PRODUCT CARD CENTRAL AIR OUTLET_REV01_2011-0429" xfId="1621" xr:uid="{00000000-0005-0000-0000-00006A030000}"/>
    <cellStyle name="_Column2_030321_CE-SPA-CF Fcst 6+6_Mens-Trim_2_Aggiornamento griglia 139 Genn 2011" xfId="1622" xr:uid="{00000000-0005-0000-0000-00006B030000}"/>
    <cellStyle name="_Column2_030321_CE-SPA-CF Fcst 6+6_Mens-Trim_2_Aggiornamento griglia 139 Genn 2011 2" xfId="1623" xr:uid="{00000000-0005-0000-0000-00006C030000}"/>
    <cellStyle name="_Column2_030321_CE-SPA-CF Fcst 6+6_Mens-Trim_2_Aggiornamento griglia 139 Genn 2011_Riepilogo Status" xfId="1624" xr:uid="{00000000-0005-0000-0000-00006D030000}"/>
    <cellStyle name="_Column2_030321_CE-SPA-CF Fcst 6+6_Mens-Trim_2_Aggiornamento griglia 139 Genn 2011_status_pesi_636_CARGO" xfId="1625" xr:uid="{00000000-0005-0000-0000-00006E030000}"/>
    <cellStyle name="_Column2_030321_CE-SPA-CF Fcst 6+6_Mens-Trim_2_Riepilogo Status" xfId="1626" xr:uid="{00000000-0005-0000-0000-00006F030000}"/>
    <cellStyle name="_Column2_030321_CE-SPA-CF Fcst 6+6_Mens-Trim_2_Sk prodotto bocchette lat 250 OK" xfId="1627" xr:uid="{00000000-0005-0000-0000-000070030000}"/>
    <cellStyle name="_Column2_030321_CE-SPA-CF Fcst 6+6_Mens-Trim_2_status_pesi_636_CARGO" xfId="1628" xr:uid="{00000000-0005-0000-0000-000071030000}"/>
    <cellStyle name="_Column2_030321_CE-SPA-CF Fcst 6+6_Mens-Trim_2_TEMPLATE_Powertrain per current models - 31 Lug 09 (1)" xfId="1629" xr:uid="{00000000-0005-0000-0000-000072030000}"/>
    <cellStyle name="_Column2_030321_CE-SPA-CF Fcst 6+6_Mens-Trim_2_TEMPLATE_Powertrain per current models - 31 Lug 09 (1) 2" xfId="1630" xr:uid="{00000000-0005-0000-0000-000073030000}"/>
    <cellStyle name="_Column2_030321_CE-SPA-CF Fcst 6+6_Mens-Trim_2_TEMPLATE_Powertrain per current models - 31 Lug 09 (1)_Riepilogo Status" xfId="1631" xr:uid="{00000000-0005-0000-0000-000074030000}"/>
    <cellStyle name="_Column2_030321_CE-SPA-CF Fcst 6+6_Mens-Trim_2_TEMPLATE_Powertrain per current models - 31 Lug 09 (1)_status_pesi_636_CARGO" xfId="1632" xr:uid="{00000000-0005-0000-0000-000075030000}"/>
    <cellStyle name="_Column2_030527_Piano di Rilancio" xfId="1633" xr:uid="{00000000-0005-0000-0000-000076030000}"/>
    <cellStyle name="_Column2_030527_Piano di Rilancio 2" xfId="1634" xr:uid="{00000000-0005-0000-0000-000077030000}"/>
    <cellStyle name="_Column2_030527_Piano di Rilancio_250 PRODUCT CARD CENTRAL AIR OUTLET_REV01_2011-0429" xfId="1635" xr:uid="{00000000-0005-0000-0000-000078030000}"/>
    <cellStyle name="_Column2_030527_Piano di Rilancio_Riepilogo Status" xfId="1636" xr:uid="{00000000-0005-0000-0000-000079030000}"/>
    <cellStyle name="_Column2_030527_Piano di Rilancio_status_pesi_636_CARGO" xfId="1637" xr:uid="{00000000-0005-0000-0000-00007A030000}"/>
    <cellStyle name="_Column2_030527_Piano di Rilancio_TEMPLATE_Powertrain per current models - 31 Lug 09 (1)" xfId="1638" xr:uid="{00000000-0005-0000-0000-00007B030000}"/>
    <cellStyle name="_Column2_030527_Piano di Rilancio_TEMPLATE_Powertrain per current models - 31 Lug 09 (1) 2" xfId="1639" xr:uid="{00000000-0005-0000-0000-00007C030000}"/>
    <cellStyle name="_Column2_030527_Piano di Rilancio_TEMPLATE_Powertrain per current models - 31 Lug 09 (1)_Riepilogo Status" xfId="1640" xr:uid="{00000000-0005-0000-0000-00007D030000}"/>
    <cellStyle name="_Column2_030527_Piano di Rilancio_TEMPLATE_Powertrain per current models - 31 Lug 09 (1)_status_pesi_636_CARGO" xfId="1641" xr:uid="{00000000-0005-0000-0000-00007E030000}"/>
    <cellStyle name="_Column2_031014_DB OPStr" xfId="1642" xr:uid="{00000000-0005-0000-0000-00007F030000}"/>
    <cellStyle name="_Column2_031014_DB OPStr 2" xfId="1643" xr:uid="{00000000-0005-0000-0000-000080030000}"/>
    <cellStyle name="_Column2_031014_DB OPStr_250 PRODUCT CARD CENTRAL AIR OUTLET_REV01_2011-0429" xfId="1644" xr:uid="{00000000-0005-0000-0000-000081030000}"/>
    <cellStyle name="_Column2_031014_DB OPStr_Riepilogo Status" xfId="1645" xr:uid="{00000000-0005-0000-0000-000082030000}"/>
    <cellStyle name="_Column2_031014_DB OPStr_status_pesi_636_CARGO" xfId="1646" xr:uid="{00000000-0005-0000-0000-000083030000}"/>
    <cellStyle name="_Column2_031014_DB OPStr_TEMPLATE_Powertrain per current models - 31 Lug 09 (1)" xfId="1647" xr:uid="{00000000-0005-0000-0000-000084030000}"/>
    <cellStyle name="_Column2_031014_DB OPStr_TEMPLATE_Powertrain per current models - 31 Lug 09 (1) 2" xfId="1648" xr:uid="{00000000-0005-0000-0000-000085030000}"/>
    <cellStyle name="_Column2_031014_DB OPStr_TEMPLATE_Powertrain per current models - 31 Lug 09 (1)_Riepilogo Status" xfId="1649" xr:uid="{00000000-0005-0000-0000-000086030000}"/>
    <cellStyle name="_Column2_031014_DB OPStr_TEMPLATE_Powertrain per current models - 31 Lug 09 (1)_status_pesi_636_CARGO" xfId="1650" xr:uid="{00000000-0005-0000-0000-000087030000}"/>
    <cellStyle name="_Column2_031121_analisi trim bdg04" xfId="1651" xr:uid="{00000000-0005-0000-0000-000088030000}"/>
    <cellStyle name="_Column2_031121_analisi trim bdg04 2" xfId="1652" xr:uid="{00000000-0005-0000-0000-000089030000}"/>
    <cellStyle name="_Column2_031121_analisi trim bdg04_250 PRODUCT CARD CENTRAL AIR OUTLET_REV01_2011-0429" xfId="1653" xr:uid="{00000000-0005-0000-0000-00008A030000}"/>
    <cellStyle name="_Column2_031121_analisi trim bdg04_Riepilogo Status" xfId="1654" xr:uid="{00000000-0005-0000-0000-00008B030000}"/>
    <cellStyle name="_Column2_031121_analisi trim bdg04_status_pesi_636_CARGO" xfId="1655" xr:uid="{00000000-0005-0000-0000-00008C030000}"/>
    <cellStyle name="_Column2_031121_analisi trim bdg04_TEMPLATE_Powertrain per current models - 31 Lug 09 (1)" xfId="1656" xr:uid="{00000000-0005-0000-0000-00008D030000}"/>
    <cellStyle name="_Column2_031121_analisi trim bdg04_TEMPLATE_Powertrain per current models - 31 Lug 09 (1) 2" xfId="1657" xr:uid="{00000000-0005-0000-0000-00008E030000}"/>
    <cellStyle name="_Column2_031121_analisi trim bdg04_TEMPLATE_Powertrain per current models - 31 Lug 09 (1)_Riepilogo Status" xfId="1658" xr:uid="{00000000-0005-0000-0000-00008F030000}"/>
    <cellStyle name="_Column2_031121_analisi trim bdg04_TEMPLATE_Powertrain per current models - 31 Lug 09 (1)_status_pesi_636_CARGO" xfId="1659" xr:uid="{00000000-0005-0000-0000-000090030000}"/>
    <cellStyle name="_Column2_031212_DB OPS" xfId="1660" xr:uid="{00000000-0005-0000-0000-000091030000}"/>
    <cellStyle name="_Column2_031212_DB OPS 2" xfId="1661" xr:uid="{00000000-0005-0000-0000-000092030000}"/>
    <cellStyle name="_Column2_031212_DB OPS_250 PRODUCT CARD CENTRAL AIR OUTLET_REV01_2011-0429" xfId="1662" xr:uid="{00000000-0005-0000-0000-000093030000}"/>
    <cellStyle name="_Column2_031212_DB OPS_Riepilogo Status" xfId="1663" xr:uid="{00000000-0005-0000-0000-000094030000}"/>
    <cellStyle name="_Column2_031212_DB OPS_status_pesi_636_CARGO" xfId="1664" xr:uid="{00000000-0005-0000-0000-000095030000}"/>
    <cellStyle name="_Column2_031212_DB OPS_TEMPLATE_Powertrain per current models - 31 Lug 09 (1)" xfId="1665" xr:uid="{00000000-0005-0000-0000-000096030000}"/>
    <cellStyle name="_Column2_031212_DB OPS_TEMPLATE_Powertrain per current models - 31 Lug 09 (1) 2" xfId="1666" xr:uid="{00000000-0005-0000-0000-000097030000}"/>
    <cellStyle name="_Column2_031212_DB OPS_TEMPLATE_Powertrain per current models - 31 Lug 09 (1)_Riepilogo Status" xfId="1667" xr:uid="{00000000-0005-0000-0000-000098030000}"/>
    <cellStyle name="_Column2_031212_DB OPS_TEMPLATE_Powertrain per current models - 31 Lug 09 (1)_status_pesi_636_CARGO" xfId="1668" xr:uid="{00000000-0005-0000-0000-000099030000}"/>
    <cellStyle name="_Column2_031222_DB OPS" xfId="1669" xr:uid="{00000000-0005-0000-0000-00009A030000}"/>
    <cellStyle name="_Column2_031222_DB OPS 2" xfId="1670" xr:uid="{00000000-0005-0000-0000-00009B030000}"/>
    <cellStyle name="_Column2_031222_DB OPS_250 PRODUCT CARD CENTRAL AIR OUTLET_REV01_2011-0429" xfId="1671" xr:uid="{00000000-0005-0000-0000-00009C030000}"/>
    <cellStyle name="_Column2_031222_DB OPS_Riepilogo Status" xfId="1672" xr:uid="{00000000-0005-0000-0000-00009D030000}"/>
    <cellStyle name="_Column2_031222_DB OPS_status_pesi_636_CARGO" xfId="1673" xr:uid="{00000000-0005-0000-0000-00009E030000}"/>
    <cellStyle name="_Column2_031222_DB OPS_TEMPLATE_Powertrain per current models - 31 Lug 09 (1)" xfId="1674" xr:uid="{00000000-0005-0000-0000-00009F030000}"/>
    <cellStyle name="_Column2_031222_DB OPS_TEMPLATE_Powertrain per current models - 31 Lug 09 (1) 2" xfId="1675" xr:uid="{00000000-0005-0000-0000-0000A0030000}"/>
    <cellStyle name="_Column2_031222_DB OPS_TEMPLATE_Powertrain per current models - 31 Lug 09 (1)_Riepilogo Status" xfId="1676" xr:uid="{00000000-0005-0000-0000-0000A1030000}"/>
    <cellStyle name="_Column2_031222_DB OPS_TEMPLATE_Powertrain per current models - 31 Lug 09 (1)_status_pesi_636_CARGO" xfId="1677" xr:uid="{00000000-0005-0000-0000-0000A2030000}"/>
    <cellStyle name="_Column2_04 Bdgt per CDA 19 01  File 2" xfId="1678" xr:uid="{00000000-0005-0000-0000-0000A3030000}"/>
    <cellStyle name="_Column2_04 Bdgt per CDA 19 01 s c" xfId="1679" xr:uid="{00000000-0005-0000-0000-0000A4030000}"/>
    <cellStyle name="_Column2_04 CFR2_MeseProgr." xfId="47" xr:uid="{00000000-0005-0000-0000-0000A5030000}"/>
    <cellStyle name="_Column2_04 CFR2_MeseProgr. 2" xfId="505" xr:uid="{00000000-0005-0000-0000-0000A6030000}"/>
    <cellStyle name="_Column2_04 CFR2_MeseProgr._Aggiornamento griglia 139 Genn 2011" xfId="1680" xr:uid="{00000000-0005-0000-0000-0000A7030000}"/>
    <cellStyle name="_Column2_04 OPSt 02 07" xfId="1681" xr:uid="{00000000-0005-0000-0000-0000A8030000}"/>
    <cellStyle name="_Column2_04 OPSt 02 07 2" xfId="1682" xr:uid="{00000000-0005-0000-0000-0000A9030000}"/>
    <cellStyle name="_Column2_04 OPSt 02 07_250 PRODUCT CARD CENTRAL AIR OUTLET_REV01_2011-0429" xfId="1683" xr:uid="{00000000-0005-0000-0000-0000AA030000}"/>
    <cellStyle name="_Column2_04 OPSt 02 07_Riepilogo Status" xfId="1684" xr:uid="{00000000-0005-0000-0000-0000AB030000}"/>
    <cellStyle name="_Column2_04 OPSt 02 07_status_pesi_636_CARGO" xfId="1685" xr:uid="{00000000-0005-0000-0000-0000AC030000}"/>
    <cellStyle name="_Column2_04 OPSt 02 07_TEMPLATE_Powertrain per current models - 31 Lug 09 (1)" xfId="1686" xr:uid="{00000000-0005-0000-0000-0000AD030000}"/>
    <cellStyle name="_Column2_04 OPSt 02 07_TEMPLATE_Powertrain per current models - 31 Lug 09 (1) 2" xfId="1687" xr:uid="{00000000-0005-0000-0000-0000AE030000}"/>
    <cellStyle name="_Column2_04 OPSt 02 07_TEMPLATE_Powertrain per current models - 31 Lug 09 (1)_Riepilogo Status" xfId="1688" xr:uid="{00000000-0005-0000-0000-0000AF030000}"/>
    <cellStyle name="_Column2_04 OPSt 02 07_TEMPLATE_Powertrain per current models - 31 Lug 09 (1)_status_pesi_636_CARGO" xfId="1689" xr:uid="{00000000-0005-0000-0000-0000B0030000}"/>
    <cellStyle name="_Column2_05 bdg ridotto" xfId="1690" xr:uid="{00000000-0005-0000-0000-0000B1030000}"/>
    <cellStyle name="_Column2_05 bdg ridotto 2" xfId="1691" xr:uid="{00000000-0005-0000-0000-0000B2030000}"/>
    <cellStyle name="_Column2_05 bdg ridotto_250 PRODUCT CARD CENTRAL AIR OUTLET_REV01_2011-0429" xfId="1692" xr:uid="{00000000-0005-0000-0000-0000B3030000}"/>
    <cellStyle name="_Column2_05 bdg ridotto_Riepilogo Status" xfId="1693" xr:uid="{00000000-0005-0000-0000-0000B4030000}"/>
    <cellStyle name="_Column2_05 bdg ridotto_status_pesi_636_CARGO" xfId="1694" xr:uid="{00000000-0005-0000-0000-0000B5030000}"/>
    <cellStyle name="_Column2_05 bdg ridotto_TEMPLATE_Powertrain per current models - 31 Lug 09 (1)" xfId="1695" xr:uid="{00000000-0005-0000-0000-0000B6030000}"/>
    <cellStyle name="_Column2_05 bdg ridotto_TEMPLATE_Powertrain per current models - 31 Lug 09 (1) 2" xfId="1696" xr:uid="{00000000-0005-0000-0000-0000B7030000}"/>
    <cellStyle name="_Column2_05 bdg ridotto_TEMPLATE_Powertrain per current models - 31 Lug 09 (1)_Riepilogo Status" xfId="1697" xr:uid="{00000000-0005-0000-0000-0000B8030000}"/>
    <cellStyle name="_Column2_05 bdg ridotto_TEMPLATE_Powertrain per current models - 31 Lug 09 (1)_status_pesi_636_CARGO" xfId="1698" xr:uid="{00000000-0005-0000-0000-0000B9030000}"/>
    <cellStyle name="_Column2_05 Bdgt per CDA 19 01" xfId="1699" xr:uid="{00000000-0005-0000-0000-0000BA030000}"/>
    <cellStyle name="_Column2_05 CFR 1" xfId="1700" xr:uid="{00000000-0005-0000-0000-0000BB030000}"/>
    <cellStyle name="_Column2_05 CFR 1 Frozen" xfId="1701" xr:uid="{00000000-0005-0000-0000-0000BC030000}"/>
    <cellStyle name="_Column2_05 Linea ROF" xfId="1702" xr:uid="{00000000-0005-0000-0000-0000BD030000}"/>
    <cellStyle name="_Column2_05 Linea ROF 2" xfId="1703" xr:uid="{00000000-0005-0000-0000-0000BE030000}"/>
    <cellStyle name="_Column2_05 Linea ROF_250 PRODUCT CARD CENTRAL AIR OUTLET_REV01_2011-0429" xfId="1704" xr:uid="{00000000-0005-0000-0000-0000BF030000}"/>
    <cellStyle name="_Column2_05 Linea ROF_Riepilogo Status" xfId="1705" xr:uid="{00000000-0005-0000-0000-0000C0030000}"/>
    <cellStyle name="_Column2_05 Linea ROF_status_pesi_636_CARGO" xfId="1706" xr:uid="{00000000-0005-0000-0000-0000C1030000}"/>
    <cellStyle name="_Column2_05 Linea ROF_TEMPLATE_Powertrain per current models - 31 Lug 09 (1)" xfId="1707" xr:uid="{00000000-0005-0000-0000-0000C2030000}"/>
    <cellStyle name="_Column2_05 Linea ROF_TEMPLATE_Powertrain per current models - 31 Lug 09 (1) 2" xfId="1708" xr:uid="{00000000-0005-0000-0000-0000C3030000}"/>
    <cellStyle name="_Column2_05 Linea ROF_TEMPLATE_Powertrain per current models - 31 Lug 09 (1)_Riepilogo Status" xfId="1709" xr:uid="{00000000-0005-0000-0000-0000C4030000}"/>
    <cellStyle name="_Column2_05 Linea ROF_TEMPLATE_Powertrain per current models - 31 Lug 09 (1)_status_pesi_636_CARGO" xfId="1710" xr:uid="{00000000-0005-0000-0000-0000C5030000}"/>
    <cellStyle name="_Column2_06 Marelli Proventi Oneri full year" xfId="48" xr:uid="{00000000-0005-0000-0000-0000C6030000}"/>
    <cellStyle name="_Column2_06 Marelli Proventi Oneri full year 2" xfId="506" xr:uid="{00000000-0005-0000-0000-0000C7030000}"/>
    <cellStyle name="_Column2_06 Marelli Proventi Oneri full year_Aggiornamento griglia 139 Genn 2011" xfId="1711" xr:uid="{00000000-0005-0000-0000-0000C8030000}"/>
    <cellStyle name="_Column2_06_DBOPS_Actl_C13" xfId="1712" xr:uid="{00000000-0005-0000-0000-0000C9030000}"/>
    <cellStyle name="_Column2_06_DBOPS_Actl_C13 2" xfId="1713" xr:uid="{00000000-0005-0000-0000-0000CA030000}"/>
    <cellStyle name="_Column2_06_DBOPS_Actl_C13_250 PRODUCT CARD CENTRAL AIR OUTLET_REV01_2011-0429" xfId="1714" xr:uid="{00000000-0005-0000-0000-0000CB030000}"/>
    <cellStyle name="_Column2_06_DBOPS_Actl_C13_Riepilogo Status" xfId="1715" xr:uid="{00000000-0005-0000-0000-0000CC030000}"/>
    <cellStyle name="_Column2_06_DBOPS_Actl_C13_status_pesi_636_CARGO" xfId="1716" xr:uid="{00000000-0005-0000-0000-0000CD030000}"/>
    <cellStyle name="_Column2_06_DBOPS_Actl_C13_TEMPLATE_Powertrain per current models - 31 Lug 09 (1)" xfId="1717" xr:uid="{00000000-0005-0000-0000-0000CE030000}"/>
    <cellStyle name="_Column2_06_DBOPS_Actl_C13_TEMPLATE_Powertrain per current models - 31 Lug 09 (1) 2" xfId="1718" xr:uid="{00000000-0005-0000-0000-0000CF030000}"/>
    <cellStyle name="_Column2_06_DBOPS_Actl_C13_TEMPLATE_Powertrain per current models - 31 Lug 09 (1)_Riepilogo Status" xfId="1719" xr:uid="{00000000-0005-0000-0000-0000D0030000}"/>
    <cellStyle name="_Column2_06_DBOPS_Actl_C13_TEMPLATE_Powertrain per current models - 31 Lug 09 (1)_status_pesi_636_CARGO" xfId="1720" xr:uid="{00000000-0005-0000-0000-0000D1030000}"/>
    <cellStyle name="_Column2_08 Cambi" xfId="1721" xr:uid="{00000000-0005-0000-0000-0000D2030000}"/>
    <cellStyle name="_Column2_08 Memo 9 + 3" xfId="1722" xr:uid="{00000000-0005-0000-0000-0000D3030000}"/>
    <cellStyle name="_Column2_08 Memo 9 + 3 2" xfId="1723" xr:uid="{00000000-0005-0000-0000-0000D4030000}"/>
    <cellStyle name="_Column2_08 Memo 9 + 3_250 PRODUCT CARD CENTRAL AIR OUTLET_REV01_2011-0429" xfId="1724" xr:uid="{00000000-0005-0000-0000-0000D5030000}"/>
    <cellStyle name="_Column2_08 Memo 9 + 3_Riepilogo Status" xfId="1725" xr:uid="{00000000-0005-0000-0000-0000D6030000}"/>
    <cellStyle name="_Column2_08 Memo 9 + 3_status_pesi_636_CARGO" xfId="1726" xr:uid="{00000000-0005-0000-0000-0000D7030000}"/>
    <cellStyle name="_Column2_08 Memo 9 + 3_TEMPLATE_Powertrain per current models - 31 Lug 09 (1)" xfId="1727" xr:uid="{00000000-0005-0000-0000-0000D8030000}"/>
    <cellStyle name="_Column2_08 Memo 9 + 3_TEMPLATE_Powertrain per current models - 31 Lug 09 (1) 2" xfId="1728" xr:uid="{00000000-0005-0000-0000-0000D9030000}"/>
    <cellStyle name="_Column2_08 Memo 9 + 3_TEMPLATE_Powertrain per current models - 31 Lug 09 (1)_Riepilogo Status" xfId="1729" xr:uid="{00000000-0005-0000-0000-0000DA030000}"/>
    <cellStyle name="_Column2_08 Memo 9 + 3_TEMPLATE_Powertrain per current models - 31 Lug 09 (1)_status_pesi_636_CARGO" xfId="1730" xr:uid="{00000000-0005-0000-0000-0000DB030000}"/>
    <cellStyle name="_Column2_08 Memo ROF Last" xfId="1731" xr:uid="{00000000-0005-0000-0000-0000DC030000}"/>
    <cellStyle name="_Column2_08 Memo ROF Last 2" xfId="1732" xr:uid="{00000000-0005-0000-0000-0000DD030000}"/>
    <cellStyle name="_Column2_08 Memo ROF Last_250 PRODUCT CARD CENTRAL AIR OUTLET_REV01_2011-0429" xfId="1733" xr:uid="{00000000-0005-0000-0000-0000DE030000}"/>
    <cellStyle name="_Column2_08 Memo ROF Last_Riepilogo Status" xfId="1734" xr:uid="{00000000-0005-0000-0000-0000DF030000}"/>
    <cellStyle name="_Column2_08 Memo ROF Last_status_pesi_636_CARGO" xfId="1735" xr:uid="{00000000-0005-0000-0000-0000E0030000}"/>
    <cellStyle name="_Column2_08 Memo ROF Last_TEMPLATE_Powertrain per current models - 31 Lug 09 (1)" xfId="1736" xr:uid="{00000000-0005-0000-0000-0000E1030000}"/>
    <cellStyle name="_Column2_08 Memo ROF Last_TEMPLATE_Powertrain per current models - 31 Lug 09 (1) 2" xfId="1737" xr:uid="{00000000-0005-0000-0000-0000E2030000}"/>
    <cellStyle name="_Column2_08 Memo ROF Last_TEMPLATE_Powertrain per current models - 31 Lug 09 (1)_Riepilogo Status" xfId="1738" xr:uid="{00000000-0005-0000-0000-0000E3030000}"/>
    <cellStyle name="_Column2_08 Memo ROF Last_TEMPLATE_Powertrain per current models - 31 Lug 09 (1)_status_pesi_636_CARGO" xfId="1739" xr:uid="{00000000-0005-0000-0000-0000E4030000}"/>
    <cellStyle name="_Column2_08 Settori Settembre" xfId="1740" xr:uid="{00000000-0005-0000-0000-0000E5030000}"/>
    <cellStyle name="_Column2_08 Settori Settembre 2" xfId="1741" xr:uid="{00000000-0005-0000-0000-0000E6030000}"/>
    <cellStyle name="_Column2_08 Settori Settembre_250 PRODUCT CARD CENTRAL AIR OUTLET_REV01_2011-0429" xfId="1742" xr:uid="{00000000-0005-0000-0000-0000E7030000}"/>
    <cellStyle name="_Column2_08 Settori Settembre_Riepilogo Status" xfId="1743" xr:uid="{00000000-0005-0000-0000-0000E8030000}"/>
    <cellStyle name="_Column2_08 Settori Settembre_status_pesi_636_CARGO" xfId="1744" xr:uid="{00000000-0005-0000-0000-0000E9030000}"/>
    <cellStyle name="_Column2_08 Settori Settembre_TEMPLATE_Powertrain per current models - 31 Lug 09 (1)" xfId="1745" xr:uid="{00000000-0005-0000-0000-0000EA030000}"/>
    <cellStyle name="_Column2_08 Settori Settembre_TEMPLATE_Powertrain per current models - 31 Lug 09 (1) 2" xfId="1746" xr:uid="{00000000-0005-0000-0000-0000EB030000}"/>
    <cellStyle name="_Column2_08 Settori Settembre_TEMPLATE_Powertrain per current models - 31 Lug 09 (1)_Riepilogo Status" xfId="1747" xr:uid="{00000000-0005-0000-0000-0000EC030000}"/>
    <cellStyle name="_Column2_08 Settori Settembre_TEMPLATE_Powertrain per current models - 31 Lug 09 (1)_status_pesi_636_CARGO" xfId="1748" xr:uid="{00000000-0005-0000-0000-0000ED030000}"/>
    <cellStyle name="_Column2_09 Actl CE SP CFL" xfId="1749" xr:uid="{00000000-0005-0000-0000-0000EE030000}"/>
    <cellStyle name="_Column2_09-CNH Flash report-2004_DB_frz_bis" xfId="1750" xr:uid="{00000000-0005-0000-0000-0000EF030000}"/>
    <cellStyle name="_Column2_10 Summary" xfId="49" xr:uid="{00000000-0005-0000-0000-0000F0030000}"/>
    <cellStyle name="_Column2_10 Summary 2" xfId="507" xr:uid="{00000000-0005-0000-0000-0000F1030000}"/>
    <cellStyle name="_Column2_10 Summary_Aggiornamento griglia 139 Genn 2011" xfId="1751" xr:uid="{00000000-0005-0000-0000-0000F2030000}"/>
    <cellStyle name="_Column2_13 Margini di Miglior.FERRARI" xfId="50" xr:uid="{00000000-0005-0000-0000-0000F3030000}"/>
    <cellStyle name="_Column2_13 Margini di Miglior.FERRARI 2" xfId="508" xr:uid="{00000000-0005-0000-0000-0000F4030000}"/>
    <cellStyle name="_Column2_13 Margini di Miglior.FERRARI_Aggiornamento griglia 139 Genn 2011" xfId="1752" xr:uid="{00000000-0005-0000-0000-0000F5030000}"/>
    <cellStyle name="_Column2_13 Margini di Miglior.MARELLI" xfId="51" xr:uid="{00000000-0005-0000-0000-0000F6030000}"/>
    <cellStyle name="_Column2_13 Margini di Miglior.MARELLI 2" xfId="509" xr:uid="{00000000-0005-0000-0000-0000F7030000}"/>
    <cellStyle name="_Column2_13 Margini di Miglior.MARELLI_Aggiornamento griglia 139 Genn 2011" xfId="1753" xr:uid="{00000000-0005-0000-0000-0000F8030000}"/>
    <cellStyle name="_Column2_199 van presentazione 1 04 06" xfId="1754" xr:uid="{00000000-0005-0000-0000-0000F9030000}"/>
    <cellStyle name="_Column2_24-02-12 Cash Flow Q4 &amp; Year end GPS" xfId="1755" xr:uid="{00000000-0005-0000-0000-0000FA030000}"/>
    <cellStyle name="_Column2_24-02-12 Cash Flow Q4 &amp; Year end GPS 2" xfId="1756" xr:uid="{00000000-0005-0000-0000-0000FB030000}"/>
    <cellStyle name="_Column2_24-02-12 Cash Flow Q4 &amp; Year end GPS_250 PRODUCT CARD CENTRAL AIR OUTLET_REV01_2011-0429" xfId="1757" xr:uid="{00000000-0005-0000-0000-0000FC030000}"/>
    <cellStyle name="_Column2_24-02-12 Cash Flow Q4 &amp; Year end GPS_Riepilogo Status" xfId="1758" xr:uid="{00000000-0005-0000-0000-0000FD030000}"/>
    <cellStyle name="_Column2_24-02-12 Cash Flow Q4 &amp; Year end GPS_status_pesi_636_CARGO" xfId="1759" xr:uid="{00000000-0005-0000-0000-0000FE030000}"/>
    <cellStyle name="_Column2_24-02-12 Cash Flow Q4 &amp; Year end GPS_TEMPLATE_Powertrain per current models - 31 Lug 09 (1)" xfId="1760" xr:uid="{00000000-0005-0000-0000-0000FF030000}"/>
    <cellStyle name="_Column2_24-02-12 Cash Flow Q4 &amp; Year end GPS_TEMPLATE_Powertrain per current models - 31 Lug 09 (1) 2" xfId="1761" xr:uid="{00000000-0005-0000-0000-000000040000}"/>
    <cellStyle name="_Column2_24-02-12 Cash Flow Q4 &amp; Year end GPS_TEMPLATE_Powertrain per current models - 31 Lug 09 (1)_Riepilogo Status" xfId="1762" xr:uid="{00000000-0005-0000-0000-000001040000}"/>
    <cellStyle name="_Column2_24-02-12 Cash Flow Q4 &amp; Year end GPS_TEMPLATE_Powertrain per current models - 31 Lug 09 (1)_status_pesi_636_CARGO" xfId="1763" xr:uid="{00000000-0005-0000-0000-000002040000}"/>
    <cellStyle name="_Column2_250 PRODUCT CARD CENTRAL AIR OUTLET_REV01_2011-0429" xfId="1764" xr:uid="{00000000-0005-0000-0000-000003040000}"/>
    <cellStyle name="_Column2_330 Mercati di commercializzazione 100121" xfId="1765" xr:uid="{00000000-0005-0000-0000-000004040000}"/>
    <cellStyle name="_Column2_330_GRIGLIA_MOTORE_09_09_2010" xfId="1766" xr:uid="{00000000-0005-0000-0000-000005040000}"/>
    <cellStyle name="_Column2_940 627.000 volumi  1.6 BZ 7,5%" xfId="1767" xr:uid="{00000000-0005-0000-0000-000006040000}"/>
    <cellStyle name="_Column2_Abbin_T.T._2007_V99_Luglio_con_File_Filna_con formule" xfId="1768" xr:uid="{00000000-0005-0000-0000-000007040000}"/>
    <cellStyle name="_Column2_a-D PFN 31-12-2003 vs. 31-12-02" xfId="1769" xr:uid="{00000000-0005-0000-0000-000008040000}"/>
    <cellStyle name="_Column2_Aggiornamento griglia 139 Genn 2011" xfId="1770" xr:uid="{00000000-0005-0000-0000-000009040000}"/>
    <cellStyle name="_Column2_Aggiornamento griglia 139 Genn 2011 2" xfId="1771" xr:uid="{00000000-0005-0000-0000-00000A040000}"/>
    <cellStyle name="_Column2_Aggiornamento griglia 139 Genn 2011_Riepilogo Status" xfId="1772" xr:uid="{00000000-0005-0000-0000-00000B040000}"/>
    <cellStyle name="_Column2_Aggiornamento griglia 139 Genn 2011_status_pesi_636_CARGO" xfId="1773" xr:uid="{00000000-0005-0000-0000-00000C040000}"/>
    <cellStyle name="_Column2_ASaetta2" xfId="52" xr:uid="{00000000-0005-0000-0000-00000D040000}"/>
    <cellStyle name="_Column2_ASaetta2 2" xfId="1774" xr:uid="{00000000-0005-0000-0000-00000E040000}"/>
    <cellStyle name="_Column2_ASaetta2 3" xfId="510" xr:uid="{00000000-0005-0000-0000-00000F040000}"/>
    <cellStyle name="_Column2_ASaetta2_250 PRODUCT CARD CENTRAL AIR OUTLET_REV01_2011-0429" xfId="1775" xr:uid="{00000000-0005-0000-0000-000010040000}"/>
    <cellStyle name="_Column2_ASaetta2_Aggiornamento griglia 139 Genn 2011" xfId="1776" xr:uid="{00000000-0005-0000-0000-000011040000}"/>
    <cellStyle name="_Column2_ASaetta2_Aggiornamento griglia 139 Genn 2011 2" xfId="1777" xr:uid="{00000000-0005-0000-0000-000012040000}"/>
    <cellStyle name="_Column2_ASaetta2_Aggiornamento griglia 139 Genn 2011_Riepilogo Status" xfId="1778" xr:uid="{00000000-0005-0000-0000-000013040000}"/>
    <cellStyle name="_Column2_ASaetta2_Aggiornamento griglia 139 Genn 2011_status_pesi_636_CARGO" xfId="1779" xr:uid="{00000000-0005-0000-0000-000014040000}"/>
    <cellStyle name="_Column2_ASaetta2_Riepilogo Status" xfId="1780" xr:uid="{00000000-0005-0000-0000-000015040000}"/>
    <cellStyle name="_Column2_ASaetta2_Sk prodotto bocchette lat 250 OK" xfId="1781" xr:uid="{00000000-0005-0000-0000-000016040000}"/>
    <cellStyle name="_Column2_ASaetta2_status_pesi_636_CARGO" xfId="1782" xr:uid="{00000000-0005-0000-0000-000017040000}"/>
    <cellStyle name="_Column2_ASaetta2_TEMPLATE_Powertrain per current models - 31 Lug 09 (1)" xfId="1783" xr:uid="{00000000-0005-0000-0000-000018040000}"/>
    <cellStyle name="_Column2_ASaetta2_TEMPLATE_Powertrain per current models - 31 Lug 09 (1) 2" xfId="1784" xr:uid="{00000000-0005-0000-0000-000019040000}"/>
    <cellStyle name="_Column2_ASaetta2_TEMPLATE_Powertrain per current models - 31 Lug 09 (1)_Riepilogo Status" xfId="1785" xr:uid="{00000000-0005-0000-0000-00001A040000}"/>
    <cellStyle name="_Column2_ASaetta2_TEMPLATE_Powertrain per current models - 31 Lug 09 (1)_status_pesi_636_CARGO" xfId="1786" xr:uid="{00000000-0005-0000-0000-00001B040000}"/>
    <cellStyle name="_Column2_ASaetta3" xfId="1787" xr:uid="{00000000-0005-0000-0000-00001C040000}"/>
    <cellStyle name="_Column2_ASaetta3 2" xfId="1788" xr:uid="{00000000-0005-0000-0000-00001D040000}"/>
    <cellStyle name="_Column2_ASaetta3_250 PRODUCT CARD CENTRAL AIR OUTLET_REV01_2011-0429" xfId="1789" xr:uid="{00000000-0005-0000-0000-00001E040000}"/>
    <cellStyle name="_Column2_ASaetta3_Riepilogo Status" xfId="1790" xr:uid="{00000000-0005-0000-0000-00001F040000}"/>
    <cellStyle name="_Column2_ASaetta3_status_pesi_636_CARGO" xfId="1791" xr:uid="{00000000-0005-0000-0000-000020040000}"/>
    <cellStyle name="_Column2_ASaetta3_TEMPLATE_Powertrain per current models - 31 Lug 09 (1)" xfId="1792" xr:uid="{00000000-0005-0000-0000-000021040000}"/>
    <cellStyle name="_Column2_ASaetta3_TEMPLATE_Powertrain per current models - 31 Lug 09 (1) 2" xfId="1793" xr:uid="{00000000-0005-0000-0000-000022040000}"/>
    <cellStyle name="_Column2_ASaetta3_TEMPLATE_Powertrain per current models - 31 Lug 09 (1)_Riepilogo Status" xfId="1794" xr:uid="{00000000-0005-0000-0000-000023040000}"/>
    <cellStyle name="_Column2_ASaetta3_TEMPLATE_Powertrain per current models - 31 Lug 09 (1)_status_pesi_636_CARGO" xfId="1795" xr:uid="{00000000-0005-0000-0000-000024040000}"/>
    <cellStyle name="_Column2_ASaetta6" xfId="1796" xr:uid="{00000000-0005-0000-0000-000025040000}"/>
    <cellStyle name="_Column2_ASaetta6 2" xfId="1797" xr:uid="{00000000-0005-0000-0000-000026040000}"/>
    <cellStyle name="_Column2_ASaetta6_250 PRODUCT CARD CENTRAL AIR OUTLET_REV01_2011-0429" xfId="1798" xr:uid="{00000000-0005-0000-0000-000027040000}"/>
    <cellStyle name="_Column2_ASaetta6_Riepilogo Status" xfId="1799" xr:uid="{00000000-0005-0000-0000-000028040000}"/>
    <cellStyle name="_Column2_ASaetta6_status_pesi_636_CARGO" xfId="1800" xr:uid="{00000000-0005-0000-0000-000029040000}"/>
    <cellStyle name="_Column2_ASaetta6_TEMPLATE_Powertrain per current models - 31 Lug 09 (1)" xfId="1801" xr:uid="{00000000-0005-0000-0000-00002A040000}"/>
    <cellStyle name="_Column2_ASaetta6_TEMPLATE_Powertrain per current models - 31 Lug 09 (1) 2" xfId="1802" xr:uid="{00000000-0005-0000-0000-00002B040000}"/>
    <cellStyle name="_Column2_ASaetta6_TEMPLATE_Powertrain per current models - 31 Lug 09 (1)_Riepilogo Status" xfId="1803" xr:uid="{00000000-0005-0000-0000-00002C040000}"/>
    <cellStyle name="_Column2_ASaetta6_TEMPLATE_Powertrain per current models - 31 Lug 09 (1)_status_pesi_636_CARGO" xfId="1804" xr:uid="{00000000-0005-0000-0000-00002D040000}"/>
    <cellStyle name="_Column2_Avio Graf" xfId="53" xr:uid="{00000000-0005-0000-0000-00002E040000}"/>
    <cellStyle name="_Column2_Avio Graf 2" xfId="511" xr:uid="{00000000-0005-0000-0000-00002F040000}"/>
    <cellStyle name="_Column2_Avio Graf_Aggiornamento griglia 139 Genn 2011" xfId="1805" xr:uid="{00000000-0005-0000-0000-000030040000}"/>
    <cellStyle name="_Column2_Avio Proventi Oneri full year" xfId="54" xr:uid="{00000000-0005-0000-0000-000031040000}"/>
    <cellStyle name="_Column2_Avio Proventi Oneri full year 2" xfId="512" xr:uid="{00000000-0005-0000-0000-000032040000}"/>
    <cellStyle name="_Column2_Avio Proventi Oneri full year_Aggiornamento griglia 139 Genn 2011" xfId="1806" xr:uid="{00000000-0005-0000-0000-000033040000}"/>
    <cellStyle name="_Column2_B.C. NOV 2005" xfId="1807" xr:uid="{00000000-0005-0000-0000-000034040000}"/>
    <cellStyle name="_Column2_B.S. Graf. ROF5 II°Q e 6ytd" xfId="1808" xr:uid="{00000000-0005-0000-0000-000035040000}"/>
    <cellStyle name="_Column2_B.S.Dett. Prov.On.Op.Stra" xfId="55" xr:uid="{00000000-0005-0000-0000-000036040000}"/>
    <cellStyle name="_Column2_B.S.Dett. Prov.On.Op.Stra 2" xfId="1809" xr:uid="{00000000-0005-0000-0000-000037040000}"/>
    <cellStyle name="_Column2_B.S.Dett. Prov.On.Op.Stra 3" xfId="513" xr:uid="{00000000-0005-0000-0000-000038040000}"/>
    <cellStyle name="_Column2_B.S.Dett. Prov.On.Op.Stra_250 PRODUCT CARD CENTRAL AIR OUTLET_REV01_2011-0429" xfId="1810" xr:uid="{00000000-0005-0000-0000-000039040000}"/>
    <cellStyle name="_Column2_B.S.Dett. Prov.On.Op.Stra_Aggiornamento griglia 139 Genn 2011" xfId="1811" xr:uid="{00000000-0005-0000-0000-00003A040000}"/>
    <cellStyle name="_Column2_B.S.Dett. Prov.On.Op.Stra_Aggiornamento griglia 139 Genn 2011 2" xfId="1812" xr:uid="{00000000-0005-0000-0000-00003B040000}"/>
    <cellStyle name="_Column2_B.S.Dett. Prov.On.Op.Stra_Aggiornamento griglia 139 Genn 2011_Riepilogo Status" xfId="1813" xr:uid="{00000000-0005-0000-0000-00003C040000}"/>
    <cellStyle name="_Column2_B.S.Dett. Prov.On.Op.Stra_Aggiornamento griglia 139 Genn 2011_status_pesi_636_CARGO" xfId="1814" xr:uid="{00000000-0005-0000-0000-00003D040000}"/>
    <cellStyle name="_Column2_B.S.Dett. Prov.On.Op.Stra_Riepilogo Status" xfId="1815" xr:uid="{00000000-0005-0000-0000-00003E040000}"/>
    <cellStyle name="_Column2_B.S.Dett. Prov.On.Op.Stra_Sk prodotto bocchette lat 250 OK" xfId="1816" xr:uid="{00000000-0005-0000-0000-00003F040000}"/>
    <cellStyle name="_Column2_B.S.Dett. Prov.On.Op.Stra_status_pesi_636_CARGO" xfId="1817" xr:uid="{00000000-0005-0000-0000-000040040000}"/>
    <cellStyle name="_Column2_B.S.Dett. Prov.On.Op.Stra_TEMPLATE_Powertrain per current models - 31 Lug 09 (1)" xfId="1818" xr:uid="{00000000-0005-0000-0000-000041040000}"/>
    <cellStyle name="_Column2_B.S.Dett. Prov.On.Op.Stra_TEMPLATE_Powertrain per current models - 31 Lug 09 (1) 2" xfId="1819" xr:uid="{00000000-0005-0000-0000-000042040000}"/>
    <cellStyle name="_Column2_B.S.Dett. Prov.On.Op.Stra_TEMPLATE_Powertrain per current models - 31 Lug 09 (1)_Riepilogo Status" xfId="1820" xr:uid="{00000000-0005-0000-0000-000043040000}"/>
    <cellStyle name="_Column2_B.S.Dett. Prov.On.Op.Stra_TEMPLATE_Powertrain per current models - 31 Lug 09 (1)_status_pesi_636_CARGO" xfId="1821" xr:uid="{00000000-0005-0000-0000-000044040000}"/>
    <cellStyle name="_Column2_B.Sol. Prov.On.OP.STRA.DEF" xfId="1822" xr:uid="{00000000-0005-0000-0000-000045040000}"/>
    <cellStyle name="_Column2_B.Sol. Prov.On.OP.STRA.DEF 2" xfId="1823" xr:uid="{00000000-0005-0000-0000-000046040000}"/>
    <cellStyle name="_Column2_B.Sol. Prov.On.OP.STRA.DEF_250 PRODUCT CARD CENTRAL AIR OUTLET_REV01_2011-0429" xfId="1824" xr:uid="{00000000-0005-0000-0000-000047040000}"/>
    <cellStyle name="_Column2_B.Sol. Prov.On.OP.STRA.DEF_Riepilogo Status" xfId="1825" xr:uid="{00000000-0005-0000-0000-000048040000}"/>
    <cellStyle name="_Column2_B.Sol. Prov.On.OP.STRA.DEF_status_pesi_636_CARGO" xfId="1826" xr:uid="{00000000-0005-0000-0000-000049040000}"/>
    <cellStyle name="_Column2_B.Sol. Prov.On.OP.STRA.DEF_TEMPLATE_Powertrain per current models - 31 Lug 09 (1)" xfId="1827" xr:uid="{00000000-0005-0000-0000-00004A040000}"/>
    <cellStyle name="_Column2_B.Sol. Prov.On.OP.STRA.DEF_TEMPLATE_Powertrain per current models - 31 Lug 09 (1) 2" xfId="1828" xr:uid="{00000000-0005-0000-0000-00004B040000}"/>
    <cellStyle name="_Column2_B.Sol. Prov.On.OP.STRA.DEF_TEMPLATE_Powertrain per current models - 31 Lug 09 (1)_Riepilogo Status" xfId="1829" xr:uid="{00000000-0005-0000-0000-00004C040000}"/>
    <cellStyle name="_Column2_B.Sol. Prov.On.OP.STRA.DEF_TEMPLATE_Powertrain per current models - 31 Lug 09 (1)_status_pesi_636_CARGO" xfId="1830" xr:uid="{00000000-0005-0000-0000-00004D040000}"/>
    <cellStyle name="_Column2_Bdg '04 cons" xfId="1831" xr:uid="{00000000-0005-0000-0000-00004E040000}"/>
    <cellStyle name="_Column2_Bozza_12-10-06_Budget 07 Titoli Futuri Croma_FLP" xfId="1832" xr:uid="{00000000-0005-0000-0000-00004F040000}"/>
    <cellStyle name="_Column2_Bravo_Polizia_Carabinieri" xfId="1833" xr:uid="{00000000-0005-0000-0000-000050040000}"/>
    <cellStyle name="_Column2_Budget 07 Titoli Futuri -ufficiali-Croma_FLP" xfId="1834" xr:uid="{00000000-0005-0000-0000-000051040000}"/>
    <cellStyle name="_Column2_Bus. Sol. ON. PROV. OP. - STRA" xfId="1835" xr:uid="{00000000-0005-0000-0000-000052040000}"/>
    <cellStyle name="_Column2_BUS.SOL. - Var. R.O. 3Q-9ytd" xfId="1836" xr:uid="{00000000-0005-0000-0000-000053040000}"/>
    <cellStyle name="_Column2_BUS.SOL. - Var. R.O. 3Q-9ytd 2" xfId="1837" xr:uid="{00000000-0005-0000-0000-000054040000}"/>
    <cellStyle name="_Column2_BUS.SOL. - Var. R.O. 3Q-9ytd_250 PRODUCT CARD CENTRAL AIR OUTLET_REV01_2011-0429" xfId="1838" xr:uid="{00000000-0005-0000-0000-000055040000}"/>
    <cellStyle name="_Column2_BUS.SOL. - Var. R.O. 3Q-9ytd_Riepilogo Status" xfId="1839" xr:uid="{00000000-0005-0000-0000-000056040000}"/>
    <cellStyle name="_Column2_BUS.SOL. - Var. R.O. 3Q-9ytd_status_pesi_636_CARGO" xfId="1840" xr:uid="{00000000-0005-0000-0000-000057040000}"/>
    <cellStyle name="_Column2_BUS.SOL. - Var. R.O. 3Q-9ytd_TEMPLATE_Powertrain per current models - 31 Lug 09 (1)" xfId="1841" xr:uid="{00000000-0005-0000-0000-000058040000}"/>
    <cellStyle name="_Column2_BUS.SOL. - Var. R.O. 3Q-9ytd_TEMPLATE_Powertrain per current models - 31 Lug 09 (1) 2" xfId="1842" xr:uid="{00000000-0005-0000-0000-000059040000}"/>
    <cellStyle name="_Column2_BUS.SOL. - Var. R.O. 3Q-9ytd_TEMPLATE_Powertrain per current models - 31 Lug 09 (1)_Riepilogo Status" xfId="1843" xr:uid="{00000000-0005-0000-0000-00005A040000}"/>
    <cellStyle name="_Column2_BUS.SOL. - Var. R.O. 3Q-9ytd_TEMPLATE_Powertrain per current models - 31 Lug 09 (1)_status_pesi_636_CARGO" xfId="1844" xr:uid="{00000000-0005-0000-0000-00005B040000}"/>
    <cellStyle name="_Column2_C.E. 159 DETTAGLIO PER ANNO PER GIA" xfId="1845" xr:uid="{00000000-0005-0000-0000-00005C040000}"/>
    <cellStyle name="_Column2_C12_ Cash flow 2 last" xfId="1846" xr:uid="{00000000-0005-0000-0000-00005D040000}"/>
    <cellStyle name="_Column2_caricamento quarter 1" xfId="1847" xr:uid="{00000000-0005-0000-0000-00005E040000}"/>
    <cellStyle name="_Column2_caricamento quarter 1 2" xfId="1848" xr:uid="{00000000-0005-0000-0000-00005F040000}"/>
    <cellStyle name="_Column2_caricamento quarter 1_250 PRODUCT CARD CENTRAL AIR OUTLET_REV01_2011-0429" xfId="1849" xr:uid="{00000000-0005-0000-0000-000060040000}"/>
    <cellStyle name="_Column2_caricamento quarter 1_Riepilogo Status" xfId="1850" xr:uid="{00000000-0005-0000-0000-000061040000}"/>
    <cellStyle name="_Column2_caricamento quarter 1_status_pesi_636_CARGO" xfId="1851" xr:uid="{00000000-0005-0000-0000-000062040000}"/>
    <cellStyle name="_Column2_caricamento quarter 1_TEMPLATE_Powertrain per current models - 31 Lug 09 (1)" xfId="1852" xr:uid="{00000000-0005-0000-0000-000063040000}"/>
    <cellStyle name="_Column2_caricamento quarter 1_TEMPLATE_Powertrain per current models - 31 Lug 09 (1) 2" xfId="1853" xr:uid="{00000000-0005-0000-0000-000064040000}"/>
    <cellStyle name="_Column2_caricamento quarter 1_TEMPLATE_Powertrain per current models - 31 Lug 09 (1)_Riepilogo Status" xfId="1854" xr:uid="{00000000-0005-0000-0000-000065040000}"/>
    <cellStyle name="_Column2_caricamento quarter 1_TEMPLATE_Powertrain per current models - 31 Lug 09 (1)_status_pesi_636_CARGO" xfId="1855" xr:uid="{00000000-0005-0000-0000-000066040000}"/>
    <cellStyle name="_Column2_Cartel1" xfId="1856" xr:uid="{00000000-0005-0000-0000-000067040000}"/>
    <cellStyle name="_Column2_Cartel1 2" xfId="1857" xr:uid="{00000000-0005-0000-0000-000068040000}"/>
    <cellStyle name="_Column2_Cartel1_1" xfId="1858" xr:uid="{00000000-0005-0000-0000-000069040000}"/>
    <cellStyle name="_Column2_Cartel1_250 PRODUCT CARD CENTRAL AIR OUTLET_REV01_2011-0429" xfId="1859" xr:uid="{00000000-0005-0000-0000-00006A040000}"/>
    <cellStyle name="_Column2_Cartel1_Riepilogo Status" xfId="1860" xr:uid="{00000000-0005-0000-0000-00006B040000}"/>
    <cellStyle name="_Column2_Cartel1_status_pesi_636_CARGO" xfId="1861" xr:uid="{00000000-0005-0000-0000-00006C040000}"/>
    <cellStyle name="_Column2_Cartel1_TEMPLATE_Powertrain per current models - 31 Lug 09 (1)" xfId="1862" xr:uid="{00000000-0005-0000-0000-00006D040000}"/>
    <cellStyle name="_Column2_Cartel1_TEMPLATE_Powertrain per current models - 31 Lug 09 (1) 2" xfId="1863" xr:uid="{00000000-0005-0000-0000-00006E040000}"/>
    <cellStyle name="_Column2_Cartel1_TEMPLATE_Powertrain per current models - 31 Lug 09 (1)_Riepilogo Status" xfId="1864" xr:uid="{00000000-0005-0000-0000-00006F040000}"/>
    <cellStyle name="_Column2_Cartel1_TEMPLATE_Powertrain per current models - 31 Lug 09 (1)_status_pesi_636_CARGO" xfId="1865" xr:uid="{00000000-0005-0000-0000-000070040000}"/>
    <cellStyle name="_Column2_Cartel2" xfId="56" xr:uid="{00000000-0005-0000-0000-000071040000}"/>
    <cellStyle name="_Column2_Cartel2 (12)" xfId="1866" xr:uid="{00000000-0005-0000-0000-000072040000}"/>
    <cellStyle name="_Column2_Cartel2 (5)" xfId="1867" xr:uid="{00000000-0005-0000-0000-000073040000}"/>
    <cellStyle name="_Column2_Cartel2 2" xfId="1868" xr:uid="{00000000-0005-0000-0000-000074040000}"/>
    <cellStyle name="_Column2_Cartel2 3" xfId="514" xr:uid="{00000000-0005-0000-0000-000075040000}"/>
    <cellStyle name="_Column2_Cartel2 4" xfId="561" xr:uid="{00000000-0005-0000-0000-000076040000}"/>
    <cellStyle name="_Column2_Cartel2_03_CFR Base-Best_4" xfId="1869" xr:uid="{00000000-0005-0000-0000-000077040000}"/>
    <cellStyle name="_Column2_Cartel2_03_CFR Base-Best_4 2" xfId="1870" xr:uid="{00000000-0005-0000-0000-000078040000}"/>
    <cellStyle name="_Column2_Cartel2_03_CFR Base-Best_4_250 PRODUCT CARD CENTRAL AIR OUTLET_REV01_2011-0429" xfId="1871" xr:uid="{00000000-0005-0000-0000-000079040000}"/>
    <cellStyle name="_Column2_Cartel2_03_CFR Base-Best_4_Riepilogo Status" xfId="1872" xr:uid="{00000000-0005-0000-0000-00007A040000}"/>
    <cellStyle name="_Column2_Cartel2_03_CFR Base-Best_4_status_pesi_636_CARGO" xfId="1873" xr:uid="{00000000-0005-0000-0000-00007B040000}"/>
    <cellStyle name="_Column2_Cartel2_03_CFR Base-Best_4_TEMPLATE_Powertrain per current models - 31 Lug 09 (1)" xfId="1874" xr:uid="{00000000-0005-0000-0000-00007C040000}"/>
    <cellStyle name="_Column2_Cartel2_03_CFR Base-Best_4_TEMPLATE_Powertrain per current models - 31 Lug 09 (1) 2" xfId="1875" xr:uid="{00000000-0005-0000-0000-00007D040000}"/>
    <cellStyle name="_Column2_Cartel2_03_CFR Base-Best_4_TEMPLATE_Powertrain per current models - 31 Lug 09 (1)_Riepilogo Status" xfId="1876" xr:uid="{00000000-0005-0000-0000-00007E040000}"/>
    <cellStyle name="_Column2_Cartel2_03_CFR Base-Best_4_TEMPLATE_Powertrain per current models - 31 Lug 09 (1)_status_pesi_636_CARGO" xfId="1877" xr:uid="{00000000-0005-0000-0000-00007F040000}"/>
    <cellStyle name="_Column2_Cartel2_03_IndFin Bdg 04" xfId="1878" xr:uid="{00000000-0005-0000-0000-000080040000}"/>
    <cellStyle name="_Column2_Cartel2_04 Bdgt per CDA 19 01  File 2" xfId="1879" xr:uid="{00000000-0005-0000-0000-000081040000}"/>
    <cellStyle name="_Column2_Cartel2_04 Bdgt per CDA 19 01  File 2 2" xfId="1880" xr:uid="{00000000-0005-0000-0000-000082040000}"/>
    <cellStyle name="_Column2_Cartel2_04 Bdgt per CDA 19 01  File 2_250 PRODUCT CARD CENTRAL AIR OUTLET_REV01_2011-0429" xfId="1881" xr:uid="{00000000-0005-0000-0000-000083040000}"/>
    <cellStyle name="_Column2_Cartel2_04 Bdgt per CDA 19 01  File 2_Riepilogo Status" xfId="1882" xr:uid="{00000000-0005-0000-0000-000084040000}"/>
    <cellStyle name="_Column2_Cartel2_04 Bdgt per CDA 19 01  File 2_status_pesi_636_CARGO" xfId="1883" xr:uid="{00000000-0005-0000-0000-000085040000}"/>
    <cellStyle name="_Column2_Cartel2_04 Bdgt per CDA 19 01  File 2_TEMPLATE_Powertrain per current models - 31 Lug 09 (1)" xfId="1884" xr:uid="{00000000-0005-0000-0000-000086040000}"/>
    <cellStyle name="_Column2_Cartel2_04 Bdgt per CDA 19 01  File 2_TEMPLATE_Powertrain per current models - 31 Lug 09 (1) 2" xfId="1885" xr:uid="{00000000-0005-0000-0000-000087040000}"/>
    <cellStyle name="_Column2_Cartel2_04 Bdgt per CDA 19 01  File 2_TEMPLATE_Powertrain per current models - 31 Lug 09 (1)_Riepilogo Status" xfId="1886" xr:uid="{00000000-0005-0000-0000-000088040000}"/>
    <cellStyle name="_Column2_Cartel2_04 Bdgt per CDA 19 01  File 2_TEMPLATE_Powertrain per current models - 31 Lug 09 (1)_status_pesi_636_CARGO" xfId="1887" xr:uid="{00000000-0005-0000-0000-000089040000}"/>
    <cellStyle name="_Column2_Cartel2_1" xfId="1888" xr:uid="{00000000-0005-0000-0000-00008A040000}"/>
    <cellStyle name="_Column2_Cartel2_250 PRODUCT CARD CENTRAL AIR OUTLET_REV01_2011-0429" xfId="1889" xr:uid="{00000000-0005-0000-0000-00008B040000}"/>
    <cellStyle name="_Column2_Cartel2_Aggiornamento griglia 139 Genn 2011" xfId="1890" xr:uid="{00000000-0005-0000-0000-00008C040000}"/>
    <cellStyle name="_Column2_Cartel2_Aggiornamento griglia 139 Genn 2011 2" xfId="1891" xr:uid="{00000000-0005-0000-0000-00008D040000}"/>
    <cellStyle name="_Column2_Cartel2_Aggiornamento griglia 139 Genn 2011_Riepilogo Status" xfId="1892" xr:uid="{00000000-0005-0000-0000-00008E040000}"/>
    <cellStyle name="_Column2_Cartel2_Aggiornamento griglia 139 Genn 2011_status_pesi_636_CARGO" xfId="1893" xr:uid="{00000000-0005-0000-0000-00008F040000}"/>
    <cellStyle name="_Column2_Cartel2_Dati" xfId="1894" xr:uid="{00000000-0005-0000-0000-000090040000}"/>
    <cellStyle name="_Column2_Cartel2_Dati 2" xfId="1895" xr:uid="{00000000-0005-0000-0000-000091040000}"/>
    <cellStyle name="_Column2_Cartel2_Dati_250 PRODUCT CARD CENTRAL AIR OUTLET_REV01_2011-0429" xfId="1896" xr:uid="{00000000-0005-0000-0000-000092040000}"/>
    <cellStyle name="_Column2_Cartel2_Dati_Riepilogo Status" xfId="1897" xr:uid="{00000000-0005-0000-0000-000093040000}"/>
    <cellStyle name="_Column2_Cartel2_Dati_status_pesi_636_CARGO" xfId="1898" xr:uid="{00000000-0005-0000-0000-000094040000}"/>
    <cellStyle name="_Column2_Cartel2_Dati_TEMPLATE_Powertrain per current models - 31 Lug 09 (1)" xfId="1899" xr:uid="{00000000-0005-0000-0000-000095040000}"/>
    <cellStyle name="_Column2_Cartel2_Dati_TEMPLATE_Powertrain per current models - 31 Lug 09 (1) 2" xfId="1900" xr:uid="{00000000-0005-0000-0000-000096040000}"/>
    <cellStyle name="_Column2_Cartel2_Dati_TEMPLATE_Powertrain per current models - 31 Lug 09 (1)_Riepilogo Status" xfId="1901" xr:uid="{00000000-0005-0000-0000-000097040000}"/>
    <cellStyle name="_Column2_Cartel2_Dati_TEMPLATE_Powertrain per current models - 31 Lug 09 (1)_status_pesi_636_CARGO" xfId="1902" xr:uid="{00000000-0005-0000-0000-000098040000}"/>
    <cellStyle name="_Column2_Cartel2_IndFinIT_Forecast1_04EnglVers" xfId="1903" xr:uid="{00000000-0005-0000-0000-000099040000}"/>
    <cellStyle name="_Column2_Cartel2_Riepilogo Status" xfId="1904" xr:uid="{00000000-0005-0000-0000-00009A040000}"/>
    <cellStyle name="_Column2_Cartel2_Sk prodotto bocchette lat 250 OK" xfId="1905" xr:uid="{00000000-0005-0000-0000-00009B040000}"/>
    <cellStyle name="_Column2_Cartel2_status_pesi_636_CARGO" xfId="1906" xr:uid="{00000000-0005-0000-0000-00009C040000}"/>
    <cellStyle name="_Column2_Cartel2_TEMPLATE_Powertrain per current models - 31 Lug 09 (1)" xfId="1907" xr:uid="{00000000-0005-0000-0000-00009D040000}"/>
    <cellStyle name="_Column2_Cartel2_TEMPLATE_Powertrain per current models - 31 Lug 09 (1) 2" xfId="1908" xr:uid="{00000000-0005-0000-0000-00009E040000}"/>
    <cellStyle name="_Column2_Cartel2_TEMPLATE_Powertrain per current models - 31 Lug 09 (1)_Riepilogo Status" xfId="1909" xr:uid="{00000000-0005-0000-0000-00009F040000}"/>
    <cellStyle name="_Column2_Cartel2_TEMPLATE_Powertrain per current models - 31 Lug 09 (1)_status_pesi_636_CARGO" xfId="1910" xr:uid="{00000000-0005-0000-0000-0000A0040000}"/>
    <cellStyle name="_Column2_Cartel25" xfId="1911" xr:uid="{00000000-0005-0000-0000-0000A1040000}"/>
    <cellStyle name="_Column2_Cartel26" xfId="1912" xr:uid="{00000000-0005-0000-0000-0000A2040000}"/>
    <cellStyle name="_Column2_Cartel26 2" xfId="1913" xr:uid="{00000000-0005-0000-0000-0000A3040000}"/>
    <cellStyle name="_Column2_Cartel26_250 PRODUCT CARD CENTRAL AIR OUTLET_REV01_2011-0429" xfId="1914" xr:uid="{00000000-0005-0000-0000-0000A4040000}"/>
    <cellStyle name="_Column2_Cartel26_Riepilogo Status" xfId="1915" xr:uid="{00000000-0005-0000-0000-0000A5040000}"/>
    <cellStyle name="_Column2_Cartel26_status_pesi_636_CARGO" xfId="1916" xr:uid="{00000000-0005-0000-0000-0000A6040000}"/>
    <cellStyle name="_Column2_Cartel26_TEMPLATE_Powertrain per current models - 31 Lug 09 (1)" xfId="1917" xr:uid="{00000000-0005-0000-0000-0000A7040000}"/>
    <cellStyle name="_Column2_Cartel26_TEMPLATE_Powertrain per current models - 31 Lug 09 (1) 2" xfId="1918" xr:uid="{00000000-0005-0000-0000-0000A8040000}"/>
    <cellStyle name="_Column2_Cartel26_TEMPLATE_Powertrain per current models - 31 Lug 09 (1)_Riepilogo Status" xfId="1919" xr:uid="{00000000-0005-0000-0000-0000A9040000}"/>
    <cellStyle name="_Column2_Cartel26_TEMPLATE_Powertrain per current models - 31 Lug 09 (1)_status_pesi_636_CARGO" xfId="1920" xr:uid="{00000000-0005-0000-0000-0000AA040000}"/>
    <cellStyle name="_Column2_Cartel3" xfId="1921" xr:uid="{00000000-0005-0000-0000-0000AB040000}"/>
    <cellStyle name="_Column2_Cartel3_1" xfId="1922" xr:uid="{00000000-0005-0000-0000-0000AC040000}"/>
    <cellStyle name="_Column2_Cartel3_1 2" xfId="1923" xr:uid="{00000000-0005-0000-0000-0000AD040000}"/>
    <cellStyle name="_Column2_Cartel3_1_250 PRODUCT CARD CENTRAL AIR OUTLET_REV01_2011-0429" xfId="1924" xr:uid="{00000000-0005-0000-0000-0000AE040000}"/>
    <cellStyle name="_Column2_Cartel3_1_Riepilogo Status" xfId="1925" xr:uid="{00000000-0005-0000-0000-0000AF040000}"/>
    <cellStyle name="_Column2_Cartel3_1_status_pesi_636_CARGO" xfId="1926" xr:uid="{00000000-0005-0000-0000-0000B0040000}"/>
    <cellStyle name="_Column2_Cartel3_1_TEMPLATE_Powertrain per current models - 31 Lug 09 (1)" xfId="1927" xr:uid="{00000000-0005-0000-0000-0000B1040000}"/>
    <cellStyle name="_Column2_Cartel3_1_TEMPLATE_Powertrain per current models - 31 Lug 09 (1) 2" xfId="1928" xr:uid="{00000000-0005-0000-0000-0000B2040000}"/>
    <cellStyle name="_Column2_Cartel3_1_TEMPLATE_Powertrain per current models - 31 Lug 09 (1)_Riepilogo Status" xfId="1929" xr:uid="{00000000-0005-0000-0000-0000B3040000}"/>
    <cellStyle name="_Column2_Cartel3_1_TEMPLATE_Powertrain per current models - 31 Lug 09 (1)_status_pesi_636_CARGO" xfId="1930" xr:uid="{00000000-0005-0000-0000-0000B4040000}"/>
    <cellStyle name="_Column2_Cartel31" xfId="57" xr:uid="{00000000-0005-0000-0000-0000B5040000}"/>
    <cellStyle name="_Column2_Cartel31 2" xfId="1931" xr:uid="{00000000-0005-0000-0000-0000B6040000}"/>
    <cellStyle name="_Column2_Cartel31 3" xfId="515" xr:uid="{00000000-0005-0000-0000-0000B7040000}"/>
    <cellStyle name="_Column2_Cartel31_250 PRODUCT CARD CENTRAL AIR OUTLET_REV01_2011-0429" xfId="1932" xr:uid="{00000000-0005-0000-0000-0000B8040000}"/>
    <cellStyle name="_Column2_Cartel31_Aggiornamento griglia 139 Genn 2011" xfId="1933" xr:uid="{00000000-0005-0000-0000-0000B9040000}"/>
    <cellStyle name="_Column2_Cartel31_Aggiornamento griglia 139 Genn 2011 2" xfId="1934" xr:uid="{00000000-0005-0000-0000-0000BA040000}"/>
    <cellStyle name="_Column2_Cartel31_Aggiornamento griglia 139 Genn 2011_Riepilogo Status" xfId="1935" xr:uid="{00000000-0005-0000-0000-0000BB040000}"/>
    <cellStyle name="_Column2_Cartel31_Aggiornamento griglia 139 Genn 2011_status_pesi_636_CARGO" xfId="1936" xr:uid="{00000000-0005-0000-0000-0000BC040000}"/>
    <cellStyle name="_Column2_Cartel31_Riepilogo Status" xfId="1937" xr:uid="{00000000-0005-0000-0000-0000BD040000}"/>
    <cellStyle name="_Column2_Cartel31_Sk prodotto bocchette lat 250 OK" xfId="1938" xr:uid="{00000000-0005-0000-0000-0000BE040000}"/>
    <cellStyle name="_Column2_Cartel31_status_pesi_636_CARGO" xfId="1939" xr:uid="{00000000-0005-0000-0000-0000BF040000}"/>
    <cellStyle name="_Column2_Cartel31_TEMPLATE_Powertrain per current models - 31 Lug 09 (1)" xfId="1940" xr:uid="{00000000-0005-0000-0000-0000C0040000}"/>
    <cellStyle name="_Column2_Cartel31_TEMPLATE_Powertrain per current models - 31 Lug 09 (1) 2" xfId="1941" xr:uid="{00000000-0005-0000-0000-0000C1040000}"/>
    <cellStyle name="_Column2_Cartel31_TEMPLATE_Powertrain per current models - 31 Lug 09 (1)_Riepilogo Status" xfId="1942" xr:uid="{00000000-0005-0000-0000-0000C2040000}"/>
    <cellStyle name="_Column2_Cartel31_TEMPLATE_Powertrain per current models - 31 Lug 09 (1)_status_pesi_636_CARGO" xfId="1943" xr:uid="{00000000-0005-0000-0000-0000C3040000}"/>
    <cellStyle name="_Column2_Cash Flow" xfId="1944" xr:uid="{00000000-0005-0000-0000-0000C4040000}"/>
    <cellStyle name="_Column2_cash flow  per quarter" xfId="1945" xr:uid="{00000000-0005-0000-0000-0000C5040000}"/>
    <cellStyle name="_Column2_Cash flow 2002-2006" xfId="1946" xr:uid="{00000000-0005-0000-0000-0000C6040000}"/>
    <cellStyle name="_Column2_cash flow 2003 gruppo" xfId="1947" xr:uid="{00000000-0005-0000-0000-0000C7040000}"/>
    <cellStyle name="_Column2_cash flow c13" xfId="1948" xr:uid="{00000000-0005-0000-0000-0000C8040000}"/>
    <cellStyle name="_Column2_cash flow c13 2" xfId="1949" xr:uid="{00000000-0005-0000-0000-0000C9040000}"/>
    <cellStyle name="_Column2_cash flow c13_250 PRODUCT CARD CENTRAL AIR OUTLET_REV01_2011-0429" xfId="1950" xr:uid="{00000000-0005-0000-0000-0000CA040000}"/>
    <cellStyle name="_Column2_cash flow c13_Riepilogo Status" xfId="1951" xr:uid="{00000000-0005-0000-0000-0000CB040000}"/>
    <cellStyle name="_Column2_cash flow c13_status_pesi_636_CARGO" xfId="1952" xr:uid="{00000000-0005-0000-0000-0000CC040000}"/>
    <cellStyle name="_Column2_cash flow c13_TEMPLATE_Powertrain per current models - 31 Lug 09 (1)" xfId="1953" xr:uid="{00000000-0005-0000-0000-0000CD040000}"/>
    <cellStyle name="_Column2_cash flow c13_TEMPLATE_Powertrain per current models - 31 Lug 09 (1) 2" xfId="1954" xr:uid="{00000000-0005-0000-0000-0000CE040000}"/>
    <cellStyle name="_Column2_cash flow c13_TEMPLATE_Powertrain per current models - 31 Lug 09 (1)_Riepilogo Status" xfId="1955" xr:uid="{00000000-0005-0000-0000-0000CF040000}"/>
    <cellStyle name="_Column2_cash flow c13_TEMPLATE_Powertrain per current models - 31 Lug 09 (1)_status_pesi_636_CARGO" xfId="1956" xr:uid="{00000000-0005-0000-0000-0000D0040000}"/>
    <cellStyle name="_Column2_cash flow di  rof prova con codici" xfId="1957" xr:uid="{00000000-0005-0000-0000-0000D1040000}"/>
    <cellStyle name="_Column2_cash flow industriali finanziarie" xfId="1958" xr:uid="{00000000-0005-0000-0000-0000D2040000}"/>
    <cellStyle name="_Column2_cash flow rof 2" xfId="1959" xr:uid="{00000000-0005-0000-0000-0000D3040000}"/>
    <cellStyle name="_Column2_CashFlow_formatFinance_Q4_F9+3 Full Year" xfId="1960" xr:uid="{00000000-0005-0000-0000-0000D4040000}"/>
    <cellStyle name="_Column2_CashFlow_formatFinance_Q4_F9+3 Full Year 2" xfId="1961" xr:uid="{00000000-0005-0000-0000-0000D5040000}"/>
    <cellStyle name="_Column2_CashFlow_formatFinance_Q4_F9+3 Full Year_250 PRODUCT CARD CENTRAL AIR OUTLET_REV01_2011-0429" xfId="1962" xr:uid="{00000000-0005-0000-0000-0000D6040000}"/>
    <cellStyle name="_Column2_CashFlow_formatFinance_Q4_F9+3 Full Year_Riepilogo Status" xfId="1963" xr:uid="{00000000-0005-0000-0000-0000D7040000}"/>
    <cellStyle name="_Column2_CashFlow_formatFinance_Q4_F9+3 Full Year_status_pesi_636_CARGO" xfId="1964" xr:uid="{00000000-0005-0000-0000-0000D8040000}"/>
    <cellStyle name="_Column2_CashFlow_formatFinance_Q4_F9+3 Full Year_TEMPLATE_Powertrain per current models - 31 Lug 09 (1)" xfId="1965" xr:uid="{00000000-0005-0000-0000-0000D9040000}"/>
    <cellStyle name="_Column2_CashFlow_formatFinance_Q4_F9+3 Full Year_TEMPLATE_Powertrain per current models - 31 Lug 09 (1) 2" xfId="1966" xr:uid="{00000000-0005-0000-0000-0000DA040000}"/>
    <cellStyle name="_Column2_CashFlow_formatFinance_Q4_F9+3 Full Year_TEMPLATE_Powertrain per current models - 31 Lug 09 (1)_Riepilogo Status" xfId="1967" xr:uid="{00000000-0005-0000-0000-0000DB040000}"/>
    <cellStyle name="_Column2_CashFlow_formatFinance_Q4_F9+3 Full Year_TEMPLATE_Powertrain per current models - 31 Lug 09 (1)_status_pesi_636_CARGO" xfId="1968" xr:uid="{00000000-0005-0000-0000-0000DC040000}"/>
    <cellStyle name="_Column2_CDA27-3-03splitecopat" xfId="1969" xr:uid="{00000000-0005-0000-0000-0000DD040000}"/>
    <cellStyle name="_Column2_CF Fiat Rof5 Analisti" xfId="1970" xr:uid="{00000000-0005-0000-0000-0000DE040000}"/>
    <cellStyle name="_Column2_CF Fiat Rof5 Analisti 2" xfId="1971" xr:uid="{00000000-0005-0000-0000-0000DF040000}"/>
    <cellStyle name="_Column2_CF Fiat Rof5 Analisti_250 PRODUCT CARD CENTRAL AIR OUTLET_REV01_2011-0429" xfId="1972" xr:uid="{00000000-0005-0000-0000-0000E0040000}"/>
    <cellStyle name="_Column2_CF Fiat Rof5 Analisti_Riepilogo Status" xfId="1973" xr:uid="{00000000-0005-0000-0000-0000E1040000}"/>
    <cellStyle name="_Column2_CF Fiat Rof5 Analisti_status_pesi_636_CARGO" xfId="1974" xr:uid="{00000000-0005-0000-0000-0000E2040000}"/>
    <cellStyle name="_Column2_CF Fiat Rof5 Analisti_TEMPLATE_Powertrain per current models - 31 Lug 09 (1)" xfId="1975" xr:uid="{00000000-0005-0000-0000-0000E3040000}"/>
    <cellStyle name="_Column2_CF Fiat Rof5 Analisti_TEMPLATE_Powertrain per current models - 31 Lug 09 (1) 2" xfId="1976" xr:uid="{00000000-0005-0000-0000-0000E4040000}"/>
    <cellStyle name="_Column2_CF Fiat Rof5 Analisti_TEMPLATE_Powertrain per current models - 31 Lug 09 (1)_Riepilogo Status" xfId="1977" xr:uid="{00000000-0005-0000-0000-0000E5040000}"/>
    <cellStyle name="_Column2_CF Fiat Rof5 Analisti_TEMPLATE_Powertrain per current models - 31 Lug 09 (1)_status_pesi_636_CARGO" xfId="1978" xr:uid="{00000000-0005-0000-0000-0000E6040000}"/>
    <cellStyle name="_Column2_CFR 9 + 3 vs Piano Rilancio_3" xfId="1979" xr:uid="{00000000-0005-0000-0000-0000E7040000}"/>
    <cellStyle name="_Column2_Comau Proventi Oneri full year" xfId="58" xr:uid="{00000000-0005-0000-0000-0000E8040000}"/>
    <cellStyle name="_Column2_Comau Proventi Oneri full year 2" xfId="516" xr:uid="{00000000-0005-0000-0000-0000E9040000}"/>
    <cellStyle name="_Column2_Comau Proventi Oneri full year_Aggiornamento griglia 139 Genn 2011" xfId="1980" xr:uid="{00000000-0005-0000-0000-0000EA040000}"/>
    <cellStyle name="_Column2_Copia di V_99_198 (4)" xfId="1981" xr:uid="{00000000-0005-0000-0000-0000EB040000}"/>
    <cellStyle name="_Column2_COSTO PIENO INIZ  GEC 12-09-06" xfId="1982" xr:uid="{00000000-0005-0000-0000-0000EC040000}"/>
    <cellStyle name="_Column2_D PFN 31-12- 2002 vs. 31-12-01" xfId="59" xr:uid="{00000000-0005-0000-0000-0000ED040000}"/>
    <cellStyle name="_Column2_D PFN 31-12- 2002 vs. 31-12-01 2" xfId="517" xr:uid="{00000000-0005-0000-0000-0000EE040000}"/>
    <cellStyle name="_Column2_D PFN 31-12- 2002 vs. 31-12-01_Aggiornamento griglia 139 Genn 2011" xfId="1983" xr:uid="{00000000-0005-0000-0000-0000EF040000}"/>
    <cellStyle name="_Column2_D PFN 31-12-2003 vs. 31-12-02" xfId="1984" xr:uid="{00000000-0005-0000-0000-0000F0040000}"/>
    <cellStyle name="_Column2_DATA_ENTRY" xfId="60" xr:uid="{00000000-0005-0000-0000-0000F1040000}"/>
    <cellStyle name="_Column2_DATA_ENTRY 2" xfId="518" xr:uid="{00000000-0005-0000-0000-0000F2040000}"/>
    <cellStyle name="_Column2_DATA_ENTRY_Aggiornamento griglia 139 Genn 2011" xfId="1985" xr:uid="{00000000-0005-0000-0000-0000F3040000}"/>
    <cellStyle name="_Column2_DB - On Prov Str piano" xfId="1986" xr:uid="{00000000-0005-0000-0000-0000F4040000}"/>
    <cellStyle name="_Column2_DB - On Prov Str piano 2" xfId="1987" xr:uid="{00000000-0005-0000-0000-0000F5040000}"/>
    <cellStyle name="_Column2_DB - On Prov Str piano_250 PRODUCT CARD CENTRAL AIR OUTLET_REV01_2011-0429" xfId="1988" xr:uid="{00000000-0005-0000-0000-0000F6040000}"/>
    <cellStyle name="_Column2_DB - On Prov Str piano_Riepilogo Status" xfId="1989" xr:uid="{00000000-0005-0000-0000-0000F7040000}"/>
    <cellStyle name="_Column2_DB - On Prov Str piano_status_pesi_636_CARGO" xfId="1990" xr:uid="{00000000-0005-0000-0000-0000F8040000}"/>
    <cellStyle name="_Column2_DB - On Prov Str piano_TEMPLATE_Powertrain per current models - 31 Lug 09 (1)" xfId="1991" xr:uid="{00000000-0005-0000-0000-0000F9040000}"/>
    <cellStyle name="_Column2_DB - On Prov Str piano_TEMPLATE_Powertrain per current models - 31 Lug 09 (1) 2" xfId="1992" xr:uid="{00000000-0005-0000-0000-0000FA040000}"/>
    <cellStyle name="_Column2_DB - On Prov Str piano_TEMPLATE_Powertrain per current models - 31 Lug 09 (1)_Riepilogo Status" xfId="1993" xr:uid="{00000000-0005-0000-0000-0000FB040000}"/>
    <cellStyle name="_Column2_DB - On Prov Str piano_TEMPLATE_Powertrain per current models - 31 Lug 09 (1)_status_pesi_636_CARGO" xfId="1994" xr:uid="{00000000-0005-0000-0000-0000FC040000}"/>
    <cellStyle name="_Column2_DB - PROV. ON.STRA" xfId="1995" xr:uid="{00000000-0005-0000-0000-0000FD040000}"/>
    <cellStyle name="_Column2_DB Complessivo 02 03 04" xfId="1996" xr:uid="{00000000-0005-0000-0000-0000FE040000}"/>
    <cellStyle name="_Column2_DB Discontinuing 031216Rev (version 1)" xfId="1997" xr:uid="{00000000-0005-0000-0000-0000FF040000}"/>
    <cellStyle name="_Column2_DB Discontinuing 031216Rev (version 1) 2" xfId="1998" xr:uid="{00000000-0005-0000-0000-000000050000}"/>
    <cellStyle name="_Column2_DB Discontinuing 031216Rev (version 1)_250 PRODUCT CARD CENTRAL AIR OUTLET_REV01_2011-0429" xfId="1999" xr:uid="{00000000-0005-0000-0000-000001050000}"/>
    <cellStyle name="_Column2_DB Discontinuing 031216Rev (version 1)_Riepilogo Status" xfId="2000" xr:uid="{00000000-0005-0000-0000-000002050000}"/>
    <cellStyle name="_Column2_DB Discontinuing 031216Rev (version 1)_status_pesi_636_CARGO" xfId="2001" xr:uid="{00000000-0005-0000-0000-000003050000}"/>
    <cellStyle name="_Column2_DB Discontinuing 031216Rev (version 1)_TEMPLATE_Powertrain per current models - 31 Lug 09 (1)" xfId="2002" xr:uid="{00000000-0005-0000-0000-000004050000}"/>
    <cellStyle name="_Column2_DB Discontinuing 031216Rev (version 1)_TEMPLATE_Powertrain per current models - 31 Lug 09 (1) 2" xfId="2003" xr:uid="{00000000-0005-0000-0000-000005050000}"/>
    <cellStyle name="_Column2_DB Discontinuing 031216Rev (version 1)_TEMPLATE_Powertrain per current models - 31 Lug 09 (1)_Riepilogo Status" xfId="2004" xr:uid="{00000000-0005-0000-0000-000006050000}"/>
    <cellStyle name="_Column2_DB Discontinuing 031216Rev (version 1)_TEMPLATE_Powertrain per current models - 31 Lug 09 (1)_status_pesi_636_CARGO" xfId="2005" xr:uid="{00000000-0005-0000-0000-000007050000}"/>
    <cellStyle name="_Column2_DB OPS Settori DEF 13-11" xfId="2006" xr:uid="{00000000-0005-0000-0000-000008050000}"/>
    <cellStyle name="_Column2_DB OPS Settori DEF 13-11 2" xfId="2007" xr:uid="{00000000-0005-0000-0000-000009050000}"/>
    <cellStyle name="_Column2_DB OPS Settori DEF 13-11_250 PRODUCT CARD CENTRAL AIR OUTLET_REV01_2011-0429" xfId="2008" xr:uid="{00000000-0005-0000-0000-00000A050000}"/>
    <cellStyle name="_Column2_DB OPS Settori DEF 13-11_Riepilogo Status" xfId="2009" xr:uid="{00000000-0005-0000-0000-00000B050000}"/>
    <cellStyle name="_Column2_DB OPS Settori DEF 13-11_status_pesi_636_CARGO" xfId="2010" xr:uid="{00000000-0005-0000-0000-00000C050000}"/>
    <cellStyle name="_Column2_DB OPS Settori DEF 13-11_TEMPLATE_Powertrain per current models - 31 Lug 09 (1)" xfId="2011" xr:uid="{00000000-0005-0000-0000-00000D050000}"/>
    <cellStyle name="_Column2_DB OPS Settori DEF 13-11_TEMPLATE_Powertrain per current models - 31 Lug 09 (1) 2" xfId="2012" xr:uid="{00000000-0005-0000-0000-00000E050000}"/>
    <cellStyle name="_Column2_DB OPS Settori DEF 13-11_TEMPLATE_Powertrain per current models - 31 Lug 09 (1)_Riepilogo Status" xfId="2013" xr:uid="{00000000-0005-0000-0000-00000F050000}"/>
    <cellStyle name="_Column2_DB OPS Settori DEF 13-11_TEMPLATE_Powertrain per current models - 31 Lug 09 (1)_status_pesi_636_CARGO" xfId="2014" xr:uid="{00000000-0005-0000-0000-000010050000}"/>
    <cellStyle name="_Column2_Delta Cambi" xfId="61" xr:uid="{00000000-0005-0000-0000-000011050000}"/>
    <cellStyle name="_Column2_Delta Cambi 2" xfId="2015" xr:uid="{00000000-0005-0000-0000-000012050000}"/>
    <cellStyle name="_Column2_Delta Cambi 3" xfId="519" xr:uid="{00000000-0005-0000-0000-000013050000}"/>
    <cellStyle name="_Column2_Delta Cambi_250 PRODUCT CARD CENTRAL AIR OUTLET_REV01_2011-0429" xfId="2016" xr:uid="{00000000-0005-0000-0000-000014050000}"/>
    <cellStyle name="_Column2_Delta Cambi_Aggiornamento griglia 139 Genn 2011" xfId="2017" xr:uid="{00000000-0005-0000-0000-000015050000}"/>
    <cellStyle name="_Column2_Delta Cambi_Aggiornamento griglia 139 Genn 2011 2" xfId="2018" xr:uid="{00000000-0005-0000-0000-000016050000}"/>
    <cellStyle name="_Column2_Delta Cambi_Aggiornamento griglia 139 Genn 2011_Riepilogo Status" xfId="2019" xr:uid="{00000000-0005-0000-0000-000017050000}"/>
    <cellStyle name="_Column2_Delta Cambi_Aggiornamento griglia 139 Genn 2011_status_pesi_636_CARGO" xfId="2020" xr:uid="{00000000-0005-0000-0000-000018050000}"/>
    <cellStyle name="_Column2_Delta Cambi_Riepilogo Status" xfId="2021" xr:uid="{00000000-0005-0000-0000-000019050000}"/>
    <cellStyle name="_Column2_Delta Cambi_Sk prodotto bocchette lat 250 OK" xfId="2022" xr:uid="{00000000-0005-0000-0000-00001A050000}"/>
    <cellStyle name="_Column2_Delta Cambi_status_pesi_636_CARGO" xfId="2023" xr:uid="{00000000-0005-0000-0000-00001B050000}"/>
    <cellStyle name="_Column2_Delta Cambi_TEMPLATE_Powertrain per current models - 31 Lug 09 (1)" xfId="2024" xr:uid="{00000000-0005-0000-0000-00001C050000}"/>
    <cellStyle name="_Column2_Delta Cambi_TEMPLATE_Powertrain per current models - 31 Lug 09 (1) 2" xfId="2025" xr:uid="{00000000-0005-0000-0000-00001D050000}"/>
    <cellStyle name="_Column2_Delta Cambi_TEMPLATE_Powertrain per current models - 31 Lug 09 (1)_Riepilogo Status" xfId="2026" xr:uid="{00000000-0005-0000-0000-00001E050000}"/>
    <cellStyle name="_Column2_Delta Cambi_TEMPLATE_Powertrain per current models - 31 Lug 09 (1)_status_pesi_636_CARGO" xfId="2027" xr:uid="{00000000-0005-0000-0000-00001F050000}"/>
    <cellStyle name="_Column2_DELTA marzo 2006" xfId="2028" xr:uid="{00000000-0005-0000-0000-000020050000}"/>
    <cellStyle name="_Column2_delta perimetro 2vs ytd" xfId="2029" xr:uid="{00000000-0005-0000-0000-000021050000}"/>
    <cellStyle name="_Column2_Delta principali per titoli futuri 08_09_06 1" xfId="2030" xr:uid="{00000000-0005-0000-0000-000022050000}"/>
    <cellStyle name="_Column2_Delta principali per titoli futuri 08_09_06 3" xfId="2031" xr:uid="{00000000-0005-0000-0000-000023050000}"/>
    <cellStyle name="_Column2_Dett. On. Prov. Op.- Stra. " xfId="62" xr:uid="{00000000-0005-0000-0000-000024050000}"/>
    <cellStyle name="_Column2_Dett. On. Prov. Op.- Stra.  2" xfId="2032" xr:uid="{00000000-0005-0000-0000-000025050000}"/>
    <cellStyle name="_Column2_Dett. On. Prov. Op.- Stra.  3" xfId="520" xr:uid="{00000000-0005-0000-0000-000026050000}"/>
    <cellStyle name="_Column2_Dett. On. Prov. Op.- Stra. _250 PRODUCT CARD CENTRAL AIR OUTLET_REV01_2011-0429" xfId="2033" xr:uid="{00000000-0005-0000-0000-000027050000}"/>
    <cellStyle name="_Column2_Dett. On. Prov. Op.- Stra. _Aggiornamento griglia 139 Genn 2011" xfId="2034" xr:uid="{00000000-0005-0000-0000-000028050000}"/>
    <cellStyle name="_Column2_Dett. On. Prov. Op.- Stra. _Aggiornamento griglia 139 Genn 2011 2" xfId="2035" xr:uid="{00000000-0005-0000-0000-000029050000}"/>
    <cellStyle name="_Column2_Dett. On. Prov. Op.- Stra. _Aggiornamento griglia 139 Genn 2011_Riepilogo Status" xfId="2036" xr:uid="{00000000-0005-0000-0000-00002A050000}"/>
    <cellStyle name="_Column2_Dett. On. Prov. Op.- Stra. _Aggiornamento griglia 139 Genn 2011_status_pesi_636_CARGO" xfId="2037" xr:uid="{00000000-0005-0000-0000-00002B050000}"/>
    <cellStyle name="_Column2_Dett. On. Prov. Op.- Stra. _Riepilogo Status" xfId="2038" xr:uid="{00000000-0005-0000-0000-00002C050000}"/>
    <cellStyle name="_Column2_Dett. On. Prov. Op.- Stra. _Sk prodotto bocchette lat 250 OK" xfId="2039" xr:uid="{00000000-0005-0000-0000-00002D050000}"/>
    <cellStyle name="_Column2_Dett. On. Prov. Op.- Stra. _status_pesi_636_CARGO" xfId="2040" xr:uid="{00000000-0005-0000-0000-00002E050000}"/>
    <cellStyle name="_Column2_Dett. On. Prov. Op.- Stra. _TEMPLATE_Powertrain per current models - 31 Lug 09 (1)" xfId="2041" xr:uid="{00000000-0005-0000-0000-00002F050000}"/>
    <cellStyle name="_Column2_Dett. On. Prov. Op.- Stra. _TEMPLATE_Powertrain per current models - 31 Lug 09 (1) 2" xfId="2042" xr:uid="{00000000-0005-0000-0000-000030050000}"/>
    <cellStyle name="_Column2_Dett. On. Prov. Op.- Stra. _TEMPLATE_Powertrain per current models - 31 Lug 09 (1)_Riepilogo Status" xfId="2043" xr:uid="{00000000-0005-0000-0000-000031050000}"/>
    <cellStyle name="_Column2_Dett. On. Prov. Op.- Stra. _TEMPLATE_Powertrain per current models - 31 Lug 09 (1)_status_pesi_636_CARGO" xfId="2044" xr:uid="{00000000-0005-0000-0000-000032050000}"/>
    <cellStyle name="_Column2_Dett. Prov.On.Op.Stra" xfId="63" xr:uid="{00000000-0005-0000-0000-000033050000}"/>
    <cellStyle name="_Column2_Dett. Prov.On.Op.Stra 2" xfId="2045" xr:uid="{00000000-0005-0000-0000-000034050000}"/>
    <cellStyle name="_Column2_Dett. Prov.On.Op.Stra 3" xfId="521" xr:uid="{00000000-0005-0000-0000-000035050000}"/>
    <cellStyle name="_Column2_Dett. Prov.On.Op.Stra_250 PRODUCT CARD CENTRAL AIR OUTLET_REV01_2011-0429" xfId="2046" xr:uid="{00000000-0005-0000-0000-000036050000}"/>
    <cellStyle name="_Column2_Dett. Prov.On.Op.Stra_Aggiornamento griglia 139 Genn 2011" xfId="2047" xr:uid="{00000000-0005-0000-0000-000037050000}"/>
    <cellStyle name="_Column2_Dett. Prov.On.Op.Stra_Aggiornamento griglia 139 Genn 2011 2" xfId="2048" xr:uid="{00000000-0005-0000-0000-000038050000}"/>
    <cellStyle name="_Column2_Dett. Prov.On.Op.Stra_Aggiornamento griglia 139 Genn 2011_Riepilogo Status" xfId="2049" xr:uid="{00000000-0005-0000-0000-000039050000}"/>
    <cellStyle name="_Column2_Dett. Prov.On.Op.Stra_Aggiornamento griglia 139 Genn 2011_status_pesi_636_CARGO" xfId="2050" xr:uid="{00000000-0005-0000-0000-00003A050000}"/>
    <cellStyle name="_Column2_Dett. Prov.On.Op.Stra_Riepilogo Status" xfId="2051" xr:uid="{00000000-0005-0000-0000-00003B050000}"/>
    <cellStyle name="_Column2_Dett. Prov.On.Op.Stra_Sk prodotto bocchette lat 250 OK" xfId="2052" xr:uid="{00000000-0005-0000-0000-00003C050000}"/>
    <cellStyle name="_Column2_Dett. Prov.On.Op.Stra_status_pesi_636_CARGO" xfId="2053" xr:uid="{00000000-0005-0000-0000-00003D050000}"/>
    <cellStyle name="_Column2_Dett. Prov.On.Op.Stra_TEMPLATE_Powertrain per current models - 31 Lug 09 (1)" xfId="2054" xr:uid="{00000000-0005-0000-0000-00003E050000}"/>
    <cellStyle name="_Column2_Dett. Prov.On.Op.Stra_TEMPLATE_Powertrain per current models - 31 Lug 09 (1) 2" xfId="2055" xr:uid="{00000000-0005-0000-0000-00003F050000}"/>
    <cellStyle name="_Column2_Dett. Prov.On.Op.Stra_TEMPLATE_Powertrain per current models - 31 Lug 09 (1)_Riepilogo Status" xfId="2056" xr:uid="{00000000-0005-0000-0000-000040050000}"/>
    <cellStyle name="_Column2_Dett. Prov.On.Op.Stra_TEMPLATE_Powertrain per current models - 31 Lug 09 (1)_status_pesi_636_CARGO" xfId="2057" xr:uid="{00000000-0005-0000-0000-000041050000}"/>
    <cellStyle name="_Column2_dettagli per memo ROF1" xfId="2058" xr:uid="{00000000-0005-0000-0000-000042050000}"/>
    <cellStyle name="_Column2_DocxCEO Fcst Rev" xfId="64" xr:uid="{00000000-0005-0000-0000-000043050000}"/>
    <cellStyle name="_Column2_DocxCEO Fcst Rev 2" xfId="2059" xr:uid="{00000000-0005-0000-0000-000044050000}"/>
    <cellStyle name="_Column2_DocxCEO Fcst Rev 3" xfId="522" xr:uid="{00000000-0005-0000-0000-000045050000}"/>
    <cellStyle name="_Column2_DocxCEO Fcst Rev_250 PRODUCT CARD CENTRAL AIR OUTLET_REV01_2011-0429" xfId="2060" xr:uid="{00000000-0005-0000-0000-000046050000}"/>
    <cellStyle name="_Column2_DocxCEO Fcst Rev_Aggiornamento griglia 139 Genn 2011" xfId="2061" xr:uid="{00000000-0005-0000-0000-000047050000}"/>
    <cellStyle name="_Column2_DocxCEO Fcst Rev_Aggiornamento griglia 139 Genn 2011 2" xfId="2062" xr:uid="{00000000-0005-0000-0000-000048050000}"/>
    <cellStyle name="_Column2_DocxCEO Fcst Rev_Aggiornamento griglia 139 Genn 2011_Riepilogo Status" xfId="2063" xr:uid="{00000000-0005-0000-0000-000049050000}"/>
    <cellStyle name="_Column2_DocxCEO Fcst Rev_Aggiornamento griglia 139 Genn 2011_status_pesi_636_CARGO" xfId="2064" xr:uid="{00000000-0005-0000-0000-00004A050000}"/>
    <cellStyle name="_Column2_DocxCEO Fcst Rev_Riepilogo Status" xfId="2065" xr:uid="{00000000-0005-0000-0000-00004B050000}"/>
    <cellStyle name="_Column2_DocxCEO Fcst Rev_Sk prodotto bocchette lat 250 OK" xfId="2066" xr:uid="{00000000-0005-0000-0000-00004C050000}"/>
    <cellStyle name="_Column2_DocxCEO Fcst Rev_status_pesi_636_CARGO" xfId="2067" xr:uid="{00000000-0005-0000-0000-00004D050000}"/>
    <cellStyle name="_Column2_DocxCEO Fcst Rev_TEMPLATE_Powertrain per current models - 31 Lug 09 (1)" xfId="2068" xr:uid="{00000000-0005-0000-0000-00004E050000}"/>
    <cellStyle name="_Column2_DocxCEO Fcst Rev_TEMPLATE_Powertrain per current models - 31 Lug 09 (1) 2" xfId="2069" xr:uid="{00000000-0005-0000-0000-00004F050000}"/>
    <cellStyle name="_Column2_DocxCEO Fcst Rev_TEMPLATE_Powertrain per current models - 31 Lug 09 (1)_Riepilogo Status" xfId="2070" xr:uid="{00000000-0005-0000-0000-000050050000}"/>
    <cellStyle name="_Column2_DocxCEO Fcst Rev_TEMPLATE_Powertrain per current models - 31 Lug 09 (1)_status_pesi_636_CARGO" xfId="2071" xr:uid="{00000000-0005-0000-0000-000051050000}"/>
    <cellStyle name="_Column2_e-Cash flow by quarter" xfId="2072" xr:uid="{00000000-0005-0000-0000-000052050000}"/>
    <cellStyle name="_Column2_Evoluzione npv 07-09-05" xfId="2073" xr:uid="{00000000-0005-0000-0000-000053050000}"/>
    <cellStyle name="_Column2_Evoluzione npv 07-09-05 2" xfId="2074" xr:uid="{00000000-0005-0000-0000-000054050000}"/>
    <cellStyle name="_Column2_Evoluzione npv 07-09-05_250 PRODUCT CARD CENTRAL AIR OUTLET_REV01_2011-0429" xfId="2075" xr:uid="{00000000-0005-0000-0000-000055050000}"/>
    <cellStyle name="_Column2_Evoluzione npv 07-09-05_Riepilogo Status" xfId="2076" xr:uid="{00000000-0005-0000-0000-000056050000}"/>
    <cellStyle name="_Column2_Evoluzione npv 07-09-05_status_pesi_636_CARGO" xfId="2077" xr:uid="{00000000-0005-0000-0000-000057050000}"/>
    <cellStyle name="_Column2_Evoluzione npv 07-09-05_TEMPLATE_Powertrain per current models - 31 Lug 09 (1)" xfId="2078" xr:uid="{00000000-0005-0000-0000-000058050000}"/>
    <cellStyle name="_Column2_Evoluzione npv 07-09-05_TEMPLATE_Powertrain per current models - 31 Lug 09 (1) 2" xfId="2079" xr:uid="{00000000-0005-0000-0000-000059050000}"/>
    <cellStyle name="_Column2_Evoluzione npv 07-09-05_TEMPLATE_Powertrain per current models - 31 Lug 09 (1)_Riepilogo Status" xfId="2080" xr:uid="{00000000-0005-0000-0000-00005A050000}"/>
    <cellStyle name="_Column2_Evoluzione npv 07-09-05_TEMPLATE_Powertrain per current models - 31 Lug 09 (1)_status_pesi_636_CARGO" xfId="2081" xr:uid="{00000000-0005-0000-0000-00005B050000}"/>
    <cellStyle name="_Column2_FREE CASH FLOW" xfId="2082" xr:uid="{00000000-0005-0000-0000-00005C050000}"/>
    <cellStyle name="_Column2_FREE CASH FLOW 2" xfId="2083" xr:uid="{00000000-0005-0000-0000-00005D050000}"/>
    <cellStyle name="_Column2_FREE CASH FLOW." xfId="2084" xr:uid="{00000000-0005-0000-0000-00005E050000}"/>
    <cellStyle name="_Column2_FREE CASH FLOW. 2" xfId="2085" xr:uid="{00000000-0005-0000-0000-00005F050000}"/>
    <cellStyle name="_Column2_FREE CASH FLOW._250 PRODUCT CARD CENTRAL AIR OUTLET_REV01_2011-0429" xfId="2086" xr:uid="{00000000-0005-0000-0000-000060050000}"/>
    <cellStyle name="_Column2_FREE CASH FLOW._Riepilogo Status" xfId="2087" xr:uid="{00000000-0005-0000-0000-000061050000}"/>
    <cellStyle name="_Column2_FREE CASH FLOW._status_pesi_636_CARGO" xfId="2088" xr:uid="{00000000-0005-0000-0000-000062050000}"/>
    <cellStyle name="_Column2_FREE CASH FLOW._TEMPLATE_Powertrain per current models - 31 Lug 09 (1)" xfId="2089" xr:uid="{00000000-0005-0000-0000-000063050000}"/>
    <cellStyle name="_Column2_FREE CASH FLOW._TEMPLATE_Powertrain per current models - 31 Lug 09 (1) 2" xfId="2090" xr:uid="{00000000-0005-0000-0000-000064050000}"/>
    <cellStyle name="_Column2_FREE CASH FLOW._TEMPLATE_Powertrain per current models - 31 Lug 09 (1)_Riepilogo Status" xfId="2091" xr:uid="{00000000-0005-0000-0000-000065050000}"/>
    <cellStyle name="_Column2_FREE CASH FLOW._TEMPLATE_Powertrain per current models - 31 Lug 09 (1)_status_pesi_636_CARGO" xfId="2092" xr:uid="{00000000-0005-0000-0000-000066050000}"/>
    <cellStyle name="_Column2_FREE CASH FLOW_250 PRODUCT CARD CENTRAL AIR OUTLET_REV01_2011-0429" xfId="2093" xr:uid="{00000000-0005-0000-0000-000067050000}"/>
    <cellStyle name="_Column2_FREE CASH FLOW_Riepilogo Status" xfId="2094" xr:uid="{00000000-0005-0000-0000-000068050000}"/>
    <cellStyle name="_Column2_FREE CASH FLOW_status_pesi_636_CARGO" xfId="2095" xr:uid="{00000000-0005-0000-0000-000069050000}"/>
    <cellStyle name="_Column2_FREE CASH FLOW_TEMPLATE_Powertrain per current models - 31 Lug 09 (1)" xfId="2096" xr:uid="{00000000-0005-0000-0000-00006A050000}"/>
    <cellStyle name="_Column2_FREE CASH FLOW_TEMPLATE_Powertrain per current models - 31 Lug 09 (1) 2" xfId="2097" xr:uid="{00000000-0005-0000-0000-00006B050000}"/>
    <cellStyle name="_Column2_FREE CASH FLOW_TEMPLATE_Powertrain per current models - 31 Lug 09 (1)_Riepilogo Status" xfId="2098" xr:uid="{00000000-0005-0000-0000-00006C050000}"/>
    <cellStyle name="_Column2_FREE CASH FLOW_TEMPLATE_Powertrain per current models - 31 Lug 09 (1)_status_pesi_636_CARGO" xfId="2099" xr:uid="{00000000-0005-0000-0000-00006D050000}"/>
    <cellStyle name="_Column2_Grafici" xfId="2100" xr:uid="{00000000-0005-0000-0000-00006E050000}"/>
    <cellStyle name="_Column2_Grafici 2" xfId="2101" xr:uid="{00000000-0005-0000-0000-00006F050000}"/>
    <cellStyle name="_Column2_Grafici Operating Q1" xfId="2102" xr:uid="{00000000-0005-0000-0000-000070050000}"/>
    <cellStyle name="_Column2_Grafici_250 PRODUCT CARD CENTRAL AIR OUTLET_REV01_2011-0429" xfId="2103" xr:uid="{00000000-0005-0000-0000-000071050000}"/>
    <cellStyle name="_Column2_Grafici_Riepilogo Status" xfId="2104" xr:uid="{00000000-0005-0000-0000-000072050000}"/>
    <cellStyle name="_Column2_Grafici_status_pesi_636_CARGO" xfId="2105" xr:uid="{00000000-0005-0000-0000-000073050000}"/>
    <cellStyle name="_Column2_Grafici_TEMPLATE_Powertrain per current models - 31 Lug 09 (1)" xfId="2106" xr:uid="{00000000-0005-0000-0000-000074050000}"/>
    <cellStyle name="_Column2_Grafici_TEMPLATE_Powertrain per current models - 31 Lug 09 (1) 2" xfId="2107" xr:uid="{00000000-0005-0000-0000-000075050000}"/>
    <cellStyle name="_Column2_Grafici_TEMPLATE_Powertrain per current models - 31 Lug 09 (1)_Riepilogo Status" xfId="2108" xr:uid="{00000000-0005-0000-0000-000076050000}"/>
    <cellStyle name="_Column2_Grafici_TEMPLATE_Powertrain per current models - 31 Lug 09 (1)_status_pesi_636_CARGO" xfId="2109" xr:uid="{00000000-0005-0000-0000-000077050000}"/>
    <cellStyle name="_Column2_Griglia Prodotto New L0_26_07_10" xfId="2110" xr:uid="{00000000-0005-0000-0000-000078050000}"/>
    <cellStyle name="_Column2_Highlights" xfId="2111" xr:uid="{00000000-0005-0000-0000-000079050000}"/>
    <cellStyle name="_Column2_Ind Fin 2 QT" xfId="2112" xr:uid="{00000000-0005-0000-0000-00007A050000}"/>
    <cellStyle name="_Column2_Ind Fin 2 QT 2" xfId="2113" xr:uid="{00000000-0005-0000-0000-00007B050000}"/>
    <cellStyle name="_Column2_Ind Fin 2 QT_250 PRODUCT CARD CENTRAL AIR OUTLET_REV01_2011-0429" xfId="2114" xr:uid="{00000000-0005-0000-0000-00007C050000}"/>
    <cellStyle name="_Column2_Ind Fin 2 QT_Riepilogo Status" xfId="2115" xr:uid="{00000000-0005-0000-0000-00007D050000}"/>
    <cellStyle name="_Column2_Ind Fin 2 QT_status_pesi_636_CARGO" xfId="2116" xr:uid="{00000000-0005-0000-0000-00007E050000}"/>
    <cellStyle name="_Column2_Ind Fin 2 QT_TEMPLATE_Powertrain per current models - 31 Lug 09 (1)" xfId="2117" xr:uid="{00000000-0005-0000-0000-00007F050000}"/>
    <cellStyle name="_Column2_Ind Fin 2 QT_TEMPLATE_Powertrain per current models - 31 Lug 09 (1) 2" xfId="2118" xr:uid="{00000000-0005-0000-0000-000080050000}"/>
    <cellStyle name="_Column2_Ind Fin 2 QT_TEMPLATE_Powertrain per current models - 31 Lug 09 (1)_Riepilogo Status" xfId="2119" xr:uid="{00000000-0005-0000-0000-000081050000}"/>
    <cellStyle name="_Column2_Ind Fin 2 QT_TEMPLATE_Powertrain per current models - 31 Lug 09 (1)_status_pesi_636_CARGO" xfId="2120" xr:uid="{00000000-0005-0000-0000-000082050000}"/>
    <cellStyle name="_Column2_IndFinIT_Forecast1_04EnglVers" xfId="2121" xr:uid="{00000000-0005-0000-0000-000083050000}"/>
    <cellStyle name="_Column2_IndFinIT_Forecast1_04EnglVers 2" xfId="2122" xr:uid="{00000000-0005-0000-0000-000084050000}"/>
    <cellStyle name="_Column2_IndFinIT_Forecast1_04EnglVers_250 PRODUCT CARD CENTRAL AIR OUTLET_REV01_2011-0429" xfId="2123" xr:uid="{00000000-0005-0000-0000-000085050000}"/>
    <cellStyle name="_Column2_IndFinIT_Forecast1_04EnglVers_Riepilogo Status" xfId="2124" xr:uid="{00000000-0005-0000-0000-000086050000}"/>
    <cellStyle name="_Column2_IndFinIT_Forecast1_04EnglVers_status_pesi_636_CARGO" xfId="2125" xr:uid="{00000000-0005-0000-0000-000087050000}"/>
    <cellStyle name="_Column2_IndFinIT_Forecast1_04EnglVers_TEMPLATE_Powertrain per current models - 31 Lug 09 (1)" xfId="2126" xr:uid="{00000000-0005-0000-0000-000088050000}"/>
    <cellStyle name="_Column2_IndFinIT_Forecast1_04EnglVers_TEMPLATE_Powertrain per current models - 31 Lug 09 (1) 2" xfId="2127" xr:uid="{00000000-0005-0000-0000-000089050000}"/>
    <cellStyle name="_Column2_IndFinIT_Forecast1_04EnglVers_TEMPLATE_Powertrain per current models - 31 Lug 09 (1)_Riepilogo Status" xfId="2128" xr:uid="{00000000-0005-0000-0000-00008A050000}"/>
    <cellStyle name="_Column2_IndFinIT_Forecast1_04EnglVers_TEMPLATE_Powertrain per current models - 31 Lug 09 (1)_status_pesi_636_CARGO" xfId="2129" xr:uid="{00000000-0005-0000-0000-00008B050000}"/>
    <cellStyle name="_Column2_Iniz. Dic. 05 solo f.l.p. 05-09-06" xfId="2130" xr:uid="{00000000-0005-0000-0000-00008C050000}"/>
    <cellStyle name="_Column2_MEMO con TABELLE" xfId="2131" xr:uid="{00000000-0005-0000-0000-00008D050000}"/>
    <cellStyle name="_Column2_MEMO con TABELLE 2" xfId="2132" xr:uid="{00000000-0005-0000-0000-00008E050000}"/>
    <cellStyle name="_Column2_MEMO con TABELLE_250 PRODUCT CARD CENTRAL AIR OUTLET_REV01_2011-0429" xfId="2133" xr:uid="{00000000-0005-0000-0000-00008F050000}"/>
    <cellStyle name="_Column2_MEMO con TABELLE_Riepilogo Status" xfId="2134" xr:uid="{00000000-0005-0000-0000-000090050000}"/>
    <cellStyle name="_Column2_MEMO con TABELLE_status_pesi_636_CARGO" xfId="2135" xr:uid="{00000000-0005-0000-0000-000091050000}"/>
    <cellStyle name="_Column2_MEMO con TABELLE_TEMPLATE_Powertrain per current models - 31 Lug 09 (1)" xfId="2136" xr:uid="{00000000-0005-0000-0000-000092050000}"/>
    <cellStyle name="_Column2_MEMO con TABELLE_TEMPLATE_Powertrain per current models - 31 Lug 09 (1) 2" xfId="2137" xr:uid="{00000000-0005-0000-0000-000093050000}"/>
    <cellStyle name="_Column2_MEMO con TABELLE_TEMPLATE_Powertrain per current models - 31 Lug 09 (1)_Riepilogo Status" xfId="2138" xr:uid="{00000000-0005-0000-0000-000094050000}"/>
    <cellStyle name="_Column2_MEMO con TABELLE_TEMPLATE_Powertrain per current models - 31 Lug 09 (1)_status_pesi_636_CARGO" xfId="2139" xr:uid="{00000000-0005-0000-0000-000095050000}"/>
    <cellStyle name="_Column2_MIS 22" xfId="2140" xr:uid="{00000000-0005-0000-0000-000096050000}"/>
    <cellStyle name="_Column2_MIS 26" xfId="2141" xr:uid="{00000000-0005-0000-0000-000097050000}"/>
    <cellStyle name="_Column2_MIS2" xfId="2142" xr:uid="{00000000-0005-0000-0000-000098050000}"/>
    <cellStyle name="_Column2_MIS2_1" xfId="2143" xr:uid="{00000000-0005-0000-0000-000099050000}"/>
    <cellStyle name="_Column2_MOD  VELOCE 198 SW 05-02-08" xfId="2144" xr:uid="{00000000-0005-0000-0000-00009A050000}"/>
    <cellStyle name="_Column2_MOD  VELOCE 198 SW 08-04-08" xfId="2145" xr:uid="{00000000-0005-0000-0000-00009B050000}"/>
    <cellStyle name="_Column2_MOD. 159 gennaio 2007" xfId="2146" xr:uid="{00000000-0005-0000-0000-00009C050000}"/>
    <cellStyle name="_Column2_MOD. AGG. PER GEC (C. VITA 425.000) -publ.- 14-12-05" xfId="2147" xr:uid="{00000000-0005-0000-0000-00009D050000}"/>
    <cellStyle name="_Column2_MOD. CROMA F.L.P. 04-07-06 " xfId="2148" xr:uid="{00000000-0005-0000-0000-00009E050000}"/>
    <cellStyle name="_Column2_MOD. CROMA PER P.O.  06-09-06" xfId="2149" xr:uid="{00000000-0005-0000-0000-00009F050000}"/>
    <cellStyle name="_Column2_MOD. CROMA TOT.  26-07-06 " xfId="2150" xr:uid="{00000000-0005-0000-0000-0000A0050000}"/>
    <cellStyle name="_Column2_N.DELTA HPE AGG 18-07-05 l.c. 07 vol 217000 " xfId="2151" xr:uid="{00000000-0005-0000-0000-0000A1050000}"/>
    <cellStyle name="_Column2_NUOVO FORMAT enti di stato" xfId="2152" xr:uid="{00000000-0005-0000-0000-0000A2050000}"/>
    <cellStyle name="_Column2_NUOVO FORMAT enti di stato 2" xfId="2153" xr:uid="{00000000-0005-0000-0000-0000A3050000}"/>
    <cellStyle name="_Column2_NUOVO FORMAT enti di stato_250 PRODUCT CARD CENTRAL AIR OUTLET_REV01_2011-0429" xfId="2154" xr:uid="{00000000-0005-0000-0000-0000A4050000}"/>
    <cellStyle name="_Column2_NUOVO FORMAT enti di stato_Riepilogo Status" xfId="2155" xr:uid="{00000000-0005-0000-0000-0000A5050000}"/>
    <cellStyle name="_Column2_NUOVO FORMAT enti di stato_status_pesi_636_CARGO" xfId="2156" xr:uid="{00000000-0005-0000-0000-0000A6050000}"/>
    <cellStyle name="_Column2_NUOVO FORMAT enti di stato_TEMPLATE_Powertrain per current models - 31 Lug 09 (1)" xfId="2157" xr:uid="{00000000-0005-0000-0000-0000A7050000}"/>
    <cellStyle name="_Column2_NUOVO FORMAT enti di stato_TEMPLATE_Powertrain per current models - 31 Lug 09 (1) 2" xfId="2158" xr:uid="{00000000-0005-0000-0000-0000A8050000}"/>
    <cellStyle name="_Column2_NUOVO FORMAT enti di stato_TEMPLATE_Powertrain per current models - 31 Lug 09 (1)_Riepilogo Status" xfId="2159" xr:uid="{00000000-0005-0000-0000-0000A9050000}"/>
    <cellStyle name="_Column2_NUOVO FORMAT enti di stato_TEMPLATE_Powertrain per current models - 31 Lug 09 (1)_status_pesi_636_CARGO" xfId="2160" xr:uid="{00000000-0005-0000-0000-0000AA050000}"/>
    <cellStyle name="_Column2_NUOVO FORMATPANDA SPORT 26 11" xfId="2161" xr:uid="{00000000-0005-0000-0000-0000AB050000}"/>
    <cellStyle name="_Column2_NUOVO FORMATPANDA SPORT 26 11 2" xfId="2162" xr:uid="{00000000-0005-0000-0000-0000AC050000}"/>
    <cellStyle name="_Column2_NUOVO FORMATPANDA SPORT 26 11_Riepilogo Status" xfId="2163" xr:uid="{00000000-0005-0000-0000-0000AD050000}"/>
    <cellStyle name="_Column2_NUOVO FORMATPANDA SPORT 26 11_status_pesi_636_CARGO" xfId="2164" xr:uid="{00000000-0005-0000-0000-0000AE050000}"/>
    <cellStyle name="_Column2_NUOVO FORMATPANDA SPORT 26 11_TEMPLATE_Powertrain per current models - 31 Lug 09 (1)" xfId="2165" xr:uid="{00000000-0005-0000-0000-0000AF050000}"/>
    <cellStyle name="_Column2_NUOVO FORMATPANDA SPORT 26 11_TEMPLATE_Powertrain per current models - 31 Lug 09 (1) 2" xfId="2166" xr:uid="{00000000-0005-0000-0000-0000B0050000}"/>
    <cellStyle name="_Column2_NUOVO FORMATPANDA SPORT 26 11_TEMPLATE_Powertrain per current models - 31 Lug 09 (1)_Riepilogo Status" xfId="2167" xr:uid="{00000000-0005-0000-0000-0000B1050000}"/>
    <cellStyle name="_Column2_NUOVO FORMATPANDA SPORT 26 11_TEMPLATE_Powertrain per current models - 31 Lug 09 (1)_status_pesi_636_CARGO" xfId="2168" xr:uid="{00000000-0005-0000-0000-0000B2050000}"/>
    <cellStyle name="_Column2_On Prov Str C13" xfId="65" xr:uid="{00000000-0005-0000-0000-0000B3050000}"/>
    <cellStyle name="_Column2_On Prov Str C13 2" xfId="2169" xr:uid="{00000000-0005-0000-0000-0000B4050000}"/>
    <cellStyle name="_Column2_On Prov Str C13 3" xfId="523" xr:uid="{00000000-0005-0000-0000-0000B5050000}"/>
    <cellStyle name="_Column2_On Prov Str C13_250 PRODUCT CARD CENTRAL AIR OUTLET_REV01_2011-0429" xfId="2170" xr:uid="{00000000-0005-0000-0000-0000B6050000}"/>
    <cellStyle name="_Column2_On Prov Str C13_Aggiornamento griglia 139 Genn 2011" xfId="2171" xr:uid="{00000000-0005-0000-0000-0000B7050000}"/>
    <cellStyle name="_Column2_On Prov Str C13_Aggiornamento griglia 139 Genn 2011 2" xfId="2172" xr:uid="{00000000-0005-0000-0000-0000B8050000}"/>
    <cellStyle name="_Column2_On Prov Str C13_Aggiornamento griglia 139 Genn 2011_Riepilogo Status" xfId="2173" xr:uid="{00000000-0005-0000-0000-0000B9050000}"/>
    <cellStyle name="_Column2_On Prov Str C13_Aggiornamento griglia 139 Genn 2011_status_pesi_636_CARGO" xfId="2174" xr:uid="{00000000-0005-0000-0000-0000BA050000}"/>
    <cellStyle name="_Column2_On Prov Str C13_Riepilogo Status" xfId="2175" xr:uid="{00000000-0005-0000-0000-0000BB050000}"/>
    <cellStyle name="_Column2_On Prov Str C13_Sk prodotto bocchette lat 250 OK" xfId="2176" xr:uid="{00000000-0005-0000-0000-0000BC050000}"/>
    <cellStyle name="_Column2_On Prov Str C13_status_pesi_636_CARGO" xfId="2177" xr:uid="{00000000-0005-0000-0000-0000BD050000}"/>
    <cellStyle name="_Column2_On Prov Str C13_TEMPLATE_Powertrain per current models - 31 Lug 09 (1)" xfId="2178" xr:uid="{00000000-0005-0000-0000-0000BE050000}"/>
    <cellStyle name="_Column2_On Prov Str C13_TEMPLATE_Powertrain per current models - 31 Lug 09 (1) 2" xfId="2179" xr:uid="{00000000-0005-0000-0000-0000BF050000}"/>
    <cellStyle name="_Column2_On Prov Str C13_TEMPLATE_Powertrain per current models - 31 Lug 09 (1)_Riepilogo Status" xfId="2180" xr:uid="{00000000-0005-0000-0000-0000C0050000}"/>
    <cellStyle name="_Column2_On Prov Str C13_TEMPLATE_Powertrain per current models - 31 Lug 09 (1)_status_pesi_636_CARGO" xfId="2181" xr:uid="{00000000-0005-0000-0000-0000C1050000}"/>
    <cellStyle name="_Column2_Operativi e Straordinari CNH" xfId="66" xr:uid="{00000000-0005-0000-0000-0000C2050000}"/>
    <cellStyle name="_Column2_Operativi e Straordinari CNH 2" xfId="524" xr:uid="{00000000-0005-0000-0000-0000C3050000}"/>
    <cellStyle name="_Column2_Operativi e Straordinari CNH_Aggiornamento griglia 139 Genn 2011" xfId="2182" xr:uid="{00000000-0005-0000-0000-0000C4050000}"/>
    <cellStyle name="_Column2_Operativi e Straordinari Iveco" xfId="67" xr:uid="{00000000-0005-0000-0000-0000C5050000}"/>
    <cellStyle name="_Column2_Operativi e Straordinari Iveco 2" xfId="525" xr:uid="{00000000-0005-0000-0000-0000C6050000}"/>
    <cellStyle name="_Column2_Operativi e Straordinari Iveco_Aggiornamento griglia 139 Genn 2011" xfId="2183" xr:uid="{00000000-0005-0000-0000-0000C7050000}"/>
    <cellStyle name="_Column2_p170tit-new" xfId="2184" xr:uid="{00000000-0005-0000-0000-0000C8050000}"/>
    <cellStyle name="_Column2_Perim 2004 e 4 T" xfId="2185" xr:uid="{00000000-0005-0000-0000-0000C9050000}"/>
    <cellStyle name="_Column2_Piano_Strategico_05-07_BaseBdg05_FL_Commerciale" xfId="2186" xr:uid="{00000000-0005-0000-0000-0000CA050000}"/>
    <cellStyle name="_Column2_Piano_Strategico_05-07_BaseBdg05_FL_Commerciale 2" xfId="2187" xr:uid="{00000000-0005-0000-0000-0000CB050000}"/>
    <cellStyle name="_Column2_Piano_Strategico_05-07_BaseBdg05_FL_Commerciale_250 PRODUCT CARD CENTRAL AIR OUTLET_REV01_2011-0429" xfId="2188" xr:uid="{00000000-0005-0000-0000-0000CC050000}"/>
    <cellStyle name="_Column2_Piano_Strategico_05-07_BaseBdg05_FL_Commerciale_Riepilogo Status" xfId="2189" xr:uid="{00000000-0005-0000-0000-0000CD050000}"/>
    <cellStyle name="_Column2_Piano_Strategico_05-07_BaseBdg05_FL_Commerciale_status_pesi_636_CARGO" xfId="2190" xr:uid="{00000000-0005-0000-0000-0000CE050000}"/>
    <cellStyle name="_Column2_Piano_Strategico_05-07_BaseBdg05_FL_Commerciale_TEMPLATE_Powertrain per current models - 31 Lug 09 (1)" xfId="2191" xr:uid="{00000000-0005-0000-0000-0000CF050000}"/>
    <cellStyle name="_Column2_Piano_Strategico_05-07_BaseBdg05_FL_Commerciale_TEMPLATE_Powertrain per current models - 31 Lug 09 (1) 2" xfId="2192" xr:uid="{00000000-0005-0000-0000-0000D0050000}"/>
    <cellStyle name="_Column2_Piano_Strategico_05-07_BaseBdg05_FL_Commerciale_TEMPLATE_Powertrain per current models - 31 Lug 09 (1)_Riepilogo Status" xfId="2193" xr:uid="{00000000-0005-0000-0000-0000D1050000}"/>
    <cellStyle name="_Column2_Piano_Strategico_05-07_BaseBdg05_FL_Commerciale_TEMPLATE_Powertrain per current models - 31 Lug 09 (1)_status_pesi_636_CARGO" xfId="2194" xr:uid="{00000000-0005-0000-0000-0000D2050000}"/>
    <cellStyle name="_Column2_Piano_Strategico_05-07_BaseBdg05_LCV" xfId="2195" xr:uid="{00000000-0005-0000-0000-0000D3050000}"/>
    <cellStyle name="_Column2_PianoRecupero" xfId="2196" xr:uid="{00000000-0005-0000-0000-0000D4050000}"/>
    <cellStyle name="_Column2_PianoRecupero 2" xfId="2197" xr:uid="{00000000-0005-0000-0000-0000D5050000}"/>
    <cellStyle name="_Column2_PianoRecupero_250 PRODUCT CARD CENTRAL AIR OUTLET_REV01_2011-0429" xfId="2198" xr:uid="{00000000-0005-0000-0000-0000D6050000}"/>
    <cellStyle name="_Column2_PianoRecupero_Riepilogo Status" xfId="2199" xr:uid="{00000000-0005-0000-0000-0000D7050000}"/>
    <cellStyle name="_Column2_PianoRecupero_status_pesi_636_CARGO" xfId="2200" xr:uid="{00000000-0005-0000-0000-0000D8050000}"/>
    <cellStyle name="_Column2_PianoRecupero_TEMPLATE_Powertrain per current models - 31 Lug 09 (1)" xfId="2201" xr:uid="{00000000-0005-0000-0000-0000D9050000}"/>
    <cellStyle name="_Column2_PianoRecupero_TEMPLATE_Powertrain per current models - 31 Lug 09 (1) 2" xfId="2202" xr:uid="{00000000-0005-0000-0000-0000DA050000}"/>
    <cellStyle name="_Column2_PianoRecupero_TEMPLATE_Powertrain per current models - 31 Lug 09 (1)_Riepilogo Status" xfId="2203" xr:uid="{00000000-0005-0000-0000-0000DB050000}"/>
    <cellStyle name="_Column2_PianoRecupero_TEMPLATE_Powertrain per current models - 31 Lug 09 (1)_status_pesi_636_CARGO" xfId="2204" xr:uid="{00000000-0005-0000-0000-0000DC050000}"/>
    <cellStyle name="_Column2_Pivot ABC" xfId="2205" xr:uid="{00000000-0005-0000-0000-0000DD050000}"/>
    <cellStyle name="_Column2_Pivot ABC 2" xfId="2206" xr:uid="{00000000-0005-0000-0000-0000DE050000}"/>
    <cellStyle name="_Column2_Pivot ABC_250 PRODUCT CARD CENTRAL AIR OUTLET_REV01_2011-0429" xfId="2207" xr:uid="{00000000-0005-0000-0000-0000DF050000}"/>
    <cellStyle name="_Column2_Pivot ABC_Riepilogo Status" xfId="2208" xr:uid="{00000000-0005-0000-0000-0000E0050000}"/>
    <cellStyle name="_Column2_Pivot ABC_status_pesi_636_CARGO" xfId="2209" xr:uid="{00000000-0005-0000-0000-0000E1050000}"/>
    <cellStyle name="_Column2_Pivot ABC_TEMPLATE_Powertrain per current models - 31 Lug 09 (1)" xfId="2210" xr:uid="{00000000-0005-0000-0000-0000E2050000}"/>
    <cellStyle name="_Column2_Pivot ABC_TEMPLATE_Powertrain per current models - 31 Lug 09 (1) 2" xfId="2211" xr:uid="{00000000-0005-0000-0000-0000E3050000}"/>
    <cellStyle name="_Column2_Pivot ABC_TEMPLATE_Powertrain per current models - 31 Lug 09 (1)_Riepilogo Status" xfId="2212" xr:uid="{00000000-0005-0000-0000-0000E4050000}"/>
    <cellStyle name="_Column2_Pivot ABC_TEMPLATE_Powertrain per current models - 31 Lug 09 (1)_status_pesi_636_CARGO" xfId="2213" xr:uid="{00000000-0005-0000-0000-0000E5050000}"/>
    <cellStyle name="_Column2_PRESENTAZIONE 627.000 VOLUMI CON 1.6 BZ" xfId="2214" xr:uid="{00000000-0005-0000-0000-0000E6050000}"/>
    <cellStyle name="_Column2_Presentazione(Schema)" xfId="2215" xr:uid="{00000000-0005-0000-0000-0000E7050000}"/>
    <cellStyle name="_Column2_Presentazione(Schema) 2" xfId="2216" xr:uid="{00000000-0005-0000-0000-0000E8050000}"/>
    <cellStyle name="_Column2_Presentazione(Schema)_250 PRODUCT CARD CENTRAL AIR OUTLET_REV01_2011-0429" xfId="2217" xr:uid="{00000000-0005-0000-0000-0000E9050000}"/>
    <cellStyle name="_Column2_Presentazione(Schema)_Riepilogo Status" xfId="2218" xr:uid="{00000000-0005-0000-0000-0000EA050000}"/>
    <cellStyle name="_Column2_Presentazione(Schema)_status_pesi_636_CARGO" xfId="2219" xr:uid="{00000000-0005-0000-0000-0000EB050000}"/>
    <cellStyle name="_Column2_Presentazione(Schema)_TEMPLATE_Powertrain per current models - 31 Lug 09 (1)" xfId="2220" xr:uid="{00000000-0005-0000-0000-0000EC050000}"/>
    <cellStyle name="_Column2_Presentazione(Schema)_TEMPLATE_Powertrain per current models - 31 Lug 09 (1) 2" xfId="2221" xr:uid="{00000000-0005-0000-0000-0000ED050000}"/>
    <cellStyle name="_Column2_Presentazione(Schema)_TEMPLATE_Powertrain per current models - 31 Lug 09 (1)_Riepilogo Status" xfId="2222" xr:uid="{00000000-0005-0000-0000-0000EE050000}"/>
    <cellStyle name="_Column2_Presentazione(Schema)_TEMPLATE_Powertrain per current models - 31 Lug 09 (1)_status_pesi_636_CARGO" xfId="2223" xr:uid="{00000000-0005-0000-0000-0000EF050000}"/>
    <cellStyle name="_Column2_Punto Evo FGA IO" xfId="2224" xr:uid="{00000000-0005-0000-0000-0000F0050000}"/>
    <cellStyle name="_Column2_Riepilogo Status" xfId="2225" xr:uid="{00000000-0005-0000-0000-0000F1050000}"/>
    <cellStyle name="_Column2_ROF 03 06" xfId="68" xr:uid="{00000000-0005-0000-0000-0000F2050000}"/>
    <cellStyle name="_Column2_ROF 03 06 2" xfId="526" xr:uid="{00000000-0005-0000-0000-0000F3050000}"/>
    <cellStyle name="_Column2_ROF 03 06_Aggiornamento griglia 139 Genn 2011" xfId="2226" xr:uid="{00000000-0005-0000-0000-0000F4050000}"/>
    <cellStyle name="_Column2_Sett.non Ind.- On.Prov.Op.&amp; Straord-Ris.Part. Toro Itedi Bus Sol" xfId="69" xr:uid="{00000000-0005-0000-0000-0000F5050000}"/>
    <cellStyle name="_Column2_Sett.non Ind.- On.Prov.Op.&amp; Straord-Ris.Part. Toro Itedi Bus Sol 2" xfId="527" xr:uid="{00000000-0005-0000-0000-0000F6050000}"/>
    <cellStyle name="_Column2_Sett.non Ind.- On.Prov.Op.&amp; Straord-Ris.Part. Toro Itedi Bus Sol_Aggiornamento griglia 139 Genn 2011" xfId="2227" xr:uid="{00000000-0005-0000-0000-0000F7050000}"/>
    <cellStyle name="_Column2_SINTESI 159  PER INV E SVIL" xfId="2228" xr:uid="{00000000-0005-0000-0000-0000F8050000}"/>
    <cellStyle name="_Column2_SINTESI 159  schema 8 dic 05" xfId="2229" xr:uid="{00000000-0005-0000-0000-0000F9050000}"/>
    <cellStyle name="_Column2_SINTESI 159 21 SETT schema" xfId="2230" xr:uid="{00000000-0005-0000-0000-0000FA050000}"/>
    <cellStyle name="_Column2_SINTESI 159 21 SETT schema 2" xfId="2231" xr:uid="{00000000-0005-0000-0000-0000FB050000}"/>
    <cellStyle name="_Column2_SINTESI 159 21 SETT schema_250 PRODUCT CARD CENTRAL AIR OUTLET_REV01_2011-0429" xfId="2232" xr:uid="{00000000-0005-0000-0000-0000FC050000}"/>
    <cellStyle name="_Column2_SINTESI 159 21 SETT schema_Riepilogo Status" xfId="2233" xr:uid="{00000000-0005-0000-0000-0000FD050000}"/>
    <cellStyle name="_Column2_SINTESI 159 21 SETT schema_status_pesi_636_CARGO" xfId="2234" xr:uid="{00000000-0005-0000-0000-0000FE050000}"/>
    <cellStyle name="_Column2_SINTESI 159 21 SETT schema_TEMPLATE_Powertrain per current models - 31 Lug 09 (1)" xfId="2235" xr:uid="{00000000-0005-0000-0000-0000FF050000}"/>
    <cellStyle name="_Column2_SINTESI 159 21 SETT schema_TEMPLATE_Powertrain per current models - 31 Lug 09 (1) 2" xfId="2236" xr:uid="{00000000-0005-0000-0000-000000060000}"/>
    <cellStyle name="_Column2_SINTESI 159 21 SETT schema_TEMPLATE_Powertrain per current models - 31 Lug 09 (1)_Riepilogo Status" xfId="2237" xr:uid="{00000000-0005-0000-0000-000001060000}"/>
    <cellStyle name="_Column2_SINTESI 159 21 SETT schema_TEMPLATE_Powertrain per current models - 31 Lug 09 (1)_status_pesi_636_CARGO" xfId="2238" xr:uid="{00000000-0005-0000-0000-000002060000}"/>
    <cellStyle name="_Column2_SINTESI 159 7 SETT" xfId="2239" xr:uid="{00000000-0005-0000-0000-000003060000}"/>
    <cellStyle name="_Column2_SINTESI 159 7 SETT 2" xfId="2240" xr:uid="{00000000-0005-0000-0000-000004060000}"/>
    <cellStyle name="_Column2_SINTESI 159 7 SETT_250 PRODUCT CARD CENTRAL AIR OUTLET_REV01_2011-0429" xfId="2241" xr:uid="{00000000-0005-0000-0000-000005060000}"/>
    <cellStyle name="_Column2_SINTESI 159 7 SETT_Riepilogo Status" xfId="2242" xr:uid="{00000000-0005-0000-0000-000006060000}"/>
    <cellStyle name="_Column2_SINTESI 159 7 SETT_status_pesi_636_CARGO" xfId="2243" xr:uid="{00000000-0005-0000-0000-000007060000}"/>
    <cellStyle name="_Column2_SINTESI 159 7 SETT_TEMPLATE_Powertrain per current models - 31 Lug 09 (1)" xfId="2244" xr:uid="{00000000-0005-0000-0000-000008060000}"/>
    <cellStyle name="_Column2_SINTESI 159 7 SETT_TEMPLATE_Powertrain per current models - 31 Lug 09 (1) 2" xfId="2245" xr:uid="{00000000-0005-0000-0000-000009060000}"/>
    <cellStyle name="_Column2_SINTESI 159 7 SETT_TEMPLATE_Powertrain per current models - 31 Lug 09 (1)_Riepilogo Status" xfId="2246" xr:uid="{00000000-0005-0000-0000-00000A060000}"/>
    <cellStyle name="_Column2_SINTESI 159 7 SETT_TEMPLATE_Powertrain per current models - 31 Lug 09 (1)_status_pesi_636_CARGO" xfId="2247" xr:uid="{00000000-0005-0000-0000-00000B060000}"/>
    <cellStyle name="_Column2_SINTESI 159 7 SETT3" xfId="2248" xr:uid="{00000000-0005-0000-0000-00000C060000}"/>
    <cellStyle name="_Column2_SINTESI 159 7 SETT3 2" xfId="2249" xr:uid="{00000000-0005-0000-0000-00000D060000}"/>
    <cellStyle name="_Column2_SINTESI 159 7 SETT3_250 PRODUCT CARD CENTRAL AIR OUTLET_REV01_2011-0429" xfId="2250" xr:uid="{00000000-0005-0000-0000-00000E060000}"/>
    <cellStyle name="_Column2_SINTESI 159 7 SETT3_Riepilogo Status" xfId="2251" xr:uid="{00000000-0005-0000-0000-00000F060000}"/>
    <cellStyle name="_Column2_SINTESI 159 7 SETT3_status_pesi_636_CARGO" xfId="2252" xr:uid="{00000000-0005-0000-0000-000010060000}"/>
    <cellStyle name="_Column2_SINTESI 159 7 SETT3_TEMPLATE_Powertrain per current models - 31 Lug 09 (1)" xfId="2253" xr:uid="{00000000-0005-0000-0000-000011060000}"/>
    <cellStyle name="_Column2_SINTESI 159 7 SETT3_TEMPLATE_Powertrain per current models - 31 Lug 09 (1) 2" xfId="2254" xr:uid="{00000000-0005-0000-0000-000012060000}"/>
    <cellStyle name="_Column2_SINTESI 159 7 SETT3_TEMPLATE_Powertrain per current models - 31 Lug 09 (1)_Riepilogo Status" xfId="2255" xr:uid="{00000000-0005-0000-0000-000013060000}"/>
    <cellStyle name="_Column2_SINTESI 159 7 SETT3_TEMPLATE_Powertrain per current models - 31 Lug 09 (1)_status_pesi_636_CARGO" xfId="2256" xr:uid="{00000000-0005-0000-0000-000014060000}"/>
    <cellStyle name="_Column2_SINTESI 312 22 nov schema" xfId="2257" xr:uid="{00000000-0005-0000-0000-000015060000}"/>
    <cellStyle name="_Column2_SINTESI 312 22 nov schema 2" xfId="2258" xr:uid="{00000000-0005-0000-0000-000016060000}"/>
    <cellStyle name="_Column2_SINTESI 312 22 nov schema_250 PRODUCT CARD CENTRAL AIR OUTLET_REV01_2011-0429" xfId="2259" xr:uid="{00000000-0005-0000-0000-000017060000}"/>
    <cellStyle name="_Column2_SINTESI 312 22 nov schema_Riepilogo Status" xfId="2260" xr:uid="{00000000-0005-0000-0000-000018060000}"/>
    <cellStyle name="_Column2_SINTESI 312 22 nov schema_status_pesi_636_CARGO" xfId="2261" xr:uid="{00000000-0005-0000-0000-000019060000}"/>
    <cellStyle name="_Column2_SINTESI 312 22 nov schema_TEMPLATE_Powertrain per current models - 31 Lug 09 (1)" xfId="2262" xr:uid="{00000000-0005-0000-0000-00001A060000}"/>
    <cellStyle name="_Column2_SINTESI 312 22 nov schema_TEMPLATE_Powertrain per current models - 31 Lug 09 (1) 2" xfId="2263" xr:uid="{00000000-0005-0000-0000-00001B060000}"/>
    <cellStyle name="_Column2_SINTESI 312 22 nov schema_TEMPLATE_Powertrain per current models - 31 Lug 09 (1)_Riepilogo Status" xfId="2264" xr:uid="{00000000-0005-0000-0000-00001C060000}"/>
    <cellStyle name="_Column2_SINTESI 312 22 nov schema_TEMPLATE_Powertrain per current models - 31 Lug 09 (1)_status_pesi_636_CARGO" xfId="2265" xr:uid="{00000000-0005-0000-0000-00001D060000}"/>
    <cellStyle name="_Column2_Sintesi Confronto SW_ (2)" xfId="2266" xr:uid="{00000000-0005-0000-0000-00001E060000}"/>
    <cellStyle name="_Column2_Sk prodotto bocchette lat 250 OK" xfId="2267" xr:uid="{00000000-0005-0000-0000-00001F060000}"/>
    <cellStyle name="_Column2_status_pesi_636_CARGO" xfId="2268" xr:uid="{00000000-0005-0000-0000-000020060000}"/>
    <cellStyle name="_Column2_TDB Master File" xfId="2269" xr:uid="{00000000-0005-0000-0000-000021060000}"/>
    <cellStyle name="_Column2_TDB Master File 2" xfId="2270" xr:uid="{00000000-0005-0000-0000-000022060000}"/>
    <cellStyle name="_Column2_TDB Master File_250 PRODUCT CARD CENTRAL AIR OUTLET_REV01_2011-0429" xfId="2271" xr:uid="{00000000-0005-0000-0000-000023060000}"/>
    <cellStyle name="_Column2_TDB Master File_Riepilogo Status" xfId="2272" xr:uid="{00000000-0005-0000-0000-000024060000}"/>
    <cellStyle name="_Column2_TDB Master File_status_pesi_636_CARGO" xfId="2273" xr:uid="{00000000-0005-0000-0000-000025060000}"/>
    <cellStyle name="_Column2_TDB Master File_TEMPLATE_Powertrain per current models - 31 Lug 09 (1)" xfId="2274" xr:uid="{00000000-0005-0000-0000-000026060000}"/>
    <cellStyle name="_Column2_TDB Master File_TEMPLATE_Powertrain per current models - 31 Lug 09 (1) 2" xfId="2275" xr:uid="{00000000-0005-0000-0000-000027060000}"/>
    <cellStyle name="_Column2_TDB Master File_TEMPLATE_Powertrain per current models - 31 Lug 09 (1)_Riepilogo Status" xfId="2276" xr:uid="{00000000-0005-0000-0000-000028060000}"/>
    <cellStyle name="_Column2_TDB Master File_TEMPLATE_Powertrain per current models - 31 Lug 09 (1)_status_pesi_636_CARGO" xfId="2277" xr:uid="{00000000-0005-0000-0000-000029060000}"/>
    <cellStyle name="_Column2_Teksid Proventi Oneri full year" xfId="70" xr:uid="{00000000-0005-0000-0000-00002A060000}"/>
    <cellStyle name="_Column2_Teksid Proventi Oneri full year 2" xfId="528" xr:uid="{00000000-0005-0000-0000-00002B060000}"/>
    <cellStyle name="_Column2_Teksid Proventi Oneri full year_Aggiornamento griglia 139 Genn 2011" xfId="2278" xr:uid="{00000000-0005-0000-0000-00002C060000}"/>
    <cellStyle name="_Column2_TEMPLATE_Powertrain per current models - 31 Lug 09 (1)" xfId="2279" xr:uid="{00000000-0005-0000-0000-00002D060000}"/>
    <cellStyle name="_Column2_TEMPLATE_Powertrain per current models - 31 Lug 09 (1) 2" xfId="2280" xr:uid="{00000000-0005-0000-0000-00002E060000}"/>
    <cellStyle name="_Column2_TEMPLATE_Powertrain per current models - 31 Lug 09 (1)_Riepilogo Status" xfId="2281" xr:uid="{00000000-0005-0000-0000-00002F060000}"/>
    <cellStyle name="_Column2_TEMPLATE_Powertrain per current models - 31 Lug 09 (1)_status_pesi_636_CARGO" xfId="2282" xr:uid="{00000000-0005-0000-0000-000030060000}"/>
    <cellStyle name="_Column2_TITOLI FUTURI BDG 07 198" xfId="2283" xr:uid="{00000000-0005-0000-0000-000031060000}"/>
    <cellStyle name="_Column2_Titoli_Futuri_STD07TOT27_11_2007" xfId="2284" xr:uid="{00000000-0005-0000-0000-000032060000}"/>
    <cellStyle name="_Column2_trimestri bozza" xfId="2285" xr:uid="{00000000-0005-0000-0000-000033060000}"/>
    <cellStyle name="_Column2_trimestri bozza1" xfId="2286" xr:uid="{00000000-0005-0000-0000-000034060000}"/>
    <cellStyle name="_Column2_varianze Auto" xfId="2287" xr:uid="{00000000-0005-0000-0000-000035060000}"/>
    <cellStyle name="_Column2_Working Capital Grafici" xfId="2288" xr:uid="{00000000-0005-0000-0000-000036060000}"/>
    <cellStyle name="_Column2_Working Capital Grafici 2" xfId="2289" xr:uid="{00000000-0005-0000-0000-000037060000}"/>
    <cellStyle name="_Column2_Working Capital Grafici_250 PRODUCT CARD CENTRAL AIR OUTLET_REV01_2011-0429" xfId="2290" xr:uid="{00000000-0005-0000-0000-000038060000}"/>
    <cellStyle name="_Column2_Working Capital Grafici_Riepilogo Status" xfId="2291" xr:uid="{00000000-0005-0000-0000-000039060000}"/>
    <cellStyle name="_Column2_Working Capital Grafici_status_pesi_636_CARGO" xfId="2292" xr:uid="{00000000-0005-0000-0000-00003A060000}"/>
    <cellStyle name="_Column2_Working Capital Grafici_TEMPLATE_Powertrain per current models - 31 Lug 09 (1)" xfId="2293" xr:uid="{00000000-0005-0000-0000-00003B060000}"/>
    <cellStyle name="_Column2_Working Capital Grafici_TEMPLATE_Powertrain per current models - 31 Lug 09 (1) 2" xfId="2294" xr:uid="{00000000-0005-0000-0000-00003C060000}"/>
    <cellStyle name="_Column2_Working Capital Grafici_TEMPLATE_Powertrain per current models - 31 Lug 09 (1)_Riepilogo Status" xfId="2295" xr:uid="{00000000-0005-0000-0000-00003D060000}"/>
    <cellStyle name="_Column2_Working Capital Grafici_TEMPLATE_Powertrain per current models - 31 Lug 09 (1)_status_pesi_636_CARGO" xfId="2296" xr:uid="{00000000-0005-0000-0000-00003E060000}"/>
    <cellStyle name="_Column2_z-Riconciliazione 2 qt. c.f. analisti" xfId="2297" xr:uid="{00000000-0005-0000-0000-00003F060000}"/>
    <cellStyle name="_Column3" xfId="71" xr:uid="{00000000-0005-0000-0000-000040060000}"/>
    <cellStyle name="_Column3 2" xfId="2298" xr:uid="{00000000-0005-0000-0000-000041060000}"/>
    <cellStyle name="_Column3 3" xfId="529" xr:uid="{00000000-0005-0000-0000-000042060000}"/>
    <cellStyle name="_Column3_00 File" xfId="2299" xr:uid="{00000000-0005-0000-0000-000043060000}"/>
    <cellStyle name="_Column3_01 Operativi e Straordinari vs Bdg &amp; LY SSD Auto" xfId="72" xr:uid="{00000000-0005-0000-0000-000044060000}"/>
    <cellStyle name="_Column3_01 Operativi e Straordinari vs Bdg &amp; LY SSD Auto 2" xfId="530" xr:uid="{00000000-0005-0000-0000-000045060000}"/>
    <cellStyle name="_Column3_01 Operativi e Straordinari vs Bdg &amp; LY SSD Auto_Aggiornamento griglia 139 Genn 2011" xfId="2300" xr:uid="{00000000-0005-0000-0000-000046060000}"/>
    <cellStyle name="_Column3_02 CFR" xfId="73" xr:uid="{00000000-0005-0000-0000-000047060000}"/>
    <cellStyle name="_Column3_02 CFR 2" xfId="531" xr:uid="{00000000-0005-0000-0000-000048060000}"/>
    <cellStyle name="_Column3_02 CFR Frozen" xfId="2301" xr:uid="{00000000-0005-0000-0000-000049060000}"/>
    <cellStyle name="_Column3_02 CFR_Aggiornamento griglia 139 Genn 2011" xfId="2302" xr:uid="{00000000-0005-0000-0000-00004A060000}"/>
    <cellStyle name="_Column3_02 Sintesi" xfId="2303" xr:uid="{00000000-0005-0000-0000-00004B060000}"/>
    <cellStyle name="_Column3_020715_Analisi x Linea (Aggregati)" xfId="2304" xr:uid="{00000000-0005-0000-0000-00004C060000}"/>
    <cellStyle name="_Column3_03 Actl CE SP CFL" xfId="2305" xr:uid="{00000000-0005-0000-0000-00004D060000}"/>
    <cellStyle name="_Column3_03 Bdgt" xfId="2306" xr:uid="{00000000-0005-0000-0000-00004E060000}"/>
    <cellStyle name="_Column3_03 C 13 040217" xfId="2307" xr:uid="{00000000-0005-0000-0000-00004F060000}"/>
    <cellStyle name="_Column3_03 CE SP CFL" xfId="2308" xr:uid="{00000000-0005-0000-0000-000050060000}"/>
    <cellStyle name="_Column3_03 CFR Old New" xfId="2309" xr:uid="{00000000-0005-0000-0000-000051060000}"/>
    <cellStyle name="_Column3_03 Linea Actl" xfId="2310" xr:uid="{00000000-0005-0000-0000-000052060000}"/>
    <cellStyle name="_Column3_03 Memo fcst" xfId="2311" xr:uid="{00000000-0005-0000-0000-000053060000}"/>
    <cellStyle name="_Column3_03 Trimestralizzato" xfId="2312" xr:uid="{00000000-0005-0000-0000-000054060000}"/>
    <cellStyle name="_Column3_03_CFR Base-Best_4" xfId="2313" xr:uid="{00000000-0005-0000-0000-000055060000}"/>
    <cellStyle name="_Column3_03_IndFin Bdg 04" xfId="2314" xr:uid="{00000000-0005-0000-0000-000056060000}"/>
    <cellStyle name="_Column3_03-02-12 Cash Flow Q4  Year end GPS" xfId="2315" xr:uid="{00000000-0005-0000-0000-000057060000}"/>
    <cellStyle name="_Column3_030321_CE-SPA-CF Fcst 6+6_Mens-Trim_2" xfId="74" xr:uid="{00000000-0005-0000-0000-000058060000}"/>
    <cellStyle name="_Column3_030321_CE-SPA-CF Fcst 6+6_Mens-Trim_2 2" xfId="532" xr:uid="{00000000-0005-0000-0000-000059060000}"/>
    <cellStyle name="_Column3_030321_CE-SPA-CF Fcst 6+6_Mens-Trim_2_Aggiornamento griglia 139 Genn 2011" xfId="2316" xr:uid="{00000000-0005-0000-0000-00005A060000}"/>
    <cellStyle name="_Column3_030527_Piano di Rilancio" xfId="2317" xr:uid="{00000000-0005-0000-0000-00005B060000}"/>
    <cellStyle name="_Column3_031014_DB OPStr" xfId="2318" xr:uid="{00000000-0005-0000-0000-00005C060000}"/>
    <cellStyle name="_Column3_031121_analisi trim bdg04" xfId="2319" xr:uid="{00000000-0005-0000-0000-00005D060000}"/>
    <cellStyle name="_Column3_031212_DB OPS" xfId="2320" xr:uid="{00000000-0005-0000-0000-00005E060000}"/>
    <cellStyle name="_Column3_031222_DB OPS" xfId="2321" xr:uid="{00000000-0005-0000-0000-00005F060000}"/>
    <cellStyle name="_Column3_04 Bdgt per CDA 19 01  File 2" xfId="2322" xr:uid="{00000000-0005-0000-0000-000060060000}"/>
    <cellStyle name="_Column3_04 Bdgt per CDA 19 01 s c" xfId="2323" xr:uid="{00000000-0005-0000-0000-000061060000}"/>
    <cellStyle name="_Column3_04 CFR2_MeseProgr." xfId="75" xr:uid="{00000000-0005-0000-0000-000062060000}"/>
    <cellStyle name="_Column3_04 CFR2_MeseProgr. 2" xfId="533" xr:uid="{00000000-0005-0000-0000-000063060000}"/>
    <cellStyle name="_Column3_04 CFR2_MeseProgr._Aggiornamento griglia 139 Genn 2011" xfId="2324" xr:uid="{00000000-0005-0000-0000-000064060000}"/>
    <cellStyle name="_Column3_04 OPSt 02 07" xfId="2325" xr:uid="{00000000-0005-0000-0000-000065060000}"/>
    <cellStyle name="_Column3_05 bdg ridotto" xfId="2326" xr:uid="{00000000-0005-0000-0000-000066060000}"/>
    <cellStyle name="_Column3_05 Bdgt per CDA 19 01" xfId="2327" xr:uid="{00000000-0005-0000-0000-000067060000}"/>
    <cellStyle name="_Column3_05 CFR 1" xfId="2328" xr:uid="{00000000-0005-0000-0000-000068060000}"/>
    <cellStyle name="_Column3_05 CFR 1 Frozen" xfId="2329" xr:uid="{00000000-0005-0000-0000-000069060000}"/>
    <cellStyle name="_Column3_05 Linea ROF" xfId="2330" xr:uid="{00000000-0005-0000-0000-00006A060000}"/>
    <cellStyle name="_Column3_06 Marelli Proventi Oneri full year" xfId="76" xr:uid="{00000000-0005-0000-0000-00006B060000}"/>
    <cellStyle name="_Column3_06 Marelli Proventi Oneri full year 2" xfId="534" xr:uid="{00000000-0005-0000-0000-00006C060000}"/>
    <cellStyle name="_Column3_06 Marelli Proventi Oneri full year_Aggiornamento griglia 139 Genn 2011" xfId="2331" xr:uid="{00000000-0005-0000-0000-00006D060000}"/>
    <cellStyle name="_Column3_06_DBOPS_Actl_C13" xfId="2332" xr:uid="{00000000-0005-0000-0000-00006E060000}"/>
    <cellStyle name="_Column3_08 Cambi" xfId="2333" xr:uid="{00000000-0005-0000-0000-00006F060000}"/>
    <cellStyle name="_Column3_08 Memo 9 + 3" xfId="2334" xr:uid="{00000000-0005-0000-0000-000070060000}"/>
    <cellStyle name="_Column3_08 Memo ROF Last" xfId="2335" xr:uid="{00000000-0005-0000-0000-000071060000}"/>
    <cellStyle name="_Column3_08 Settori Settembre" xfId="2336" xr:uid="{00000000-0005-0000-0000-000072060000}"/>
    <cellStyle name="_Column3_09 Actl CE SP CFL" xfId="2337" xr:uid="{00000000-0005-0000-0000-000073060000}"/>
    <cellStyle name="_Column3_09-CNH Flash report-2004_DB_frz_bis" xfId="2338" xr:uid="{00000000-0005-0000-0000-000074060000}"/>
    <cellStyle name="_Column3_10 Summary" xfId="77" xr:uid="{00000000-0005-0000-0000-000075060000}"/>
    <cellStyle name="_Column3_10 Summary 2" xfId="535" xr:uid="{00000000-0005-0000-0000-000076060000}"/>
    <cellStyle name="_Column3_10 Summary_Aggiornamento griglia 139 Genn 2011" xfId="2339" xr:uid="{00000000-0005-0000-0000-000077060000}"/>
    <cellStyle name="_Column3_13 Margini di Miglior.FERRARI" xfId="78" xr:uid="{00000000-0005-0000-0000-000078060000}"/>
    <cellStyle name="_Column3_13 Margini di Miglior.FERRARI 2" xfId="536" xr:uid="{00000000-0005-0000-0000-000079060000}"/>
    <cellStyle name="_Column3_13 Margini di Miglior.FERRARI_Aggiornamento griglia 139 Genn 2011" xfId="2340" xr:uid="{00000000-0005-0000-0000-00007A060000}"/>
    <cellStyle name="_Column3_13 Margini di Miglior.MARELLI" xfId="79" xr:uid="{00000000-0005-0000-0000-00007B060000}"/>
    <cellStyle name="_Column3_13 Margini di Miglior.MARELLI 2" xfId="537" xr:uid="{00000000-0005-0000-0000-00007C060000}"/>
    <cellStyle name="_Column3_13 Margini di Miglior.MARELLI_Aggiornamento griglia 139 Genn 2011" xfId="2341" xr:uid="{00000000-0005-0000-0000-00007D060000}"/>
    <cellStyle name="_Column3_199 van presentazione 1 04 06" xfId="2342" xr:uid="{00000000-0005-0000-0000-00007E060000}"/>
    <cellStyle name="_Column3_24-02-12 Cash Flow Q4 &amp; Year end GPS" xfId="2343" xr:uid="{00000000-0005-0000-0000-00007F060000}"/>
    <cellStyle name="_Column3_330 Mercati di commercializzazione 100121" xfId="2344" xr:uid="{00000000-0005-0000-0000-000080060000}"/>
    <cellStyle name="_Column3_330_GRIGLIA_MOTORE_09_09_2010" xfId="2345" xr:uid="{00000000-0005-0000-0000-000081060000}"/>
    <cellStyle name="_Column3_940 627.000 volumi  1.6 BZ 7,5%" xfId="2346" xr:uid="{00000000-0005-0000-0000-000082060000}"/>
    <cellStyle name="_Column3_Abbin_T.T._2007_V99_Luglio_con_File_Filna_con formule" xfId="2347" xr:uid="{00000000-0005-0000-0000-000083060000}"/>
    <cellStyle name="_Column3_a-D PFN 31-12-2003 vs. 31-12-02" xfId="2348" xr:uid="{00000000-0005-0000-0000-000084060000}"/>
    <cellStyle name="_Column3_Aggiornamento griglia 139 Genn 2011" xfId="2349" xr:uid="{00000000-0005-0000-0000-000085060000}"/>
    <cellStyle name="_Column3_ASaetta2" xfId="80" xr:uid="{00000000-0005-0000-0000-000086060000}"/>
    <cellStyle name="_Column3_ASaetta2 2" xfId="538" xr:uid="{00000000-0005-0000-0000-000087060000}"/>
    <cellStyle name="_Column3_ASaetta2_Aggiornamento griglia 139 Genn 2011" xfId="2350" xr:uid="{00000000-0005-0000-0000-000088060000}"/>
    <cellStyle name="_Column3_ASaetta3" xfId="2351" xr:uid="{00000000-0005-0000-0000-000089060000}"/>
    <cellStyle name="_Column3_ASaetta6" xfId="2352" xr:uid="{00000000-0005-0000-0000-00008A060000}"/>
    <cellStyle name="_Column3_Avio Graf" xfId="81" xr:uid="{00000000-0005-0000-0000-00008B060000}"/>
    <cellStyle name="_Column3_Avio Graf 2" xfId="539" xr:uid="{00000000-0005-0000-0000-00008C060000}"/>
    <cellStyle name="_Column3_Avio Graf_Aggiornamento griglia 139 Genn 2011" xfId="2353" xr:uid="{00000000-0005-0000-0000-00008D060000}"/>
    <cellStyle name="_Column3_Avio Proventi Oneri full year" xfId="82" xr:uid="{00000000-0005-0000-0000-00008E060000}"/>
    <cellStyle name="_Column3_Avio Proventi Oneri full year 2" xfId="540" xr:uid="{00000000-0005-0000-0000-00008F060000}"/>
    <cellStyle name="_Column3_Avio Proventi Oneri full year_Aggiornamento griglia 139 Genn 2011" xfId="2354" xr:uid="{00000000-0005-0000-0000-000090060000}"/>
    <cellStyle name="_Column3_B.C. NOV 2005" xfId="2355" xr:uid="{00000000-0005-0000-0000-000091060000}"/>
    <cellStyle name="_Column3_B.S. Graf. ROF5 II°Q e 6ytd" xfId="2356" xr:uid="{00000000-0005-0000-0000-000092060000}"/>
    <cellStyle name="_Column3_B.S.Dett. Prov.On.Op.Stra" xfId="83" xr:uid="{00000000-0005-0000-0000-000093060000}"/>
    <cellStyle name="_Column3_B.S.Dett. Prov.On.Op.Stra 2" xfId="541" xr:uid="{00000000-0005-0000-0000-000094060000}"/>
    <cellStyle name="_Column3_B.S.Dett. Prov.On.Op.Stra_Aggiornamento griglia 139 Genn 2011" xfId="2357" xr:uid="{00000000-0005-0000-0000-000095060000}"/>
    <cellStyle name="_Column3_B.Sol. Prov.On.OP.STRA.DEF" xfId="2358" xr:uid="{00000000-0005-0000-0000-000096060000}"/>
    <cellStyle name="_Column3_Bozza_12-10-06_Budget 07 Titoli Futuri Croma_FLP" xfId="2359" xr:uid="{00000000-0005-0000-0000-000097060000}"/>
    <cellStyle name="_Column3_Bravo_Polizia_Carabinieri" xfId="2360" xr:uid="{00000000-0005-0000-0000-000098060000}"/>
    <cellStyle name="_Column3_Budget 07 Titoli Futuri -ufficiali-Croma_FLP" xfId="2361" xr:uid="{00000000-0005-0000-0000-000099060000}"/>
    <cellStyle name="_Column3_Bus. Sol. ON. PROV. OP. - STRA" xfId="2362" xr:uid="{00000000-0005-0000-0000-00009A060000}"/>
    <cellStyle name="_Column3_BUS.SOL. - Var. R.O. 3Q-9ytd" xfId="2363" xr:uid="{00000000-0005-0000-0000-00009B060000}"/>
    <cellStyle name="_Column3_C.E. 159 DETTAGLIO PER ANNO PER GIA" xfId="2364" xr:uid="{00000000-0005-0000-0000-00009C060000}"/>
    <cellStyle name="_Column3_C12_ Cash flow 2 last" xfId="2365" xr:uid="{00000000-0005-0000-0000-00009D060000}"/>
    <cellStyle name="_Column3_caricamento quarter 1" xfId="2366" xr:uid="{00000000-0005-0000-0000-00009E060000}"/>
    <cellStyle name="_Column3_Cartel1" xfId="2367" xr:uid="{00000000-0005-0000-0000-00009F060000}"/>
    <cellStyle name="_Column3_Cartel1_1" xfId="2368" xr:uid="{00000000-0005-0000-0000-0000A0060000}"/>
    <cellStyle name="_Column3_Cartel2" xfId="84" xr:uid="{00000000-0005-0000-0000-0000A1060000}"/>
    <cellStyle name="_Column3_Cartel2 (12)" xfId="2369" xr:uid="{00000000-0005-0000-0000-0000A2060000}"/>
    <cellStyle name="_Column3_Cartel2 (5)" xfId="2370" xr:uid="{00000000-0005-0000-0000-0000A3060000}"/>
    <cellStyle name="_Column3_Cartel2 2" xfId="542" xr:uid="{00000000-0005-0000-0000-0000A4060000}"/>
    <cellStyle name="_Column3_Cartel2 3" xfId="472" xr:uid="{00000000-0005-0000-0000-0000A5060000}"/>
    <cellStyle name="_Column3_Cartel2_03_CFR Base-Best_4" xfId="2371" xr:uid="{00000000-0005-0000-0000-0000A6060000}"/>
    <cellStyle name="_Column3_Cartel2_03_IndFin Bdg 04" xfId="2372" xr:uid="{00000000-0005-0000-0000-0000A7060000}"/>
    <cellStyle name="_Column3_Cartel2_04 Bdgt per CDA 19 01  File 2" xfId="2373" xr:uid="{00000000-0005-0000-0000-0000A8060000}"/>
    <cellStyle name="_Column3_Cartel2_1" xfId="2374" xr:uid="{00000000-0005-0000-0000-0000A9060000}"/>
    <cellStyle name="_Column3_Cartel2_Aggiornamento griglia 139 Genn 2011" xfId="2375" xr:uid="{00000000-0005-0000-0000-0000AA060000}"/>
    <cellStyle name="_Column3_Cartel2_Dati" xfId="2376" xr:uid="{00000000-0005-0000-0000-0000AB060000}"/>
    <cellStyle name="_Column3_Cartel2_IndFinIT_Forecast1_04EnglVers" xfId="2377" xr:uid="{00000000-0005-0000-0000-0000AC060000}"/>
    <cellStyle name="_Column3_Cartel25" xfId="2378" xr:uid="{00000000-0005-0000-0000-0000AD060000}"/>
    <cellStyle name="_Column3_Cartel26" xfId="2379" xr:uid="{00000000-0005-0000-0000-0000AE060000}"/>
    <cellStyle name="_Column3_Cartel3" xfId="2380" xr:uid="{00000000-0005-0000-0000-0000AF060000}"/>
    <cellStyle name="_Column3_Cartel3_1" xfId="2381" xr:uid="{00000000-0005-0000-0000-0000B0060000}"/>
    <cellStyle name="_Column3_Cartel31" xfId="85" xr:uid="{00000000-0005-0000-0000-0000B1060000}"/>
    <cellStyle name="_Column3_Cartel31 2" xfId="543" xr:uid="{00000000-0005-0000-0000-0000B2060000}"/>
    <cellStyle name="_Column3_Cartel31_Aggiornamento griglia 139 Genn 2011" xfId="2382" xr:uid="{00000000-0005-0000-0000-0000B3060000}"/>
    <cellStyle name="_Column3_Cash Flow" xfId="2383" xr:uid="{00000000-0005-0000-0000-0000B4060000}"/>
    <cellStyle name="_Column3_cash flow  per quarter" xfId="2384" xr:uid="{00000000-0005-0000-0000-0000B5060000}"/>
    <cellStyle name="_Column3_Cash flow 2002-2006" xfId="2385" xr:uid="{00000000-0005-0000-0000-0000B6060000}"/>
    <cellStyle name="_Column3_cash flow 2003 gruppo" xfId="2386" xr:uid="{00000000-0005-0000-0000-0000B7060000}"/>
    <cellStyle name="_Column3_cash flow c13" xfId="2387" xr:uid="{00000000-0005-0000-0000-0000B8060000}"/>
    <cellStyle name="_Column3_cash flow di  rof prova con codici" xfId="2388" xr:uid="{00000000-0005-0000-0000-0000B9060000}"/>
    <cellStyle name="_Column3_cash flow industriali finanziarie" xfId="2389" xr:uid="{00000000-0005-0000-0000-0000BA060000}"/>
    <cellStyle name="_Column3_cash flow rof 2" xfId="2390" xr:uid="{00000000-0005-0000-0000-0000BB060000}"/>
    <cellStyle name="_Column3_CashFlow_formatFinance_Q4_F9+3 Full Year" xfId="2391" xr:uid="{00000000-0005-0000-0000-0000BC060000}"/>
    <cellStyle name="_Column3_CDA27-3-03splitecopat" xfId="2392" xr:uid="{00000000-0005-0000-0000-0000BD060000}"/>
    <cellStyle name="_Column3_CF Fiat Rof5 Analisti" xfId="2393" xr:uid="{00000000-0005-0000-0000-0000BE060000}"/>
    <cellStyle name="_Column3_CFR 9 + 3 vs Piano Rilancio_3" xfId="2394" xr:uid="{00000000-0005-0000-0000-0000BF060000}"/>
    <cellStyle name="_Column3_Comau Proventi Oneri full year" xfId="86" xr:uid="{00000000-0005-0000-0000-0000C0060000}"/>
    <cellStyle name="_Column3_Comau Proventi Oneri full year 2" xfId="544" xr:uid="{00000000-0005-0000-0000-0000C1060000}"/>
    <cellStyle name="_Column3_Comau Proventi Oneri full year_Aggiornamento griglia 139 Genn 2011" xfId="2395" xr:uid="{00000000-0005-0000-0000-0000C2060000}"/>
    <cellStyle name="_Column3_Copia di V_99_198 (4)" xfId="2396" xr:uid="{00000000-0005-0000-0000-0000C3060000}"/>
    <cellStyle name="_Column3_COSTO PIENO INIZ  GEC 12-09-06" xfId="2397" xr:uid="{00000000-0005-0000-0000-0000C4060000}"/>
    <cellStyle name="_Column3_D PFN 31-12- 2002 vs. 31-12-01" xfId="87" xr:uid="{00000000-0005-0000-0000-0000C5060000}"/>
    <cellStyle name="_Column3_D PFN 31-12- 2002 vs. 31-12-01 2" xfId="545" xr:uid="{00000000-0005-0000-0000-0000C6060000}"/>
    <cellStyle name="_Column3_D PFN 31-12- 2002 vs. 31-12-01_Aggiornamento griglia 139 Genn 2011" xfId="2398" xr:uid="{00000000-0005-0000-0000-0000C7060000}"/>
    <cellStyle name="_Column3_D PFN 31-12-2003 vs. 31-12-02" xfId="2399" xr:uid="{00000000-0005-0000-0000-0000C8060000}"/>
    <cellStyle name="_Column3_DATA_ENTRY" xfId="88" xr:uid="{00000000-0005-0000-0000-0000C9060000}"/>
    <cellStyle name="_Column3_DATA_ENTRY 2" xfId="546" xr:uid="{00000000-0005-0000-0000-0000CA060000}"/>
    <cellStyle name="_Column3_DATA_ENTRY_Aggiornamento griglia 139 Genn 2011" xfId="2400" xr:uid="{00000000-0005-0000-0000-0000CB060000}"/>
    <cellStyle name="_Column3_DB - On Prov Str piano" xfId="2401" xr:uid="{00000000-0005-0000-0000-0000CC060000}"/>
    <cellStyle name="_Column3_DB - PROV. ON.STRA" xfId="2402" xr:uid="{00000000-0005-0000-0000-0000CD060000}"/>
    <cellStyle name="_Column3_DB Complessivo 02 03 04" xfId="2403" xr:uid="{00000000-0005-0000-0000-0000CE060000}"/>
    <cellStyle name="_Column3_DB Discontinuing 031216Rev (version 1)" xfId="2404" xr:uid="{00000000-0005-0000-0000-0000CF060000}"/>
    <cellStyle name="_Column3_DB OPS Settori DEF 13-11" xfId="2405" xr:uid="{00000000-0005-0000-0000-0000D0060000}"/>
    <cellStyle name="_Column3_Delta Cambi" xfId="89" xr:uid="{00000000-0005-0000-0000-0000D1060000}"/>
    <cellStyle name="_Column3_Delta Cambi 2" xfId="547" xr:uid="{00000000-0005-0000-0000-0000D2060000}"/>
    <cellStyle name="_Column3_Delta Cambi_Aggiornamento griglia 139 Genn 2011" xfId="2406" xr:uid="{00000000-0005-0000-0000-0000D3060000}"/>
    <cellStyle name="_Column3_DELTA marzo 2006" xfId="2407" xr:uid="{00000000-0005-0000-0000-0000D4060000}"/>
    <cellStyle name="_Column3_delta perimetro 2vs ytd" xfId="2408" xr:uid="{00000000-0005-0000-0000-0000D5060000}"/>
    <cellStyle name="_Column3_Delta principali per titoli futuri 08_09_06 1" xfId="2409" xr:uid="{00000000-0005-0000-0000-0000D6060000}"/>
    <cellStyle name="_Column3_Delta principali per titoli futuri 08_09_06 3" xfId="2410" xr:uid="{00000000-0005-0000-0000-0000D7060000}"/>
    <cellStyle name="_Column3_Dett. On. Prov. Op.- Stra. " xfId="90" xr:uid="{00000000-0005-0000-0000-0000D8060000}"/>
    <cellStyle name="_Column3_Dett. On. Prov. Op.- Stra.  2" xfId="548" xr:uid="{00000000-0005-0000-0000-0000D9060000}"/>
    <cellStyle name="_Column3_Dett. On. Prov. Op.- Stra. _Aggiornamento griglia 139 Genn 2011" xfId="2411" xr:uid="{00000000-0005-0000-0000-0000DA060000}"/>
    <cellStyle name="_Column3_Dett. Prov.On.Op.Stra" xfId="91" xr:uid="{00000000-0005-0000-0000-0000DB060000}"/>
    <cellStyle name="_Column3_Dett. Prov.On.Op.Stra 2" xfId="549" xr:uid="{00000000-0005-0000-0000-0000DC060000}"/>
    <cellStyle name="_Column3_Dett. Prov.On.Op.Stra_Aggiornamento griglia 139 Genn 2011" xfId="2412" xr:uid="{00000000-0005-0000-0000-0000DD060000}"/>
    <cellStyle name="_Column3_dettagli per memo ROF1" xfId="2413" xr:uid="{00000000-0005-0000-0000-0000DE060000}"/>
    <cellStyle name="_Column3_DocxCEO Fcst Rev" xfId="92" xr:uid="{00000000-0005-0000-0000-0000DF060000}"/>
    <cellStyle name="_Column3_DocxCEO Fcst Rev 2" xfId="550" xr:uid="{00000000-0005-0000-0000-0000E0060000}"/>
    <cellStyle name="_Column3_DocxCEO Fcst Rev_Aggiornamento griglia 139 Genn 2011" xfId="2414" xr:uid="{00000000-0005-0000-0000-0000E1060000}"/>
    <cellStyle name="_Column3_e-Cash flow by quarter" xfId="2415" xr:uid="{00000000-0005-0000-0000-0000E2060000}"/>
    <cellStyle name="_Column3_Evoluzione npv 07-09-05" xfId="2416" xr:uid="{00000000-0005-0000-0000-0000E3060000}"/>
    <cellStyle name="_Column3_FREE CASH FLOW" xfId="2417" xr:uid="{00000000-0005-0000-0000-0000E4060000}"/>
    <cellStyle name="_Column3_FREE CASH FLOW." xfId="2418" xr:uid="{00000000-0005-0000-0000-0000E5060000}"/>
    <cellStyle name="_Column3_Grafici" xfId="2419" xr:uid="{00000000-0005-0000-0000-0000E6060000}"/>
    <cellStyle name="_Column3_Grafici Operating Q1" xfId="2420" xr:uid="{00000000-0005-0000-0000-0000E7060000}"/>
    <cellStyle name="_Column3_Griglia Prodotto New L0_26_07_10" xfId="2421" xr:uid="{00000000-0005-0000-0000-0000E8060000}"/>
    <cellStyle name="_Column3_Highlights" xfId="2422" xr:uid="{00000000-0005-0000-0000-0000E9060000}"/>
    <cellStyle name="_Column3_Ind Fin 2 QT" xfId="2423" xr:uid="{00000000-0005-0000-0000-0000EA060000}"/>
    <cellStyle name="_Column3_IndFinIT_Forecast1_04EnglVers" xfId="2424" xr:uid="{00000000-0005-0000-0000-0000EB060000}"/>
    <cellStyle name="_Column3_Iniz. Dic. 05 solo f.l.p. 05-09-06" xfId="2425" xr:uid="{00000000-0005-0000-0000-0000EC060000}"/>
    <cellStyle name="_Column3_MEMO con TABELLE" xfId="2426" xr:uid="{00000000-0005-0000-0000-0000ED060000}"/>
    <cellStyle name="_Column3_MIS 22" xfId="2427" xr:uid="{00000000-0005-0000-0000-0000EE060000}"/>
    <cellStyle name="_Column3_MIS 26" xfId="2428" xr:uid="{00000000-0005-0000-0000-0000EF060000}"/>
    <cellStyle name="_Column3_MIS2" xfId="2429" xr:uid="{00000000-0005-0000-0000-0000F0060000}"/>
    <cellStyle name="_Column3_MIS2_1" xfId="2430" xr:uid="{00000000-0005-0000-0000-0000F1060000}"/>
    <cellStyle name="_Column3_MOD  VELOCE 198 SW 05-02-08" xfId="2431" xr:uid="{00000000-0005-0000-0000-0000F2060000}"/>
    <cellStyle name="_Column3_MOD  VELOCE 198 SW 08-04-08" xfId="2432" xr:uid="{00000000-0005-0000-0000-0000F3060000}"/>
    <cellStyle name="_Column3_MOD. 159 gennaio 2007" xfId="2433" xr:uid="{00000000-0005-0000-0000-0000F4060000}"/>
    <cellStyle name="_Column3_MOD. AGG. PER GEC (C. VITA 425.000) -publ.- 14-12-05" xfId="2434" xr:uid="{00000000-0005-0000-0000-0000F5060000}"/>
    <cellStyle name="_Column3_MOD. CROMA F.L.P. 04-07-06 " xfId="2435" xr:uid="{00000000-0005-0000-0000-0000F6060000}"/>
    <cellStyle name="_Column3_MOD. CROMA PER P.O.  06-09-06" xfId="2436" xr:uid="{00000000-0005-0000-0000-0000F7060000}"/>
    <cellStyle name="_Column3_MOD. CROMA TOT.  26-07-06 " xfId="2437" xr:uid="{00000000-0005-0000-0000-0000F8060000}"/>
    <cellStyle name="_Column3_N.DELTA HPE AGG 18-07-05 l.c. 07 vol 217000 " xfId="2438" xr:uid="{00000000-0005-0000-0000-0000F9060000}"/>
    <cellStyle name="_Column3_NUOVO FORMAT enti di stato" xfId="2439" xr:uid="{00000000-0005-0000-0000-0000FA060000}"/>
    <cellStyle name="_Column3_NUOVO FORMATPANDA SPORT 26 11" xfId="2440" xr:uid="{00000000-0005-0000-0000-0000FB060000}"/>
    <cellStyle name="_Column3_On Prov Str C13" xfId="93" xr:uid="{00000000-0005-0000-0000-0000FC060000}"/>
    <cellStyle name="_Column3_On Prov Str C13 2" xfId="551" xr:uid="{00000000-0005-0000-0000-0000FD060000}"/>
    <cellStyle name="_Column3_On Prov Str C13_Aggiornamento griglia 139 Genn 2011" xfId="2441" xr:uid="{00000000-0005-0000-0000-0000FE060000}"/>
    <cellStyle name="_Column3_Operativi e Straordinari CNH" xfId="94" xr:uid="{00000000-0005-0000-0000-0000FF060000}"/>
    <cellStyle name="_Column3_Operativi e Straordinari CNH 2" xfId="552" xr:uid="{00000000-0005-0000-0000-000000070000}"/>
    <cellStyle name="_Column3_Operativi e Straordinari CNH_Aggiornamento griglia 139 Genn 2011" xfId="2442" xr:uid="{00000000-0005-0000-0000-000001070000}"/>
    <cellStyle name="_Column3_Operativi e Straordinari Iveco" xfId="95" xr:uid="{00000000-0005-0000-0000-000002070000}"/>
    <cellStyle name="_Column3_Operativi e Straordinari Iveco 2" xfId="553" xr:uid="{00000000-0005-0000-0000-000003070000}"/>
    <cellStyle name="_Column3_Operativi e Straordinari Iveco_Aggiornamento griglia 139 Genn 2011" xfId="2443" xr:uid="{00000000-0005-0000-0000-000004070000}"/>
    <cellStyle name="_Column3_p170tit-new" xfId="2444" xr:uid="{00000000-0005-0000-0000-000005070000}"/>
    <cellStyle name="_Column3_Perim 2004 e 4 T" xfId="2445" xr:uid="{00000000-0005-0000-0000-000006070000}"/>
    <cellStyle name="_Column3_Piano_Strategico_05-07_BaseBdg05_FL_Commerciale" xfId="2446" xr:uid="{00000000-0005-0000-0000-000007070000}"/>
    <cellStyle name="_Column3_Piano_Strategico_05-07_BaseBdg05_LCV" xfId="2447" xr:uid="{00000000-0005-0000-0000-000008070000}"/>
    <cellStyle name="_Column3_PianoRecupero" xfId="2448" xr:uid="{00000000-0005-0000-0000-000009070000}"/>
    <cellStyle name="_Column3_Pivot ABC" xfId="2449" xr:uid="{00000000-0005-0000-0000-00000A070000}"/>
    <cellStyle name="_Column3_PRESENTAZIONE 627.000 VOLUMI CON 1.6 BZ" xfId="2450" xr:uid="{00000000-0005-0000-0000-00000B070000}"/>
    <cellStyle name="_Column3_Presentazione(Schema)" xfId="2451" xr:uid="{00000000-0005-0000-0000-00000C070000}"/>
    <cellStyle name="_Column3_Punto Evo FGA IO" xfId="2452" xr:uid="{00000000-0005-0000-0000-00000D070000}"/>
    <cellStyle name="_Column3_ROF 03 06" xfId="96" xr:uid="{00000000-0005-0000-0000-00000E070000}"/>
    <cellStyle name="_Column3_ROF 03 06 2" xfId="554" xr:uid="{00000000-0005-0000-0000-00000F070000}"/>
    <cellStyle name="_Column3_ROF 03 06_Aggiornamento griglia 139 Genn 2011" xfId="2453" xr:uid="{00000000-0005-0000-0000-000010070000}"/>
    <cellStyle name="_Column3_Sett.non Ind.- On.Prov.Op.&amp; Straord-Ris.Part. Toro Itedi Bus Sol" xfId="97" xr:uid="{00000000-0005-0000-0000-000011070000}"/>
    <cellStyle name="_Column3_Sett.non Ind.- On.Prov.Op.&amp; Straord-Ris.Part. Toro Itedi Bus Sol 2" xfId="555" xr:uid="{00000000-0005-0000-0000-000012070000}"/>
    <cellStyle name="_Column3_Sett.non Ind.- On.Prov.Op.&amp; Straord-Ris.Part. Toro Itedi Bus Sol_Aggiornamento griglia 139 Genn 2011" xfId="2454" xr:uid="{00000000-0005-0000-0000-000013070000}"/>
    <cellStyle name="_Column3_SINTESI 159  PER INV E SVIL" xfId="2455" xr:uid="{00000000-0005-0000-0000-000014070000}"/>
    <cellStyle name="_Column3_SINTESI 159  schema 8 dic 05" xfId="2456" xr:uid="{00000000-0005-0000-0000-000015070000}"/>
    <cellStyle name="_Column3_SINTESI 159 21 SETT schema" xfId="2457" xr:uid="{00000000-0005-0000-0000-000016070000}"/>
    <cellStyle name="_Column3_SINTESI 159 7 SETT" xfId="2458" xr:uid="{00000000-0005-0000-0000-000017070000}"/>
    <cellStyle name="_Column3_SINTESI 159 7 SETT3" xfId="2459" xr:uid="{00000000-0005-0000-0000-000018070000}"/>
    <cellStyle name="_Column3_SINTESI 312 22 nov schema" xfId="2460" xr:uid="{00000000-0005-0000-0000-000019070000}"/>
    <cellStyle name="_Column3_Sintesi Confronto SW_ (2)" xfId="2461" xr:uid="{00000000-0005-0000-0000-00001A070000}"/>
    <cellStyle name="_Column3_TDB Master File" xfId="2462" xr:uid="{00000000-0005-0000-0000-00001B070000}"/>
    <cellStyle name="_Column3_Teksid Proventi Oneri full year" xfId="98" xr:uid="{00000000-0005-0000-0000-00001C070000}"/>
    <cellStyle name="_Column3_Teksid Proventi Oneri full year 2" xfId="556" xr:uid="{00000000-0005-0000-0000-00001D070000}"/>
    <cellStyle name="_Column3_Teksid Proventi Oneri full year_Aggiornamento griglia 139 Genn 2011" xfId="2463" xr:uid="{00000000-0005-0000-0000-00001E070000}"/>
    <cellStyle name="_Column3_TITOLI FUTURI BDG 07 198" xfId="2464" xr:uid="{00000000-0005-0000-0000-00001F070000}"/>
    <cellStyle name="_Column3_Titoli_Futuri_STD07TOT27_11_2007" xfId="2465" xr:uid="{00000000-0005-0000-0000-000020070000}"/>
    <cellStyle name="_Column3_trimestri bozza" xfId="2466" xr:uid="{00000000-0005-0000-0000-000021070000}"/>
    <cellStyle name="_Column3_trimestri bozza1" xfId="2467" xr:uid="{00000000-0005-0000-0000-000022070000}"/>
    <cellStyle name="_Column3_varianze Auto" xfId="2468" xr:uid="{00000000-0005-0000-0000-000023070000}"/>
    <cellStyle name="_Column3_Working Capital Grafici" xfId="2469" xr:uid="{00000000-0005-0000-0000-000024070000}"/>
    <cellStyle name="_Column3_z-Riconciliazione 2 qt. c.f. analisti" xfId="2470" xr:uid="{00000000-0005-0000-0000-000025070000}"/>
    <cellStyle name="_Column4" xfId="99" xr:uid="{00000000-0005-0000-0000-000026070000}"/>
    <cellStyle name="_Column4 2" xfId="557" xr:uid="{00000000-0005-0000-0000-000027070000}"/>
    <cellStyle name="_Column4_09-CNH Flash report-2004_DB_frz_bis" xfId="2471" xr:uid="{00000000-0005-0000-0000-000028070000}"/>
    <cellStyle name="_Column4_09-CNH Flash report-2004_DB_frz_bis 2" xfId="2472" xr:uid="{00000000-0005-0000-0000-000029070000}"/>
    <cellStyle name="_Column4_09-CNH Flash report-2004_DB_frz_bis 2 2" xfId="2473" xr:uid="{00000000-0005-0000-0000-00002A070000}"/>
    <cellStyle name="_Column4_09-CNH Flash report-2004_DB_frz_bis_2009 09-PGM TURCHIA" xfId="2474" xr:uid="{00000000-0005-0000-0000-00002B070000}"/>
    <cellStyle name="_Column4_09-CNH Flash report-2004_DB_frz_bis_2009 10-PGM TURCHIA" xfId="2475" xr:uid="{00000000-0005-0000-0000-00002C070000}"/>
    <cellStyle name="_Column4_09-CNH Flash report-2004_DB_frz_bis_Powertrain per current models - China 09" xfId="2476" xr:uid="{00000000-0005-0000-0000-00002D070000}"/>
    <cellStyle name="_Column4_09-CNH Flash report-2004_DB_frz_bis_TEMPLATE_Powertrain per current models - 31 Lug 09 (1)" xfId="2477" xr:uid="{00000000-0005-0000-0000-00002E070000}"/>
    <cellStyle name="_Column4_09-CNH Flash report-2004_DB_frz_bis_TEMPLATE_Powertrain per current models - Marocco " xfId="2478" xr:uid="{00000000-0005-0000-0000-00002F070000}"/>
    <cellStyle name="_Column4_09-CNH Flash report-2004_DB_frz_bis_TEMPLATE_Powertrain per current models - Marocco -" xfId="2479" xr:uid="{00000000-0005-0000-0000-000030070000}"/>
    <cellStyle name="_Column4_Aggiornamento griglia 139 Genn 2011" xfId="2480" xr:uid="{00000000-0005-0000-0000-000031070000}"/>
    <cellStyle name="_Column4_CF Fiat Rof5 Analisti" xfId="2481" xr:uid="{00000000-0005-0000-0000-000032070000}"/>
    <cellStyle name="_Column4_MIS2" xfId="2482" xr:uid="{00000000-0005-0000-0000-000033070000}"/>
    <cellStyle name="_Column4_MIS2 2" xfId="2483" xr:uid="{00000000-0005-0000-0000-000034070000}"/>
    <cellStyle name="_Column4_MIS2 2 2" xfId="2484" xr:uid="{00000000-0005-0000-0000-000035070000}"/>
    <cellStyle name="_Column4_MIS2_2009 09-PGM TURCHIA" xfId="2485" xr:uid="{00000000-0005-0000-0000-000036070000}"/>
    <cellStyle name="_Column4_MIS2_2009 10-PGM TURCHIA" xfId="2486" xr:uid="{00000000-0005-0000-0000-000037070000}"/>
    <cellStyle name="_Column4_MIS2_Powertrain per current models - China 09" xfId="2487" xr:uid="{00000000-0005-0000-0000-000038070000}"/>
    <cellStyle name="_Column4_MIS2_TEMPLATE_Powertrain per current models - 31 Lug 09 (1)" xfId="2488" xr:uid="{00000000-0005-0000-0000-000039070000}"/>
    <cellStyle name="_Column4_MIS2_TEMPLATE_Powertrain per current models - Marocco " xfId="2489" xr:uid="{00000000-0005-0000-0000-00003A070000}"/>
    <cellStyle name="_Column4_MIS2_TEMPLATE_Powertrain per current models - Marocco -" xfId="2490" xr:uid="{00000000-0005-0000-0000-00003B070000}"/>
    <cellStyle name="_Column4_z-Riconciliazione 2 qt. c.f. analisti" xfId="2491" xr:uid="{00000000-0005-0000-0000-00003C070000}"/>
    <cellStyle name="_Column4_z-Riconciliazione 2 qt. c.f. analisti 2" xfId="2492" xr:uid="{00000000-0005-0000-0000-00003D070000}"/>
    <cellStyle name="_Column4_z-Riconciliazione 2 qt. c.f. analisti 2 2" xfId="2493" xr:uid="{00000000-0005-0000-0000-00003E070000}"/>
    <cellStyle name="_Column4_z-Riconciliazione 2 qt. c.f. analisti_2009 09-PGM TURCHIA" xfId="2494" xr:uid="{00000000-0005-0000-0000-00003F070000}"/>
    <cellStyle name="_Column4_z-Riconciliazione 2 qt. c.f. analisti_2009 10-PGM TURCHIA" xfId="2495" xr:uid="{00000000-0005-0000-0000-000040070000}"/>
    <cellStyle name="_Column4_z-Riconciliazione 2 qt. c.f. analisti_Powertrain per current models - China 09" xfId="2496" xr:uid="{00000000-0005-0000-0000-000041070000}"/>
    <cellStyle name="_Column4_z-Riconciliazione 2 qt. c.f. analisti_TEMPLATE_Powertrain per current models - 31 Lug 09 (1)" xfId="2497" xr:uid="{00000000-0005-0000-0000-000042070000}"/>
    <cellStyle name="_Column4_z-Riconciliazione 2 qt. c.f. analisti_TEMPLATE_Powertrain per current models - Marocco " xfId="2498" xr:uid="{00000000-0005-0000-0000-000043070000}"/>
    <cellStyle name="_Column4_z-Riconciliazione 2 qt. c.f. analisti_TEMPLATE_Powertrain per current models - Marocco -" xfId="2499" xr:uid="{00000000-0005-0000-0000-000044070000}"/>
    <cellStyle name="_Column5" xfId="100" xr:uid="{00000000-0005-0000-0000-000045070000}"/>
    <cellStyle name="_Column5 2" xfId="558" xr:uid="{00000000-0005-0000-0000-000046070000}"/>
    <cellStyle name="_Column5_09-CNH Flash report-2004_DB_frz_bis" xfId="2500" xr:uid="{00000000-0005-0000-0000-000047070000}"/>
    <cellStyle name="_Column5_Aggiornamento griglia 139 Genn 2011" xfId="2501" xr:uid="{00000000-0005-0000-0000-000048070000}"/>
    <cellStyle name="_Column5_CF Fiat Rof5 Analisti" xfId="2502" xr:uid="{00000000-0005-0000-0000-000049070000}"/>
    <cellStyle name="_Column5_MIS2" xfId="2503" xr:uid="{00000000-0005-0000-0000-00004A070000}"/>
    <cellStyle name="_Column5_z-Riconciliazione 2 qt. c.f. analisti" xfId="2504" xr:uid="{00000000-0005-0000-0000-00004B070000}"/>
    <cellStyle name="_Column6" xfId="101" xr:uid="{00000000-0005-0000-0000-00004C070000}"/>
    <cellStyle name="_Column6 2" xfId="559" xr:uid="{00000000-0005-0000-0000-00004D070000}"/>
    <cellStyle name="_Column6_09-CNH Flash report-2004_DB_frz_bis" xfId="2505" xr:uid="{00000000-0005-0000-0000-00004E070000}"/>
    <cellStyle name="_Column6_Aggiornamento griglia 139 Genn 2011" xfId="2506" xr:uid="{00000000-0005-0000-0000-00004F070000}"/>
    <cellStyle name="_Column6_CF Fiat Rof5 Analisti" xfId="2507" xr:uid="{00000000-0005-0000-0000-000050070000}"/>
    <cellStyle name="_Column6_MIS2" xfId="2508" xr:uid="{00000000-0005-0000-0000-000051070000}"/>
    <cellStyle name="_Column6_z-Riconciliazione 2 qt. c.f. analisti" xfId="2509" xr:uid="{00000000-0005-0000-0000-000052070000}"/>
    <cellStyle name="_Column7" xfId="102" xr:uid="{00000000-0005-0000-0000-000053070000}"/>
    <cellStyle name="_Column7 2" xfId="2510" xr:uid="{00000000-0005-0000-0000-000054070000}"/>
    <cellStyle name="_Column7 3" xfId="560" xr:uid="{00000000-0005-0000-0000-000055070000}"/>
    <cellStyle name="_Column7_09-CNH Flash report-2004_DB_frz_bis" xfId="2511" xr:uid="{00000000-0005-0000-0000-000056070000}"/>
    <cellStyle name="_Column7_09-CNH Flash report-2004_DB_frz_bis 2" xfId="2512" xr:uid="{00000000-0005-0000-0000-000057070000}"/>
    <cellStyle name="_Column7_09-CNH Flash report-2004_DB_frz_bis_Riepilogo Status" xfId="2513" xr:uid="{00000000-0005-0000-0000-000058070000}"/>
    <cellStyle name="_Column7_09-CNH Flash report-2004_DB_frz_bis_status_pesi_636_CARGO" xfId="2514" xr:uid="{00000000-0005-0000-0000-000059070000}"/>
    <cellStyle name="_Column7_Aggiornamento griglia 139 Genn 2011" xfId="2515" xr:uid="{00000000-0005-0000-0000-00005A070000}"/>
    <cellStyle name="_Column7_Aggiornamento griglia 139 Genn 2011 2" xfId="2516" xr:uid="{00000000-0005-0000-0000-00005B070000}"/>
    <cellStyle name="_Column7_Aggiornamento griglia 139 Genn 2011_Riepilogo Status" xfId="2517" xr:uid="{00000000-0005-0000-0000-00005C070000}"/>
    <cellStyle name="_Column7_Aggiornamento griglia 139 Genn 2011_status_pesi_636_CARGO" xfId="2518" xr:uid="{00000000-0005-0000-0000-00005D070000}"/>
    <cellStyle name="_Column7_CF Fiat Rof5 Analisti" xfId="2519" xr:uid="{00000000-0005-0000-0000-00005E070000}"/>
    <cellStyle name="_Column7_CF Fiat Rof5 Analisti 2" xfId="2520" xr:uid="{00000000-0005-0000-0000-00005F070000}"/>
    <cellStyle name="_Column7_CF Fiat Rof5 Analisti_Riepilogo Status" xfId="2521" xr:uid="{00000000-0005-0000-0000-000060070000}"/>
    <cellStyle name="_Column7_CF Fiat Rof5 Analisti_status_pesi_636_CARGO" xfId="2522" xr:uid="{00000000-0005-0000-0000-000061070000}"/>
    <cellStyle name="_Column7_MIS2" xfId="2523" xr:uid="{00000000-0005-0000-0000-000062070000}"/>
    <cellStyle name="_Column7_MIS2 2" xfId="2524" xr:uid="{00000000-0005-0000-0000-000063070000}"/>
    <cellStyle name="_Column7_MIS2_Riepilogo Status" xfId="2525" xr:uid="{00000000-0005-0000-0000-000064070000}"/>
    <cellStyle name="_Column7_MIS2_status_pesi_636_CARGO" xfId="2526" xr:uid="{00000000-0005-0000-0000-000065070000}"/>
    <cellStyle name="_Column7_Riepilogo Status" xfId="2527" xr:uid="{00000000-0005-0000-0000-000066070000}"/>
    <cellStyle name="_Column7_status_pesi_636_CARGO" xfId="2528" xr:uid="{00000000-0005-0000-0000-000067070000}"/>
    <cellStyle name="_Column7_z-Riconciliazione 2 qt. c.f. analisti" xfId="2529" xr:uid="{00000000-0005-0000-0000-000068070000}"/>
    <cellStyle name="_Column7_z-Riconciliazione 2 qt. c.f. analisti 2" xfId="2530" xr:uid="{00000000-0005-0000-0000-000069070000}"/>
    <cellStyle name="_Column7_z-Riconciliazione 2 qt. c.f. analisti_Riepilogo Status" xfId="2531" xr:uid="{00000000-0005-0000-0000-00006A070000}"/>
    <cellStyle name="_Column7_z-Riconciliazione 2 qt. c.f. analisti_status_pesi_636_CARGO" xfId="2532" xr:uid="{00000000-0005-0000-0000-00006B070000}"/>
    <cellStyle name="_Data" xfId="103" xr:uid="{00000000-0005-0000-0000-00006C070000}"/>
    <cellStyle name="_Data 2" xfId="2533" xr:uid="{00000000-0005-0000-0000-00006D070000}"/>
    <cellStyle name="_Data_00 File" xfId="2534" xr:uid="{00000000-0005-0000-0000-00006E070000}"/>
    <cellStyle name="_Data_00 File 2" xfId="2535" xr:uid="{00000000-0005-0000-0000-00006F070000}"/>
    <cellStyle name="_Data_00 File_Riepilogo Status" xfId="2536" xr:uid="{00000000-0005-0000-0000-000070070000}"/>
    <cellStyle name="_Data_00 File_status_pesi_636_CARGO" xfId="2537" xr:uid="{00000000-0005-0000-0000-000071070000}"/>
    <cellStyle name="_Data_01 Operativi e Straordinari vs Bdg &amp; LY SSD Auto" xfId="104" xr:uid="{00000000-0005-0000-0000-000072070000}"/>
    <cellStyle name="_Data_01 Operativi e Straordinari vs Bdg &amp; LY SSD Auto 2" xfId="2538" xr:uid="{00000000-0005-0000-0000-000073070000}"/>
    <cellStyle name="_Data_01 Operativi e Straordinari vs Bdg &amp; LY SSD Auto_250 PRODUCT CARD CENTRAL AIR OUTLET_REV01_2011-0429" xfId="2539" xr:uid="{00000000-0005-0000-0000-000074070000}"/>
    <cellStyle name="_Data_01 Operativi e Straordinari vs Bdg &amp; LY SSD Auto_Riepilogo Status" xfId="2540" xr:uid="{00000000-0005-0000-0000-000075070000}"/>
    <cellStyle name="_Data_01 Operativi e Straordinari vs Bdg &amp; LY SSD Auto_status_pesi_636_CARGO" xfId="2541" xr:uid="{00000000-0005-0000-0000-000076070000}"/>
    <cellStyle name="_Data_02 CFR" xfId="105" xr:uid="{00000000-0005-0000-0000-000077070000}"/>
    <cellStyle name="_Data_02 CFR 2" xfId="2542" xr:uid="{00000000-0005-0000-0000-000078070000}"/>
    <cellStyle name="_Data_02 CFR Frozen" xfId="2543" xr:uid="{00000000-0005-0000-0000-000079070000}"/>
    <cellStyle name="_Data_02 CFR Frozen 2" xfId="2544" xr:uid="{00000000-0005-0000-0000-00007A070000}"/>
    <cellStyle name="_Data_02 CFR Frozen_Riepilogo Status" xfId="2545" xr:uid="{00000000-0005-0000-0000-00007B070000}"/>
    <cellStyle name="_Data_02 CFR Frozen_status_pesi_636_CARGO" xfId="2546" xr:uid="{00000000-0005-0000-0000-00007C070000}"/>
    <cellStyle name="_Data_02 CFR_250 PRODUCT CARD CENTRAL AIR OUTLET_REV01_2011-0429" xfId="2547" xr:uid="{00000000-0005-0000-0000-00007D070000}"/>
    <cellStyle name="_Data_02 CFR_Riepilogo Status" xfId="2548" xr:uid="{00000000-0005-0000-0000-00007E070000}"/>
    <cellStyle name="_Data_02 CFR_status_pesi_636_CARGO" xfId="2549" xr:uid="{00000000-0005-0000-0000-00007F070000}"/>
    <cellStyle name="_Data_02 Linea Memo Bdgt 04" xfId="2550" xr:uid="{00000000-0005-0000-0000-000080070000}"/>
    <cellStyle name="_Data_02 Linea Memo Bdgt 04 2" xfId="2551" xr:uid="{00000000-0005-0000-0000-000081070000}"/>
    <cellStyle name="_Data_02 Linea Memo Bdgt 04_Riepilogo Status" xfId="2552" xr:uid="{00000000-0005-0000-0000-000082070000}"/>
    <cellStyle name="_Data_02 Linea Memo Bdgt 04_status_pesi_636_CARGO" xfId="2553" xr:uid="{00000000-0005-0000-0000-000083070000}"/>
    <cellStyle name="_Data_02 Sintesi" xfId="2554" xr:uid="{00000000-0005-0000-0000-000084070000}"/>
    <cellStyle name="_Data_02 Sintesi 2" xfId="2555" xr:uid="{00000000-0005-0000-0000-000085070000}"/>
    <cellStyle name="_Data_02 Sintesi_Riepilogo Status" xfId="2556" xr:uid="{00000000-0005-0000-0000-000086070000}"/>
    <cellStyle name="_Data_02 Sintesi_status_pesi_636_CARGO" xfId="2557" xr:uid="{00000000-0005-0000-0000-000087070000}"/>
    <cellStyle name="_Data_020715_Analisi x Linea (Aggregati)" xfId="2558" xr:uid="{00000000-0005-0000-0000-000088070000}"/>
    <cellStyle name="_Data_020715_Analisi x Linea (Aggregati)_250 PRODUCT CARD CENTRAL AIR OUTLET_REV01_2011-0429" xfId="2559" xr:uid="{00000000-0005-0000-0000-000089070000}"/>
    <cellStyle name="_Data_020715_Analisi x Linea (Aggregati)_TEMPLATE_Powertrain per current models - 31 Lug 09 (1)" xfId="2560" xr:uid="{00000000-0005-0000-0000-00008A070000}"/>
    <cellStyle name="_Data_03 Actl CE SP CFL" xfId="2561" xr:uid="{00000000-0005-0000-0000-00008B070000}"/>
    <cellStyle name="_Data_03 Actl CE SP CFL 2" xfId="2562" xr:uid="{00000000-0005-0000-0000-00008C070000}"/>
    <cellStyle name="_Data_03 Actl CE SP CFL_Riepilogo Status" xfId="2563" xr:uid="{00000000-0005-0000-0000-00008D070000}"/>
    <cellStyle name="_Data_03 Actl CE SP CFL_status_pesi_636_CARGO" xfId="2564" xr:uid="{00000000-0005-0000-0000-00008E070000}"/>
    <cellStyle name="_Data_03 Bdgt" xfId="2565" xr:uid="{00000000-0005-0000-0000-00008F070000}"/>
    <cellStyle name="_Data_03 Bdgt 2" xfId="2566" xr:uid="{00000000-0005-0000-0000-000090070000}"/>
    <cellStyle name="_Data_03 Bdgt_Riepilogo Status" xfId="2567" xr:uid="{00000000-0005-0000-0000-000091070000}"/>
    <cellStyle name="_Data_03 Bdgt_status_pesi_636_CARGO" xfId="2568" xr:uid="{00000000-0005-0000-0000-000092070000}"/>
    <cellStyle name="_Data_03 C 13 040217" xfId="2569" xr:uid="{00000000-0005-0000-0000-000093070000}"/>
    <cellStyle name="_Data_03 C 13 040217_250 PRODUCT CARD CENTRAL AIR OUTLET_REV01_2011-0429" xfId="2570" xr:uid="{00000000-0005-0000-0000-000094070000}"/>
    <cellStyle name="_Data_03 C 13 040217_TEMPLATE_Powertrain per current models - 31 Lug 09 (1)" xfId="2571" xr:uid="{00000000-0005-0000-0000-000095070000}"/>
    <cellStyle name="_Data_03 CE SP CFL" xfId="2572" xr:uid="{00000000-0005-0000-0000-000096070000}"/>
    <cellStyle name="_Data_03 CE SP CFL 2" xfId="2573" xr:uid="{00000000-0005-0000-0000-000097070000}"/>
    <cellStyle name="_Data_03 CE SP CFL_Riepilogo Status" xfId="2574" xr:uid="{00000000-0005-0000-0000-000098070000}"/>
    <cellStyle name="_Data_03 CE SP CFL_status_pesi_636_CARGO" xfId="2575" xr:uid="{00000000-0005-0000-0000-000099070000}"/>
    <cellStyle name="_Data_03 CFR Old New" xfId="2576" xr:uid="{00000000-0005-0000-0000-00009A070000}"/>
    <cellStyle name="_Data_03 CFR Old New 2" xfId="2577" xr:uid="{00000000-0005-0000-0000-00009B070000}"/>
    <cellStyle name="_Data_03 CFR Old New_Riepilogo Status" xfId="2578" xr:uid="{00000000-0005-0000-0000-00009C070000}"/>
    <cellStyle name="_Data_03 CFR Old New_status_pesi_636_CARGO" xfId="2579" xr:uid="{00000000-0005-0000-0000-00009D070000}"/>
    <cellStyle name="_Data_03 Linea Actl" xfId="2580" xr:uid="{00000000-0005-0000-0000-00009E070000}"/>
    <cellStyle name="_Data_03 Linea Actl 2" xfId="2581" xr:uid="{00000000-0005-0000-0000-00009F070000}"/>
    <cellStyle name="_Data_03 Linea Actl_Riepilogo Status" xfId="2582" xr:uid="{00000000-0005-0000-0000-0000A0070000}"/>
    <cellStyle name="_Data_03 Linea Actl_status_pesi_636_CARGO" xfId="2583" xr:uid="{00000000-0005-0000-0000-0000A1070000}"/>
    <cellStyle name="_Data_03 Memo fcst" xfId="2584" xr:uid="{00000000-0005-0000-0000-0000A2070000}"/>
    <cellStyle name="_Data_03 Memo fcst_250 PRODUCT CARD CENTRAL AIR OUTLET_REV01_2011-0429" xfId="2585" xr:uid="{00000000-0005-0000-0000-0000A3070000}"/>
    <cellStyle name="_Data_03 Memo fcst_TEMPLATE_Powertrain per current models - 31 Lug 09 (1)" xfId="2586" xr:uid="{00000000-0005-0000-0000-0000A4070000}"/>
    <cellStyle name="_Data_03 Sintesi New Plan" xfId="2587" xr:uid="{00000000-0005-0000-0000-0000A5070000}"/>
    <cellStyle name="_Data_03 Sintesi New Plan 2" xfId="2588" xr:uid="{00000000-0005-0000-0000-0000A6070000}"/>
    <cellStyle name="_Data_03 Sintesi New Plan per Budget" xfId="2589" xr:uid="{00000000-0005-0000-0000-0000A7070000}"/>
    <cellStyle name="_Data_03 Sintesi New Plan per Budget 2" xfId="2590" xr:uid="{00000000-0005-0000-0000-0000A8070000}"/>
    <cellStyle name="_Data_03 Sintesi New Plan per Budget_Riepilogo Status" xfId="2591" xr:uid="{00000000-0005-0000-0000-0000A9070000}"/>
    <cellStyle name="_Data_03 Sintesi New Plan per Budget_status_pesi_636_CARGO" xfId="2592" xr:uid="{00000000-0005-0000-0000-0000AA070000}"/>
    <cellStyle name="_Data_03 Sintesi New Plan_Riepilogo Status" xfId="2593" xr:uid="{00000000-0005-0000-0000-0000AB070000}"/>
    <cellStyle name="_Data_03 Sintesi New Plan_status_pesi_636_CARGO" xfId="2594" xr:uid="{00000000-0005-0000-0000-0000AC070000}"/>
    <cellStyle name="_Data_03 Trimestralizzato" xfId="2595" xr:uid="{00000000-0005-0000-0000-0000AD070000}"/>
    <cellStyle name="_Data_03 Trimestralizzato 2" xfId="2596" xr:uid="{00000000-0005-0000-0000-0000AE070000}"/>
    <cellStyle name="_Data_03 Trimestralizzato_Riepilogo Status" xfId="2597" xr:uid="{00000000-0005-0000-0000-0000AF070000}"/>
    <cellStyle name="_Data_03 Trimestralizzato_status_pesi_636_CARGO" xfId="2598" xr:uid="{00000000-0005-0000-0000-0000B0070000}"/>
    <cellStyle name="_Data_03_CFR Base-Best_4" xfId="2599" xr:uid="{00000000-0005-0000-0000-0000B1070000}"/>
    <cellStyle name="_Data_03_CFR Base-Best_4 2" xfId="2600" xr:uid="{00000000-0005-0000-0000-0000B2070000}"/>
    <cellStyle name="_Data_03_CFR Base-Best_4_Riepilogo Status" xfId="2601" xr:uid="{00000000-0005-0000-0000-0000B3070000}"/>
    <cellStyle name="_Data_03_CFR Base-Best_4_status_pesi_636_CARGO" xfId="2602" xr:uid="{00000000-0005-0000-0000-0000B4070000}"/>
    <cellStyle name="_Data_03_IndFin Bdg 04" xfId="2603" xr:uid="{00000000-0005-0000-0000-0000B5070000}"/>
    <cellStyle name="_Data_03_IndFin Bdg 04_250 PRODUCT CARD CENTRAL AIR OUTLET_REV01_2011-0429" xfId="2604" xr:uid="{00000000-0005-0000-0000-0000B6070000}"/>
    <cellStyle name="_Data_03_IndFin Bdg 04_TEMPLATE_Powertrain per current models - 31 Lug 09 (1)" xfId="2605" xr:uid="{00000000-0005-0000-0000-0000B7070000}"/>
    <cellStyle name="_Data_03-02-12 Cash Flow Q4  Year end GPS" xfId="2606" xr:uid="{00000000-0005-0000-0000-0000B8070000}"/>
    <cellStyle name="_Data_03-02-12 Cash Flow Q4  Year end GPS_250 PRODUCT CARD CENTRAL AIR OUTLET_REV01_2011-0429" xfId="2607" xr:uid="{00000000-0005-0000-0000-0000B9070000}"/>
    <cellStyle name="_Data_03-02-12 Cash Flow Q4  Year end GPS_TEMPLATE_Powertrain per current models - 31 Lug 09 (1)" xfId="2608" xr:uid="{00000000-0005-0000-0000-0000BA070000}"/>
    <cellStyle name="_Data_030321_CE-SPA-CF Fcst 6+6_Mens-Trim_2" xfId="106" xr:uid="{00000000-0005-0000-0000-0000BB070000}"/>
    <cellStyle name="_Data_030321_CE-SPA-CF Fcst 6+6_Mens-Trim_2_250 PRODUCT CARD CENTRAL AIR OUTLET_REV01_2011-0429" xfId="2609" xr:uid="{00000000-0005-0000-0000-0000BC070000}"/>
    <cellStyle name="_Data_030321_CE-SPA-CF Fcst 6+6_Mens-Trim_2_Aggiornamento griglia 139 Genn 2011" xfId="2610" xr:uid="{00000000-0005-0000-0000-0000BD070000}"/>
    <cellStyle name="_Data_030321_CE-SPA-CF Fcst 6+6_Mens-Trim_2_Sk prodotto bocchette lat 250 OK" xfId="2611" xr:uid="{00000000-0005-0000-0000-0000BE070000}"/>
    <cellStyle name="_Data_030321_CE-SPA-CF Fcst 6+6_Mens-Trim_2_TEMPLATE_Powertrain per current models - 31 Lug 09 (1)" xfId="2612" xr:uid="{00000000-0005-0000-0000-0000BF070000}"/>
    <cellStyle name="_Data_030527_Piano di Rilancio" xfId="2613" xr:uid="{00000000-0005-0000-0000-0000C0070000}"/>
    <cellStyle name="_Data_030527_Piano di Rilancio_250 PRODUCT CARD CENTRAL AIR OUTLET_REV01_2011-0429" xfId="2614" xr:uid="{00000000-0005-0000-0000-0000C1070000}"/>
    <cellStyle name="_Data_030527_Piano di Rilancio_TEMPLATE_Powertrain per current models - 31 Lug 09 (1)" xfId="2615" xr:uid="{00000000-0005-0000-0000-0000C2070000}"/>
    <cellStyle name="_Data_031014_DB OPStr" xfId="2616" xr:uid="{00000000-0005-0000-0000-0000C3070000}"/>
    <cellStyle name="_Data_031014_DB OPStr_250 PRODUCT CARD CENTRAL AIR OUTLET_REV01_2011-0429" xfId="2617" xr:uid="{00000000-0005-0000-0000-0000C4070000}"/>
    <cellStyle name="_Data_031014_DB OPStr_TEMPLATE_Powertrain per current models - 31 Lug 09 (1)" xfId="2618" xr:uid="{00000000-0005-0000-0000-0000C5070000}"/>
    <cellStyle name="_Data_031121_analisi trim bdg04" xfId="2619" xr:uid="{00000000-0005-0000-0000-0000C6070000}"/>
    <cellStyle name="_Data_031121_analisi trim bdg04_250 PRODUCT CARD CENTRAL AIR OUTLET_REV01_2011-0429" xfId="2620" xr:uid="{00000000-0005-0000-0000-0000C7070000}"/>
    <cellStyle name="_Data_031121_analisi trim bdg04_TEMPLATE_Powertrain per current models - 31 Lug 09 (1)" xfId="2621" xr:uid="{00000000-0005-0000-0000-0000C8070000}"/>
    <cellStyle name="_Data_031212_DB OPS" xfId="2622" xr:uid="{00000000-0005-0000-0000-0000C9070000}"/>
    <cellStyle name="_Data_031212_DB OPS_250 PRODUCT CARD CENTRAL AIR OUTLET_REV01_2011-0429" xfId="2623" xr:uid="{00000000-0005-0000-0000-0000CA070000}"/>
    <cellStyle name="_Data_031212_DB OPS_TEMPLATE_Powertrain per current models - 31 Lug 09 (1)" xfId="2624" xr:uid="{00000000-0005-0000-0000-0000CB070000}"/>
    <cellStyle name="_Data_031222_DB OPS" xfId="2625" xr:uid="{00000000-0005-0000-0000-0000CC070000}"/>
    <cellStyle name="_Data_031222_DB OPS_250 PRODUCT CARD CENTRAL AIR OUTLET_REV01_2011-0429" xfId="2626" xr:uid="{00000000-0005-0000-0000-0000CD070000}"/>
    <cellStyle name="_Data_031222_DB OPS_TEMPLATE_Powertrain per current models - 31 Lug 09 (1)" xfId="2627" xr:uid="{00000000-0005-0000-0000-0000CE070000}"/>
    <cellStyle name="_Data_04 Bdgt per CDA 19 01  File 2" xfId="2628" xr:uid="{00000000-0005-0000-0000-0000CF070000}"/>
    <cellStyle name="_Data_04 Bdgt per CDA 19 01  File 2 2" xfId="2629" xr:uid="{00000000-0005-0000-0000-0000D0070000}"/>
    <cellStyle name="_Data_04 Bdgt per CDA 19 01  File 2_Riepilogo Status" xfId="2630" xr:uid="{00000000-0005-0000-0000-0000D1070000}"/>
    <cellStyle name="_Data_04 Bdgt per CDA 19 01  File 2_status_pesi_636_CARGO" xfId="2631" xr:uid="{00000000-0005-0000-0000-0000D2070000}"/>
    <cellStyle name="_Data_04 Bdgt per CDA 19 01 s c" xfId="2632" xr:uid="{00000000-0005-0000-0000-0000D3070000}"/>
    <cellStyle name="_Data_04 Bdgt per CDA 19 01 s c 2" xfId="2633" xr:uid="{00000000-0005-0000-0000-0000D4070000}"/>
    <cellStyle name="_Data_04 Bdgt per CDA 19 01 s c_Riepilogo Status" xfId="2634" xr:uid="{00000000-0005-0000-0000-0000D5070000}"/>
    <cellStyle name="_Data_04 Bdgt per CDA 19 01 s c_status_pesi_636_CARGO" xfId="2635" xr:uid="{00000000-0005-0000-0000-0000D6070000}"/>
    <cellStyle name="_Data_04 CFR2_MeseProgr." xfId="107" xr:uid="{00000000-0005-0000-0000-0000D7070000}"/>
    <cellStyle name="_Data_04 CFR2_MeseProgr. 2" xfId="2636" xr:uid="{00000000-0005-0000-0000-0000D8070000}"/>
    <cellStyle name="_Data_04 CFR2_MeseProgr._250 PRODUCT CARD CENTRAL AIR OUTLET_REV01_2011-0429" xfId="2637" xr:uid="{00000000-0005-0000-0000-0000D9070000}"/>
    <cellStyle name="_Data_04 CFR2_MeseProgr._Riepilogo Status" xfId="2638" xr:uid="{00000000-0005-0000-0000-0000DA070000}"/>
    <cellStyle name="_Data_04 CFR2_MeseProgr._status_pesi_636_CARGO" xfId="2639" xr:uid="{00000000-0005-0000-0000-0000DB070000}"/>
    <cellStyle name="_Data_04 OPSt 02 07" xfId="2640" xr:uid="{00000000-0005-0000-0000-0000DC070000}"/>
    <cellStyle name="_Data_04 OPSt 02 07_250 PRODUCT CARD CENTRAL AIR OUTLET_REV01_2011-0429" xfId="2641" xr:uid="{00000000-0005-0000-0000-0000DD070000}"/>
    <cellStyle name="_Data_04 OPSt 02 07_TEMPLATE_Powertrain per current models - 31 Lug 09 (1)" xfId="2642" xr:uid="{00000000-0005-0000-0000-0000DE070000}"/>
    <cellStyle name="_Data_05 bdg ridotto" xfId="2643" xr:uid="{00000000-0005-0000-0000-0000DF070000}"/>
    <cellStyle name="_Data_05 bdg ridotto_250 PRODUCT CARD CENTRAL AIR OUTLET_REV01_2011-0429" xfId="2644" xr:uid="{00000000-0005-0000-0000-0000E0070000}"/>
    <cellStyle name="_Data_05 bdg ridotto_TEMPLATE_Powertrain per current models - 31 Lug 09 (1)" xfId="2645" xr:uid="{00000000-0005-0000-0000-0000E1070000}"/>
    <cellStyle name="_Data_05 Bdgt per CDA 19 01" xfId="2646" xr:uid="{00000000-0005-0000-0000-0000E2070000}"/>
    <cellStyle name="_Data_05 Bdgt per CDA 19 01 2" xfId="2647" xr:uid="{00000000-0005-0000-0000-0000E3070000}"/>
    <cellStyle name="_Data_05 Bdgt per CDA 19 01_Riepilogo Status" xfId="2648" xr:uid="{00000000-0005-0000-0000-0000E4070000}"/>
    <cellStyle name="_Data_05 Bdgt per CDA 19 01_status_pesi_636_CARGO" xfId="2649" xr:uid="{00000000-0005-0000-0000-0000E5070000}"/>
    <cellStyle name="_Data_05 CFR 1" xfId="2650" xr:uid="{00000000-0005-0000-0000-0000E6070000}"/>
    <cellStyle name="_Data_05 CFR 1 2" xfId="2651" xr:uid="{00000000-0005-0000-0000-0000E7070000}"/>
    <cellStyle name="_Data_05 CFR 1 Frozen" xfId="2652" xr:uid="{00000000-0005-0000-0000-0000E8070000}"/>
    <cellStyle name="_Data_05 CFR 1 Frozen 2" xfId="2653" xr:uid="{00000000-0005-0000-0000-0000E9070000}"/>
    <cellStyle name="_Data_05 CFR 1 Frozen_Riepilogo Status" xfId="2654" xr:uid="{00000000-0005-0000-0000-0000EA070000}"/>
    <cellStyle name="_Data_05 CFR 1 Frozen_status_pesi_636_CARGO" xfId="2655" xr:uid="{00000000-0005-0000-0000-0000EB070000}"/>
    <cellStyle name="_Data_05 CFR 1_Riepilogo Status" xfId="2656" xr:uid="{00000000-0005-0000-0000-0000EC070000}"/>
    <cellStyle name="_Data_05 CFR 1_status_pesi_636_CARGO" xfId="2657" xr:uid="{00000000-0005-0000-0000-0000ED070000}"/>
    <cellStyle name="_Data_05 Linea ROF" xfId="2658" xr:uid="{00000000-0005-0000-0000-0000EE070000}"/>
    <cellStyle name="_Data_05 Linea ROF_250 PRODUCT CARD CENTRAL AIR OUTLET_REV01_2011-0429" xfId="2659" xr:uid="{00000000-0005-0000-0000-0000EF070000}"/>
    <cellStyle name="_Data_05 Linea ROF_TEMPLATE_Powertrain per current models - 31 Lug 09 (1)" xfId="2660" xr:uid="{00000000-0005-0000-0000-0000F0070000}"/>
    <cellStyle name="_Data_06 Marelli Proventi Oneri full year" xfId="108" xr:uid="{00000000-0005-0000-0000-0000F1070000}"/>
    <cellStyle name="_Data_06 Marelli Proventi Oneri full year 2" xfId="2661" xr:uid="{00000000-0005-0000-0000-0000F2070000}"/>
    <cellStyle name="_Data_06 Marelli Proventi Oneri full year_250 PRODUCT CARD CENTRAL AIR OUTLET_REV01_2011-0429" xfId="2662" xr:uid="{00000000-0005-0000-0000-0000F3070000}"/>
    <cellStyle name="_Data_06 Marelli Proventi Oneri full year_Riepilogo Status" xfId="2663" xr:uid="{00000000-0005-0000-0000-0000F4070000}"/>
    <cellStyle name="_Data_06 Marelli Proventi Oneri full year_status_pesi_636_CARGO" xfId="2664" xr:uid="{00000000-0005-0000-0000-0000F5070000}"/>
    <cellStyle name="_Data_06_DBOPS_Actl_C13" xfId="2665" xr:uid="{00000000-0005-0000-0000-0000F6070000}"/>
    <cellStyle name="_Data_06_DBOPS_Actl_C13_250 PRODUCT CARD CENTRAL AIR OUTLET_REV01_2011-0429" xfId="2666" xr:uid="{00000000-0005-0000-0000-0000F7070000}"/>
    <cellStyle name="_Data_06_DBOPS_Actl_C13_TEMPLATE_Powertrain per current models - 31 Lug 09 (1)" xfId="2667" xr:uid="{00000000-0005-0000-0000-0000F8070000}"/>
    <cellStyle name="_Data_08 Cambi" xfId="2668" xr:uid="{00000000-0005-0000-0000-0000F9070000}"/>
    <cellStyle name="_Data_08 Cambi 2" xfId="2669" xr:uid="{00000000-0005-0000-0000-0000FA070000}"/>
    <cellStyle name="_Data_08 Cambi_Riepilogo Status" xfId="2670" xr:uid="{00000000-0005-0000-0000-0000FB070000}"/>
    <cellStyle name="_Data_08 Cambi_status_pesi_636_CARGO" xfId="2671" xr:uid="{00000000-0005-0000-0000-0000FC070000}"/>
    <cellStyle name="_Data_08 Memo 9 + 3" xfId="2672" xr:uid="{00000000-0005-0000-0000-0000FD070000}"/>
    <cellStyle name="_Data_08 Memo 9 + 3_250 PRODUCT CARD CENTRAL AIR OUTLET_REV01_2011-0429" xfId="2673" xr:uid="{00000000-0005-0000-0000-0000FE070000}"/>
    <cellStyle name="_Data_08 Memo 9 + 3_TEMPLATE_Powertrain per current models - 31 Lug 09 (1)" xfId="2674" xr:uid="{00000000-0005-0000-0000-0000FF070000}"/>
    <cellStyle name="_Data_08 Memo ROF Last" xfId="2675" xr:uid="{00000000-0005-0000-0000-000000080000}"/>
    <cellStyle name="_Data_08 Memo ROF Last_250 PRODUCT CARD CENTRAL AIR OUTLET_REV01_2011-0429" xfId="2676" xr:uid="{00000000-0005-0000-0000-000001080000}"/>
    <cellStyle name="_Data_08 Memo ROF Last_TEMPLATE_Powertrain per current models - 31 Lug 09 (1)" xfId="2677" xr:uid="{00000000-0005-0000-0000-000002080000}"/>
    <cellStyle name="_Data_08 Settori Settembre" xfId="2678" xr:uid="{00000000-0005-0000-0000-000003080000}"/>
    <cellStyle name="_Data_08 Settori Settembre_250 PRODUCT CARD CENTRAL AIR OUTLET_REV01_2011-0429" xfId="2679" xr:uid="{00000000-0005-0000-0000-000004080000}"/>
    <cellStyle name="_Data_08 Settori Settembre_TEMPLATE_Powertrain per current models - 31 Lug 09 (1)" xfId="2680" xr:uid="{00000000-0005-0000-0000-000005080000}"/>
    <cellStyle name="_Data_09 Actl CE SP CFL" xfId="2681" xr:uid="{00000000-0005-0000-0000-000006080000}"/>
    <cellStyle name="_Data_09 Actl CE SP CFL 2" xfId="2682" xr:uid="{00000000-0005-0000-0000-000007080000}"/>
    <cellStyle name="_Data_09 Actl CE SP CFL_Riepilogo Status" xfId="2683" xr:uid="{00000000-0005-0000-0000-000008080000}"/>
    <cellStyle name="_Data_09 Actl CE SP CFL_status_pesi_636_CARGO" xfId="2684" xr:uid="{00000000-0005-0000-0000-000009080000}"/>
    <cellStyle name="_Data_09-CNH Flash report-2004_DB_frz_bis" xfId="2685" xr:uid="{00000000-0005-0000-0000-00000A080000}"/>
    <cellStyle name="_Data_09-CNH Flash report-2004_DB_frz_bis 2" xfId="2686" xr:uid="{00000000-0005-0000-0000-00000B080000}"/>
    <cellStyle name="_Data_09-CNH Flash report-2004_DB_frz_bis_Riepilogo Status" xfId="2687" xr:uid="{00000000-0005-0000-0000-00000C080000}"/>
    <cellStyle name="_Data_09-CNH Flash report-2004_DB_frz_bis_status_pesi_636_CARGO" xfId="2688" xr:uid="{00000000-0005-0000-0000-00000D080000}"/>
    <cellStyle name="_Data_09-CNH Flash report-2004_DB_frz_bis_TEMPLATE_Powertrain per current models - 31 Lug 09 (1)" xfId="2689" xr:uid="{00000000-0005-0000-0000-00000E080000}"/>
    <cellStyle name="_Data_09-CNH Flash report-2004_DB_frz_bis_TEMPLATE_Powertrain per current models - 31 Lug 09 (1) 2" xfId="2690" xr:uid="{00000000-0005-0000-0000-00000F080000}"/>
    <cellStyle name="_Data_09-CNH Flash report-2004_DB_frz_bis_TEMPLATE_Powertrain per current models - 31 Lug 09 (1)_Riepilogo Status" xfId="2691" xr:uid="{00000000-0005-0000-0000-000010080000}"/>
    <cellStyle name="_Data_09-CNH Flash report-2004_DB_frz_bis_TEMPLATE_Powertrain per current models - 31 Lug 09 (1)_status_pesi_636_CARGO" xfId="2692" xr:uid="{00000000-0005-0000-0000-000011080000}"/>
    <cellStyle name="_Data_10 Summary" xfId="109" xr:uid="{00000000-0005-0000-0000-000012080000}"/>
    <cellStyle name="_Data_10 Summary 2" xfId="2693" xr:uid="{00000000-0005-0000-0000-000013080000}"/>
    <cellStyle name="_Data_10 Summary_250 PRODUCT CARD CENTRAL AIR OUTLET_REV01_2011-0429" xfId="2694" xr:uid="{00000000-0005-0000-0000-000014080000}"/>
    <cellStyle name="_Data_10 Summary_Riepilogo Status" xfId="2695" xr:uid="{00000000-0005-0000-0000-000015080000}"/>
    <cellStyle name="_Data_10 Summary_status_pesi_636_CARGO" xfId="2696" xr:uid="{00000000-0005-0000-0000-000016080000}"/>
    <cellStyle name="_Data_13 Margini di Miglior.FERRARI" xfId="110" xr:uid="{00000000-0005-0000-0000-000017080000}"/>
    <cellStyle name="_Data_13 Margini di Miglior.FERRARI 2" xfId="2697" xr:uid="{00000000-0005-0000-0000-000018080000}"/>
    <cellStyle name="_Data_13 Margini di Miglior.FERRARI_250 PRODUCT CARD CENTRAL AIR OUTLET_REV01_2011-0429" xfId="2698" xr:uid="{00000000-0005-0000-0000-000019080000}"/>
    <cellStyle name="_Data_13 Margini di Miglior.FERRARI_Riepilogo Status" xfId="2699" xr:uid="{00000000-0005-0000-0000-00001A080000}"/>
    <cellStyle name="_Data_13 Margini di Miglior.FERRARI_status_pesi_636_CARGO" xfId="2700" xr:uid="{00000000-0005-0000-0000-00001B080000}"/>
    <cellStyle name="_Data_13 Margini di Miglior.MARELLI" xfId="111" xr:uid="{00000000-0005-0000-0000-00001C080000}"/>
    <cellStyle name="_Data_13 Margini di Miglior.MARELLI 2" xfId="2701" xr:uid="{00000000-0005-0000-0000-00001D080000}"/>
    <cellStyle name="_Data_13 Margini di Miglior.MARELLI_250 PRODUCT CARD CENTRAL AIR OUTLET_REV01_2011-0429" xfId="2702" xr:uid="{00000000-0005-0000-0000-00001E080000}"/>
    <cellStyle name="_Data_13 Margini di Miglior.MARELLI_Riepilogo Status" xfId="2703" xr:uid="{00000000-0005-0000-0000-00001F080000}"/>
    <cellStyle name="_Data_13 Margini di Miglior.MARELLI_status_pesi_636_CARGO" xfId="2704" xr:uid="{00000000-0005-0000-0000-000020080000}"/>
    <cellStyle name="_Data_199 van presentazione 1 04 06" xfId="2705" xr:uid="{00000000-0005-0000-0000-000021080000}"/>
    <cellStyle name="_Data_199 van presentazione 1 04 06 2" xfId="2706" xr:uid="{00000000-0005-0000-0000-000022080000}"/>
    <cellStyle name="_Data_199 van presentazione 1 04 06_Riepilogo Status" xfId="2707" xr:uid="{00000000-0005-0000-0000-000023080000}"/>
    <cellStyle name="_Data_199 van presentazione 1 04 06_status_pesi_636_CARGO" xfId="2708" xr:uid="{00000000-0005-0000-0000-000024080000}"/>
    <cellStyle name="_Data_24-02-12 Cash Flow Q4 &amp; Year end GPS" xfId="2709" xr:uid="{00000000-0005-0000-0000-000025080000}"/>
    <cellStyle name="_Data_24-02-12 Cash Flow Q4 &amp; Year end GPS_250 PRODUCT CARD CENTRAL AIR OUTLET_REV01_2011-0429" xfId="2710" xr:uid="{00000000-0005-0000-0000-000026080000}"/>
    <cellStyle name="_Data_24-02-12 Cash Flow Q4 &amp; Year end GPS_TEMPLATE_Powertrain per current models - 31 Lug 09 (1)" xfId="2711" xr:uid="{00000000-0005-0000-0000-000027080000}"/>
    <cellStyle name="_Data_250 PRODUCT CARD CENTRAL AIR OUTLET_REV01_2011-0429" xfId="2712" xr:uid="{00000000-0005-0000-0000-000028080000}"/>
    <cellStyle name="_Data_330 Mercati di commercializzazione 100121" xfId="2713" xr:uid="{00000000-0005-0000-0000-000029080000}"/>
    <cellStyle name="_Data_330_GRIGLIA_MOTORE_09_09_2010" xfId="2714" xr:uid="{00000000-0005-0000-0000-00002A080000}"/>
    <cellStyle name="_Data_940 627.000 volumi  1.6 BZ 7,5%" xfId="2715" xr:uid="{00000000-0005-0000-0000-00002B080000}"/>
    <cellStyle name="_Data_Abbin_T.T._2007_V99_Luglio_con_File_Filna_con formule" xfId="2716" xr:uid="{00000000-0005-0000-0000-00002C080000}"/>
    <cellStyle name="_Data_a-D PFN 31-12-2003 vs. 31-12-02" xfId="2717" xr:uid="{00000000-0005-0000-0000-00002D080000}"/>
    <cellStyle name="_Data_a-D PFN 31-12-2003 vs. 31-12-02 2" xfId="2718" xr:uid="{00000000-0005-0000-0000-00002E080000}"/>
    <cellStyle name="_Data_a-D PFN 31-12-2003 vs. 31-12-02_Riepilogo Status" xfId="2719" xr:uid="{00000000-0005-0000-0000-00002F080000}"/>
    <cellStyle name="_Data_a-D PFN 31-12-2003 vs. 31-12-02_status_pesi_636_CARGO" xfId="2720" xr:uid="{00000000-0005-0000-0000-000030080000}"/>
    <cellStyle name="_Data_Aggiornamento griglia 139 Genn 2011" xfId="2721" xr:uid="{00000000-0005-0000-0000-000031080000}"/>
    <cellStyle name="_Data_ASaetta2" xfId="112" xr:uid="{00000000-0005-0000-0000-000032080000}"/>
    <cellStyle name="_Data_ASaetta2 2" xfId="2722" xr:uid="{00000000-0005-0000-0000-000033080000}"/>
    <cellStyle name="_Data_ASaetta2_05 bdg ridotto" xfId="2723" xr:uid="{00000000-0005-0000-0000-000034080000}"/>
    <cellStyle name="_Data_ASaetta2_05 bdg ridotto_250 PRODUCT CARD CENTRAL AIR OUTLET_REV01_2011-0429" xfId="2724" xr:uid="{00000000-0005-0000-0000-000035080000}"/>
    <cellStyle name="_Data_ASaetta2_05 bdg ridotto_TEMPLATE_Powertrain per current models - 31 Lug 09 (1)" xfId="2725" xr:uid="{00000000-0005-0000-0000-000036080000}"/>
    <cellStyle name="_Data_ASaetta2_05_12_03_DB Comm " xfId="2726" xr:uid="{00000000-0005-0000-0000-000037080000}"/>
    <cellStyle name="_Data_ASaetta2_05_12_03_DB Comm _250 PRODUCT CARD CENTRAL AIR OUTLET_REV01_2011-0429" xfId="2727" xr:uid="{00000000-0005-0000-0000-000038080000}"/>
    <cellStyle name="_Data_ASaetta2_05_12_03_DB Comm _TEMPLATE_Powertrain per current models - 31 Lug 09 (1)" xfId="2728" xr:uid="{00000000-0005-0000-0000-000039080000}"/>
    <cellStyle name="_Data_ASaetta2_06_DBOPS_Actl_C13" xfId="2729" xr:uid="{00000000-0005-0000-0000-00003A080000}"/>
    <cellStyle name="_Data_ASaetta2_06_DBOPS_Actl_C13_250 PRODUCT CARD CENTRAL AIR OUTLET_REV01_2011-0429" xfId="2730" xr:uid="{00000000-0005-0000-0000-00003B080000}"/>
    <cellStyle name="_Data_ASaetta2_06_DBOPS_Actl_C13_TEMPLATE_Powertrain per current models - 31 Lug 09 (1)" xfId="2731" xr:uid="{00000000-0005-0000-0000-00003C080000}"/>
    <cellStyle name="_Data_ASaetta2_08 Settori Settembre" xfId="2732" xr:uid="{00000000-0005-0000-0000-00003D080000}"/>
    <cellStyle name="_Data_ASaetta2_08 Settori Settembre_250 PRODUCT CARD CENTRAL AIR OUTLET_REV01_2011-0429" xfId="2733" xr:uid="{00000000-0005-0000-0000-00003E080000}"/>
    <cellStyle name="_Data_ASaetta2_08 Settori Settembre_TEMPLATE_Powertrain per current models - 31 Lug 09 (1)" xfId="2734" xr:uid="{00000000-0005-0000-0000-00003F080000}"/>
    <cellStyle name="_Data_ASaetta2_1" xfId="2735" xr:uid="{00000000-0005-0000-0000-000040080000}"/>
    <cellStyle name="_Data_ASaetta2_1_250 PRODUCT CARD CENTRAL AIR OUTLET_REV01_2011-0429" xfId="2736" xr:uid="{00000000-0005-0000-0000-000041080000}"/>
    <cellStyle name="_Data_ASaetta2_1_TEMPLATE_Powertrain per current models - 31 Lug 09 (1)" xfId="2737" xr:uid="{00000000-0005-0000-0000-000042080000}"/>
    <cellStyle name="_Data_ASaetta2_12 CFR C12" xfId="2738" xr:uid="{00000000-0005-0000-0000-000043080000}"/>
    <cellStyle name="_Data_ASaetta2_12 CFR C12_250 PRODUCT CARD CENTRAL AIR OUTLET_REV01_2011-0429" xfId="2739" xr:uid="{00000000-0005-0000-0000-000044080000}"/>
    <cellStyle name="_Data_ASaetta2_12 CFR C12_TEMPLATE_Powertrain per current models - 31 Lug 09 (1)" xfId="2740" xr:uid="{00000000-0005-0000-0000-000045080000}"/>
    <cellStyle name="_Data_ASaetta2_199 van presentazione 1 04 06" xfId="2741" xr:uid="{00000000-0005-0000-0000-000046080000}"/>
    <cellStyle name="_Data_ASaetta2_199 van presentazione 1 04 06_TEMPLATE_Powertrain per current models - 31 Lug 09 (1)" xfId="2742" xr:uid="{00000000-0005-0000-0000-000047080000}"/>
    <cellStyle name="_Data_ASaetta2_250 PRODUCT CARD CENTRAL AIR OUTLET_REV01_2011-0429" xfId="2743" xr:uid="{00000000-0005-0000-0000-000048080000}"/>
    <cellStyle name="_Data_ASaetta2_30_06_04_Plan_05_07_DB Comm" xfId="2744" xr:uid="{00000000-0005-0000-0000-000049080000}"/>
    <cellStyle name="_Data_ASaetta2_30_06_04_Plan_05_07_DB Comm_250 PRODUCT CARD CENTRAL AIR OUTLET_REV01_2011-0429" xfId="2745" xr:uid="{00000000-0005-0000-0000-00004A080000}"/>
    <cellStyle name="_Data_ASaetta2_30_06_04_Plan_05_07_DB Comm_TEMPLATE_Powertrain per current models - 31 Lug 09 (1)" xfId="2746" xr:uid="{00000000-0005-0000-0000-00004B080000}"/>
    <cellStyle name="_Data_ASaetta2_31_03_04_DB Comm" xfId="2747" xr:uid="{00000000-0005-0000-0000-00004C080000}"/>
    <cellStyle name="_Data_ASaetta2_31_03_04_DB Comm_250 PRODUCT CARD CENTRAL AIR OUTLET_REV01_2011-0429" xfId="2748" xr:uid="{00000000-0005-0000-0000-00004D080000}"/>
    <cellStyle name="_Data_ASaetta2_31_03_04_DB Comm_TEMPLATE_Powertrain per current models - 31 Lug 09 (1)" xfId="2749" xr:uid="{00000000-0005-0000-0000-00004E080000}"/>
    <cellStyle name="_Data_ASaetta2_330 Mercati di commercializzazione 100121" xfId="2750" xr:uid="{00000000-0005-0000-0000-00004F080000}"/>
    <cellStyle name="_Data_ASaetta2_330 Mercati di commercializzazione 100121_250 PRODUCT CARD CENTRAL AIR OUTLET_REV01_2011-0429" xfId="2751" xr:uid="{00000000-0005-0000-0000-000050080000}"/>
    <cellStyle name="_Data_ASaetta2_330_GRIGLIA_MOTORE_09_09_2010" xfId="2752" xr:uid="{00000000-0005-0000-0000-000051080000}"/>
    <cellStyle name="_Data_ASaetta2_940 627.000 volumi  1.6 BZ 7,5%" xfId="2753" xr:uid="{00000000-0005-0000-0000-000052080000}"/>
    <cellStyle name="_Data_ASaetta2_Abbin_T.T._2007_V99_Luglio_con_File_Filna_con formule" xfId="2754" xr:uid="{00000000-0005-0000-0000-000053080000}"/>
    <cellStyle name="_Data_ASaetta2_Aggiornamento griglia 139 Genn 2011" xfId="2755" xr:uid="{00000000-0005-0000-0000-000054080000}"/>
    <cellStyle name="_Data_ASaetta2_Auto 25_11_03_DB Comm Graph" xfId="2756" xr:uid="{00000000-0005-0000-0000-000055080000}"/>
    <cellStyle name="_Data_ASaetta2_Auto 25_11_03_DB Comm Graph_250 PRODUCT CARD CENTRAL AIR OUTLET_REV01_2011-0429" xfId="2757" xr:uid="{00000000-0005-0000-0000-000056080000}"/>
    <cellStyle name="_Data_ASaetta2_Auto 25_11_03_DB Comm Graph_TEMPLATE_Powertrain per current models - 31 Lug 09 (1)" xfId="2758" xr:uid="{00000000-0005-0000-0000-000057080000}"/>
    <cellStyle name="_Data_ASaetta2_Auto Cash flow 2003-Bdg 2004" xfId="2759" xr:uid="{00000000-0005-0000-0000-000058080000}"/>
    <cellStyle name="_Data_ASaetta2_Auto Cash flow 2003-Bdg 2004_250 PRODUCT CARD CENTRAL AIR OUTLET_REV01_2011-0429" xfId="2760" xr:uid="{00000000-0005-0000-0000-000059080000}"/>
    <cellStyle name="_Data_ASaetta2_Auto Cash flow 2003-Bdg 2004_TEMPLATE_Powertrain per current models - 31 Lug 09 (1)" xfId="2761" xr:uid="{00000000-0005-0000-0000-00005A080000}"/>
    <cellStyle name="_Data_ASaetta2_Auto Cash flow 2003-Bdg 20041" xfId="2762" xr:uid="{00000000-0005-0000-0000-00005B080000}"/>
    <cellStyle name="_Data_ASaetta2_Auto Cash flow 2003-Bdg 20041_250 PRODUCT CARD CENTRAL AIR OUTLET_REV01_2011-0429" xfId="2763" xr:uid="{00000000-0005-0000-0000-00005C080000}"/>
    <cellStyle name="_Data_ASaetta2_Auto Cash flow 2003-Bdg 20041_TEMPLATE_Powertrain per current models - 31 Lug 09 (1)" xfId="2764" xr:uid="{00000000-0005-0000-0000-00005D080000}"/>
    <cellStyle name="_Data_ASaetta2_B.C. NOV 2005" xfId="2765" xr:uid="{00000000-0005-0000-0000-00005E080000}"/>
    <cellStyle name="_Data_ASaetta2_Bozza_12-10-06_Budget 07 Titoli Futuri Croma_FLP" xfId="2766" xr:uid="{00000000-0005-0000-0000-00005F080000}"/>
    <cellStyle name="_Data_ASaetta2_Bravo_Polizia_Carabinieri" xfId="2767" xr:uid="{00000000-0005-0000-0000-000060080000}"/>
    <cellStyle name="_Data_ASaetta2_Budget 07 Titoli Futuri -ufficiali-Croma_FLP" xfId="2768" xr:uid="{00000000-0005-0000-0000-000061080000}"/>
    <cellStyle name="_Data_ASaetta2_C.E. 159 DETTAGLIO PER ANNO PER GIA" xfId="2769" xr:uid="{00000000-0005-0000-0000-000062080000}"/>
    <cellStyle name="_Data_ASaetta2_Cartel1" xfId="2770" xr:uid="{00000000-0005-0000-0000-000063080000}"/>
    <cellStyle name="_Data_ASaetta2_Cartel2" xfId="2771" xr:uid="{00000000-0005-0000-0000-000064080000}"/>
    <cellStyle name="_Data_ASaetta2_Cartel2 (12)" xfId="2772" xr:uid="{00000000-0005-0000-0000-000065080000}"/>
    <cellStyle name="_Data_ASaetta2_Cartel2 (5)" xfId="2773" xr:uid="{00000000-0005-0000-0000-000066080000}"/>
    <cellStyle name="_Data_ASaetta2_Cartel2_250 PRODUCT CARD CENTRAL AIR OUTLET_REV01_2011-0429" xfId="2774" xr:uid="{00000000-0005-0000-0000-000067080000}"/>
    <cellStyle name="_Data_ASaetta2_Cartel2_TEMPLATE_Powertrain per current models - 31 Lug 09 (1)" xfId="2775" xr:uid="{00000000-0005-0000-0000-000068080000}"/>
    <cellStyle name="_Data_ASaetta2_Cartel25" xfId="2776" xr:uid="{00000000-0005-0000-0000-000069080000}"/>
    <cellStyle name="_Data_ASaetta2_Cartel26" xfId="2777" xr:uid="{00000000-0005-0000-0000-00006A080000}"/>
    <cellStyle name="_Data_ASaetta2_Cartel26_250 PRODUCT CARD CENTRAL AIR OUTLET_REV01_2011-0429" xfId="2778" xr:uid="{00000000-0005-0000-0000-00006B080000}"/>
    <cellStyle name="_Data_ASaetta2_Cartel26_TEMPLATE_Powertrain per current models - 31 Lug 09 (1)" xfId="2779" xr:uid="{00000000-0005-0000-0000-00006C080000}"/>
    <cellStyle name="_Data_ASaetta2_Cartel3" xfId="2780" xr:uid="{00000000-0005-0000-0000-00006D080000}"/>
    <cellStyle name="_Data_ASaetta2_Cartel3_250 PRODUCT CARD CENTRAL AIR OUTLET_REV01_2011-0429" xfId="2781" xr:uid="{00000000-0005-0000-0000-00006E080000}"/>
    <cellStyle name="_Data_ASaetta2_Cartel3_TEMPLATE_Powertrain per current models - 31 Lug 09 (1)" xfId="2782" xr:uid="{00000000-0005-0000-0000-00006F080000}"/>
    <cellStyle name="_Data_ASaetta2_Cash Flow" xfId="2783" xr:uid="{00000000-0005-0000-0000-000070080000}"/>
    <cellStyle name="_Data_ASaetta2_CashFlow_formatFinance_Q4_F9+3 Full Year" xfId="2784" xr:uid="{00000000-0005-0000-0000-000071080000}"/>
    <cellStyle name="_Data_ASaetta2_CashFlow_formatFinance_Q4_F9+3 Full Year_250 PRODUCT CARD CENTRAL AIR OUTLET_REV01_2011-0429" xfId="2785" xr:uid="{00000000-0005-0000-0000-000072080000}"/>
    <cellStyle name="_Data_ASaetta2_CashFlow_formatFinance_Q4_F9+3 Full Year_TEMPLATE_Powertrain per current models - 31 Lug 09 (1)" xfId="2786" xr:uid="{00000000-0005-0000-0000-000073080000}"/>
    <cellStyle name="_Data_ASaetta2_CashFlowTrend2003" xfId="2787" xr:uid="{00000000-0005-0000-0000-000074080000}"/>
    <cellStyle name="_Data_ASaetta2_CashFlowTrend2003_250 PRODUCT CARD CENTRAL AIR OUTLET_REV01_2011-0429" xfId="2788" xr:uid="{00000000-0005-0000-0000-000075080000}"/>
    <cellStyle name="_Data_ASaetta2_CashFlowTrend2003_TEMPLATE_Powertrain per current models - 31 Lug 09 (1)" xfId="2789" xr:uid="{00000000-0005-0000-0000-000076080000}"/>
    <cellStyle name="_Data_ASaetta2_CDA27-3-03splitecopat" xfId="2790" xr:uid="{00000000-0005-0000-0000-000077080000}"/>
    <cellStyle name="_Data_ASaetta2_CDA27-3-03splitecopat_250 PRODUCT CARD CENTRAL AIR OUTLET_REV01_2011-0429" xfId="2791" xr:uid="{00000000-0005-0000-0000-000078080000}"/>
    <cellStyle name="_Data_ASaetta2_CDA27-3-03splitecopat_TEMPLATE_Powertrain per current models - 31 Lug 09 (1)" xfId="2792" xr:uid="{00000000-0005-0000-0000-000079080000}"/>
    <cellStyle name="_Data_ASaetta2_CFR 9 + 3 vs Piano Rilancio_4" xfId="2793" xr:uid="{00000000-0005-0000-0000-00007A080000}"/>
    <cellStyle name="_Data_ASaetta2_CFR 9 + 3 vs Piano Rilancio_4_250 PRODUCT CARD CENTRAL AIR OUTLET_REV01_2011-0429" xfId="2794" xr:uid="{00000000-0005-0000-0000-00007B080000}"/>
    <cellStyle name="_Data_ASaetta2_CFR 9 + 3 vs Piano Rilancio_4_TEMPLATE_Powertrain per current models - 31 Lug 09 (1)" xfId="2795" xr:uid="{00000000-0005-0000-0000-00007C080000}"/>
    <cellStyle name="_Data_ASaetta2_Copia di V_99_198 (4)" xfId="2796" xr:uid="{00000000-0005-0000-0000-00007D080000}"/>
    <cellStyle name="_Data_ASaetta2_COSTO PIENO INIZ  GEC 12-09-06" xfId="2797" xr:uid="{00000000-0005-0000-0000-00007E080000}"/>
    <cellStyle name="_Data_ASaetta2_DB OPS Settori DEF 13-11" xfId="2798" xr:uid="{00000000-0005-0000-0000-00007F080000}"/>
    <cellStyle name="_Data_ASaetta2_DB OPS Settori DEF 13-11_250 PRODUCT CARD CENTRAL AIR OUTLET_REV01_2011-0429" xfId="2799" xr:uid="{00000000-0005-0000-0000-000080080000}"/>
    <cellStyle name="_Data_ASaetta2_DB OPS Settori DEF 13-11_TEMPLATE_Powertrain per current models - 31 Lug 09 (1)" xfId="2800" xr:uid="{00000000-0005-0000-0000-000081080000}"/>
    <cellStyle name="_Data_ASaetta2_DELTA marzo 2006" xfId="2801" xr:uid="{00000000-0005-0000-0000-000082080000}"/>
    <cellStyle name="_Data_ASaetta2_Delta principali per titoli futuri 08_09_06 1" xfId="2802" xr:uid="{00000000-0005-0000-0000-000083080000}"/>
    <cellStyle name="_Data_ASaetta2_Delta principali per titoli futuri 08_09_06 3" xfId="2803" xr:uid="{00000000-0005-0000-0000-000084080000}"/>
    <cellStyle name="_Data_ASaetta2_Evoluzione npv 07-09-05" xfId="2804" xr:uid="{00000000-0005-0000-0000-000085080000}"/>
    <cellStyle name="_Data_ASaetta2_Evoluzione npv 07-09-05_250 PRODUCT CARD CENTRAL AIR OUTLET_REV01_2011-0429" xfId="2805" xr:uid="{00000000-0005-0000-0000-000086080000}"/>
    <cellStyle name="_Data_ASaetta2_Evoluzione npv 07-09-05_TEMPLATE_Powertrain per current models - 31 Lug 09 (1)" xfId="2806" xr:uid="{00000000-0005-0000-0000-000087080000}"/>
    <cellStyle name="_Data_ASaetta2_Financials" xfId="2807" xr:uid="{00000000-0005-0000-0000-000088080000}"/>
    <cellStyle name="_Data_ASaetta2_Financials_250 PRODUCT CARD CENTRAL AIR OUTLET_REV01_2011-0429" xfId="2808" xr:uid="{00000000-0005-0000-0000-000089080000}"/>
    <cellStyle name="_Data_ASaetta2_Financials_TEMPLATE_Powertrain per current models - 31 Lug 09 (1)" xfId="2809" xr:uid="{00000000-0005-0000-0000-00008A080000}"/>
    <cellStyle name="_Data_ASaetta2_Griglia Prodotto New L0_26_07_10" xfId="2810" xr:uid="{00000000-0005-0000-0000-00008B080000}"/>
    <cellStyle name="_Data_ASaetta2_Iniz. Dic. 05 solo f.l.p. 05-09-06" xfId="2811" xr:uid="{00000000-0005-0000-0000-00008C080000}"/>
    <cellStyle name="_Data_ASaetta2_Invoices CNH" xfId="2812" xr:uid="{00000000-0005-0000-0000-00008D080000}"/>
    <cellStyle name="_Data_ASaetta2_Invoices CNH_250 PRODUCT CARD CENTRAL AIR OUTLET_REV01_2011-0429" xfId="2813" xr:uid="{00000000-0005-0000-0000-00008E080000}"/>
    <cellStyle name="_Data_ASaetta2_Invoices CNH_TEMPLATE_Powertrain per current models - 31 Lug 09 (1)" xfId="2814" xr:uid="{00000000-0005-0000-0000-00008F080000}"/>
    <cellStyle name="_Data_ASaetta2_Iveco CNH 18_12_03_DB Comm Graph" xfId="2815" xr:uid="{00000000-0005-0000-0000-000090080000}"/>
    <cellStyle name="_Data_ASaetta2_Iveco CNH 18_12_03_DB Comm Graph_250 PRODUCT CARD CENTRAL AIR OUTLET_REV01_2011-0429" xfId="2816" xr:uid="{00000000-0005-0000-0000-000091080000}"/>
    <cellStyle name="_Data_ASaetta2_Iveco CNH 18_12_03_DB Comm Graph_TEMPLATE_Powertrain per current models - 31 Lug 09 (1)" xfId="2817" xr:uid="{00000000-0005-0000-0000-000092080000}"/>
    <cellStyle name="_Data_ASaetta2_MOD  VELOCE 198 SW 05-02-08" xfId="2818" xr:uid="{00000000-0005-0000-0000-000093080000}"/>
    <cellStyle name="_Data_ASaetta2_MOD  VELOCE 198 SW 08-04-08" xfId="2819" xr:uid="{00000000-0005-0000-0000-000094080000}"/>
    <cellStyle name="_Data_ASaetta2_MOD. 159 gennaio 2007" xfId="2820" xr:uid="{00000000-0005-0000-0000-000095080000}"/>
    <cellStyle name="_Data_ASaetta2_MOD. AGG. PER GEC (C. VITA 425.000) -publ.- 14-12-05" xfId="2821" xr:uid="{00000000-0005-0000-0000-000096080000}"/>
    <cellStyle name="_Data_ASaetta2_MOD. CROMA F.L.P. 04-07-06 " xfId="2822" xr:uid="{00000000-0005-0000-0000-000097080000}"/>
    <cellStyle name="_Data_ASaetta2_MOD. CROMA PER P.O.  06-09-06" xfId="2823" xr:uid="{00000000-0005-0000-0000-000098080000}"/>
    <cellStyle name="_Data_ASaetta2_MOD. CROMA TOT.  26-07-06 " xfId="2824" xr:uid="{00000000-0005-0000-0000-000099080000}"/>
    <cellStyle name="_Data_ASaetta2_N.DELTA HPE AGG 18-07-05 l.c. 07 vol 217000 " xfId="2825" xr:uid="{00000000-0005-0000-0000-00009A080000}"/>
    <cellStyle name="_Data_ASaetta2_NUOVO FORMAT enti di stato" xfId="2826" xr:uid="{00000000-0005-0000-0000-00009B080000}"/>
    <cellStyle name="_Data_ASaetta2_NUOVO FORMAT enti di stato_250 PRODUCT CARD CENTRAL AIR OUTLET_REV01_2011-0429" xfId="2827" xr:uid="{00000000-0005-0000-0000-00009C080000}"/>
    <cellStyle name="_Data_ASaetta2_NUOVO FORMAT enti di stato_TEMPLATE_Powertrain per current models - 31 Lug 09 (1)" xfId="2828" xr:uid="{00000000-0005-0000-0000-00009D080000}"/>
    <cellStyle name="_Data_ASaetta2_p170tit-new" xfId="2829" xr:uid="{00000000-0005-0000-0000-00009E080000}"/>
    <cellStyle name="_Data_ASaetta2_Piano_Strategico_05-07_BaseBdg05_FL_Commerciale" xfId="2830" xr:uid="{00000000-0005-0000-0000-00009F080000}"/>
    <cellStyle name="_Data_ASaetta2_Piano_Strategico_05-07_BaseBdg05_FL_Commerciale_250 PRODUCT CARD CENTRAL AIR OUTLET_REV01_2011-0429" xfId="2831" xr:uid="{00000000-0005-0000-0000-0000A0080000}"/>
    <cellStyle name="_Data_ASaetta2_Piano_Strategico_05-07_BaseBdg05_FL_Commerciale_TEMPLATE_Powertrain per current models - 31 Lug 09 (1)" xfId="2832" xr:uid="{00000000-0005-0000-0000-0000A1080000}"/>
    <cellStyle name="_Data_ASaetta2_Piano_Strategico_05-07_BaseBdg05_LCV" xfId="2833" xr:uid="{00000000-0005-0000-0000-0000A2080000}"/>
    <cellStyle name="_Data_ASaetta2_Piano_Strategico_05-07_BaseBdg05_LCV_250 PRODUCT CARD CENTRAL AIR OUTLET_REV01_2011-0429" xfId="2834" xr:uid="{00000000-0005-0000-0000-0000A3080000}"/>
    <cellStyle name="_Data_ASaetta2_Piano_Strategico_05-07_BaseBdg05_LCV_TEMPLATE_Powertrain per current models - 31 Lug 09 (1)" xfId="2835" xr:uid="{00000000-0005-0000-0000-0000A4080000}"/>
    <cellStyle name="_Data_ASaetta2_PianoRecupero" xfId="2836" xr:uid="{00000000-0005-0000-0000-0000A5080000}"/>
    <cellStyle name="_Data_ASaetta2_PianoRecupero_250 PRODUCT CARD CENTRAL AIR OUTLET_REV01_2011-0429" xfId="2837" xr:uid="{00000000-0005-0000-0000-0000A6080000}"/>
    <cellStyle name="_Data_ASaetta2_PianoRecupero_TEMPLATE_Powertrain per current models - 31 Lug 09 (1)" xfId="2838" xr:uid="{00000000-0005-0000-0000-0000A7080000}"/>
    <cellStyle name="_Data_ASaetta2_PRESENTAZIONE 627.000 VOLUMI CON 1.6 BZ" xfId="2839" xr:uid="{00000000-0005-0000-0000-0000A8080000}"/>
    <cellStyle name="_Data_ASaetta2_Presentazione(Schema)" xfId="2840" xr:uid="{00000000-0005-0000-0000-0000A9080000}"/>
    <cellStyle name="_Data_ASaetta2_Presentazione(Schema)_250 PRODUCT CARD CENTRAL AIR OUTLET_REV01_2011-0429" xfId="2841" xr:uid="{00000000-0005-0000-0000-0000AA080000}"/>
    <cellStyle name="_Data_ASaetta2_Presentazione(Schema)_TEMPLATE_Powertrain per current models - 31 Lug 09 (1)" xfId="2842" xr:uid="{00000000-0005-0000-0000-0000AB080000}"/>
    <cellStyle name="_Data_ASaetta2_Punto Evo FGA IO" xfId="2843" xr:uid="{00000000-0005-0000-0000-0000AC080000}"/>
    <cellStyle name="_Data_ASaetta2_SINTESI 159  PER INV E SVIL" xfId="2844" xr:uid="{00000000-0005-0000-0000-0000AD080000}"/>
    <cellStyle name="_Data_ASaetta2_SINTESI 159  schema 8 dic 05" xfId="2845" xr:uid="{00000000-0005-0000-0000-0000AE080000}"/>
    <cellStyle name="_Data_ASaetta2_SINTESI 159 21 SETT schema" xfId="2846" xr:uid="{00000000-0005-0000-0000-0000AF080000}"/>
    <cellStyle name="_Data_ASaetta2_SINTESI 159 21 SETT schema_250 PRODUCT CARD CENTRAL AIR OUTLET_REV01_2011-0429" xfId="2847" xr:uid="{00000000-0005-0000-0000-0000B0080000}"/>
    <cellStyle name="_Data_ASaetta2_SINTESI 159 21 SETT schema_TEMPLATE_Powertrain per current models - 31 Lug 09 (1)" xfId="2848" xr:uid="{00000000-0005-0000-0000-0000B1080000}"/>
    <cellStyle name="_Data_ASaetta2_SINTESI 159 7 SETT" xfId="2849" xr:uid="{00000000-0005-0000-0000-0000B2080000}"/>
    <cellStyle name="_Data_ASaetta2_SINTESI 159 7 SETT_250 PRODUCT CARD CENTRAL AIR OUTLET_REV01_2011-0429" xfId="2850" xr:uid="{00000000-0005-0000-0000-0000B3080000}"/>
    <cellStyle name="_Data_ASaetta2_SINTESI 159 7 SETT_TEMPLATE_Powertrain per current models - 31 Lug 09 (1)" xfId="2851" xr:uid="{00000000-0005-0000-0000-0000B4080000}"/>
    <cellStyle name="_Data_ASaetta2_SINTESI 159 7 SETT3" xfId="2852" xr:uid="{00000000-0005-0000-0000-0000B5080000}"/>
    <cellStyle name="_Data_ASaetta2_SINTESI 159 7 SETT3_250 PRODUCT CARD CENTRAL AIR OUTLET_REV01_2011-0429" xfId="2853" xr:uid="{00000000-0005-0000-0000-0000B6080000}"/>
    <cellStyle name="_Data_ASaetta2_SINTESI 159 7 SETT3_TEMPLATE_Powertrain per current models - 31 Lug 09 (1)" xfId="2854" xr:uid="{00000000-0005-0000-0000-0000B7080000}"/>
    <cellStyle name="_Data_ASaetta2_SINTESI 312 22 nov schema" xfId="2855" xr:uid="{00000000-0005-0000-0000-0000B8080000}"/>
    <cellStyle name="_Data_ASaetta2_SINTESI 312 22 nov schema_250 PRODUCT CARD CENTRAL AIR OUTLET_REV01_2011-0429" xfId="2856" xr:uid="{00000000-0005-0000-0000-0000B9080000}"/>
    <cellStyle name="_Data_ASaetta2_SINTESI 312 22 nov schema_TEMPLATE_Powertrain per current models - 31 Lug 09 (1)" xfId="2857" xr:uid="{00000000-0005-0000-0000-0000BA080000}"/>
    <cellStyle name="_Data_ASaetta2_Sintesi Confronto SW_ (2)" xfId="2858" xr:uid="{00000000-0005-0000-0000-0000BB080000}"/>
    <cellStyle name="_Data_ASaetta2_Sk prodotto bocchette lat 250 OK" xfId="2859" xr:uid="{00000000-0005-0000-0000-0000BC080000}"/>
    <cellStyle name="_Data_ASaetta2_TEMPLATE_Powertrain per current models - 31 Lug 09 (1)" xfId="2860" xr:uid="{00000000-0005-0000-0000-0000BD080000}"/>
    <cellStyle name="_Data_ASaetta2_TITOLI FUTURI BDG 07 198" xfId="2861" xr:uid="{00000000-0005-0000-0000-0000BE080000}"/>
    <cellStyle name="_Data_ASaetta2_Titoli_Futuri_STD07TOT27_11_2007" xfId="2862" xr:uid="{00000000-0005-0000-0000-0000BF080000}"/>
    <cellStyle name="_Data_ASaetta3" xfId="2863" xr:uid="{00000000-0005-0000-0000-0000C0080000}"/>
    <cellStyle name="_Data_ASaetta3_250 PRODUCT CARD CENTRAL AIR OUTLET_REV01_2011-0429" xfId="2864" xr:uid="{00000000-0005-0000-0000-0000C1080000}"/>
    <cellStyle name="_Data_ASaetta3_TEMPLATE_Powertrain per current models - 31 Lug 09 (1)" xfId="2865" xr:uid="{00000000-0005-0000-0000-0000C2080000}"/>
    <cellStyle name="_Data_ASaetta6" xfId="2866" xr:uid="{00000000-0005-0000-0000-0000C3080000}"/>
    <cellStyle name="_Data_ASaetta6_250 PRODUCT CARD CENTRAL AIR OUTLET_REV01_2011-0429" xfId="2867" xr:uid="{00000000-0005-0000-0000-0000C4080000}"/>
    <cellStyle name="_Data_ASaetta6_TEMPLATE_Powertrain per current models - 31 Lug 09 (1)" xfId="2868" xr:uid="{00000000-0005-0000-0000-0000C5080000}"/>
    <cellStyle name="_Data_Avio Graf" xfId="113" xr:uid="{00000000-0005-0000-0000-0000C6080000}"/>
    <cellStyle name="_Data_Avio Graf 2" xfId="2869" xr:uid="{00000000-0005-0000-0000-0000C7080000}"/>
    <cellStyle name="_Data_Avio Graf_250 PRODUCT CARD CENTRAL AIR OUTLET_REV01_2011-0429" xfId="2870" xr:uid="{00000000-0005-0000-0000-0000C8080000}"/>
    <cellStyle name="_Data_Avio Graf_Riepilogo Status" xfId="2871" xr:uid="{00000000-0005-0000-0000-0000C9080000}"/>
    <cellStyle name="_Data_Avio Graf_status_pesi_636_CARGO" xfId="2872" xr:uid="{00000000-0005-0000-0000-0000CA080000}"/>
    <cellStyle name="_Data_Avio Proventi Oneri full year" xfId="114" xr:uid="{00000000-0005-0000-0000-0000CB080000}"/>
    <cellStyle name="_Data_Avio Proventi Oneri full year 2" xfId="2873" xr:uid="{00000000-0005-0000-0000-0000CC080000}"/>
    <cellStyle name="_Data_Avio Proventi Oneri full year_250 PRODUCT CARD CENTRAL AIR OUTLET_REV01_2011-0429" xfId="2874" xr:uid="{00000000-0005-0000-0000-0000CD080000}"/>
    <cellStyle name="_Data_B.C. NOV 2005" xfId="2875" xr:uid="{00000000-0005-0000-0000-0000CE080000}"/>
    <cellStyle name="_Data_B.S. Graf. ROF5 II°Q e 6ytd" xfId="2876" xr:uid="{00000000-0005-0000-0000-0000CF080000}"/>
    <cellStyle name="_Data_B.S. Graf. ROF5 II°Q e 6ytd 2" xfId="2877" xr:uid="{00000000-0005-0000-0000-0000D0080000}"/>
    <cellStyle name="_Data_B.S.Dett. Prov.On.Op.Stra" xfId="115" xr:uid="{00000000-0005-0000-0000-0000D1080000}"/>
    <cellStyle name="_Data_B.S.Dett. Prov.On.Op.Stra_250 PRODUCT CARD CENTRAL AIR OUTLET_REV01_2011-0429" xfId="2878" xr:uid="{00000000-0005-0000-0000-0000D2080000}"/>
    <cellStyle name="_Data_B.S.Dett. Prov.On.Op.Stra_Aggiornamento griglia 139 Genn 2011" xfId="2879" xr:uid="{00000000-0005-0000-0000-0000D3080000}"/>
    <cellStyle name="_Data_B.S.Dett. Prov.On.Op.Stra_Sk prodotto bocchette lat 250 OK" xfId="2880" xr:uid="{00000000-0005-0000-0000-0000D4080000}"/>
    <cellStyle name="_Data_B.S.Dett. Prov.On.Op.Stra_TEMPLATE_Powertrain per current models - 31 Lug 09 (1)" xfId="2881" xr:uid="{00000000-0005-0000-0000-0000D5080000}"/>
    <cellStyle name="_Data_B.Sol. Prov.On.OP.STRA.DEF" xfId="2882" xr:uid="{00000000-0005-0000-0000-0000D6080000}"/>
    <cellStyle name="_Data_B.Sol. Prov.On.OP.STRA.DEF_250 PRODUCT CARD CENTRAL AIR OUTLET_REV01_2011-0429" xfId="2883" xr:uid="{00000000-0005-0000-0000-0000D7080000}"/>
    <cellStyle name="_Data_B.Sol. Prov.On.OP.STRA.DEF_TEMPLATE_Powertrain per current models - 31 Lug 09 (1)" xfId="2884" xr:uid="{00000000-0005-0000-0000-0000D8080000}"/>
    <cellStyle name="_Data_Bdg '04 cons" xfId="2885" xr:uid="{00000000-0005-0000-0000-0000D9080000}"/>
    <cellStyle name="_Data_Bdg '04 cons 2" xfId="2886" xr:uid="{00000000-0005-0000-0000-0000DA080000}"/>
    <cellStyle name="_Data_Bozza_12-10-06_Budget 07 Titoli Futuri Croma_FLP" xfId="2887" xr:uid="{00000000-0005-0000-0000-0000DB080000}"/>
    <cellStyle name="_Data_Bravo_Polizia_Carabinieri" xfId="2888" xr:uid="{00000000-0005-0000-0000-0000DC080000}"/>
    <cellStyle name="_Data_Budget 07 Titoli Futuri -ufficiali-Croma_FLP" xfId="2889" xr:uid="{00000000-0005-0000-0000-0000DD080000}"/>
    <cellStyle name="_Data_Bus. Sol. ON. PROV. OP. - STRA" xfId="2890" xr:uid="{00000000-0005-0000-0000-0000DE080000}"/>
    <cellStyle name="_Data_Bus. Sol. ON. PROV. OP. - STRA 2" xfId="2891" xr:uid="{00000000-0005-0000-0000-0000DF080000}"/>
    <cellStyle name="_Data_BUS.SOL. - Var. R.O. 3Q-9ytd" xfId="2892" xr:uid="{00000000-0005-0000-0000-0000E0080000}"/>
    <cellStyle name="_Data_BUS.SOL. - Var. R.O. 3Q-9ytd_250 PRODUCT CARD CENTRAL AIR OUTLET_REV01_2011-0429" xfId="2893" xr:uid="{00000000-0005-0000-0000-0000E1080000}"/>
    <cellStyle name="_Data_BUS.SOL. - Var. R.O. 3Q-9ytd_TEMPLATE_Powertrain per current models - 31 Lug 09 (1)" xfId="2894" xr:uid="{00000000-0005-0000-0000-0000E2080000}"/>
    <cellStyle name="_Data_C.E. 159 DETTAGLIO PER ANNO PER GIA" xfId="2895" xr:uid="{00000000-0005-0000-0000-0000E3080000}"/>
    <cellStyle name="_Data_C12_ Cash flow 2 last" xfId="2896" xr:uid="{00000000-0005-0000-0000-0000E4080000}"/>
    <cellStyle name="_Data_C12_ Cash flow 2 last 2" xfId="2897" xr:uid="{00000000-0005-0000-0000-0000E5080000}"/>
    <cellStyle name="_Data_Cambi 03-04 bdg04(comp)" xfId="2898" xr:uid="{00000000-0005-0000-0000-0000E6080000}"/>
    <cellStyle name="_Data_Cambi 03-04 bdg04(comp) 2" xfId="2899" xr:uid="{00000000-0005-0000-0000-0000E7080000}"/>
    <cellStyle name="_Data_caricamento quarter 1" xfId="2900" xr:uid="{00000000-0005-0000-0000-0000E8080000}"/>
    <cellStyle name="_Data_caricamento quarter 1_250 PRODUCT CARD CENTRAL AIR OUTLET_REV01_2011-0429" xfId="2901" xr:uid="{00000000-0005-0000-0000-0000E9080000}"/>
    <cellStyle name="_Data_caricamento quarter 1_TEMPLATE_Powertrain per current models - 31 Lug 09 (1)" xfId="2902" xr:uid="{00000000-0005-0000-0000-0000EA080000}"/>
    <cellStyle name="_Data_Cartel1" xfId="2903" xr:uid="{00000000-0005-0000-0000-0000EB080000}"/>
    <cellStyle name="_Data_Cartel1 2" xfId="2904" xr:uid="{00000000-0005-0000-0000-0000EC080000}"/>
    <cellStyle name="_Data_Cartel1_06_DBOPS_Actl_C13" xfId="2905" xr:uid="{00000000-0005-0000-0000-0000ED080000}"/>
    <cellStyle name="_Data_Cartel1_06_DBOPS_Actl_C13 2" xfId="2906" xr:uid="{00000000-0005-0000-0000-0000EE080000}"/>
    <cellStyle name="_Data_Cartel1_Cartel1" xfId="2907" xr:uid="{00000000-0005-0000-0000-0000EF080000}"/>
    <cellStyle name="_Data_Cartel1_Cartel1_250 PRODUCT CARD CENTRAL AIR OUTLET_REV01_2011-0429" xfId="2908" xr:uid="{00000000-0005-0000-0000-0000F0080000}"/>
    <cellStyle name="_Data_Cartel1_Cartel1_TEMPLATE_Powertrain per current models - 31 Lug 09 (1)" xfId="2909" xr:uid="{00000000-0005-0000-0000-0000F1080000}"/>
    <cellStyle name="_Data_Cartel1_Cartel31" xfId="2910" xr:uid="{00000000-0005-0000-0000-0000F2080000}"/>
    <cellStyle name="_Data_Cartel1_Cartel31 2" xfId="2911" xr:uid="{00000000-0005-0000-0000-0000F3080000}"/>
    <cellStyle name="_Data_Cartel1_cash flow  per quarter" xfId="2912" xr:uid="{00000000-0005-0000-0000-0000F4080000}"/>
    <cellStyle name="_Data_Cartel1_cash flow  per quarter_250 PRODUCT CARD CENTRAL AIR OUTLET_REV01_2011-0429" xfId="2913" xr:uid="{00000000-0005-0000-0000-0000F5080000}"/>
    <cellStyle name="_Data_Cartel1_cash flow  per quarter_TEMPLATE_Powertrain per current models - 31 Lug 09 (1)" xfId="2914" xr:uid="{00000000-0005-0000-0000-0000F6080000}"/>
    <cellStyle name="_Data_Cartel1_cash flow c13" xfId="2915" xr:uid="{00000000-0005-0000-0000-0000F7080000}"/>
    <cellStyle name="_Data_Cartel1_cash flow c13 2" xfId="2916" xr:uid="{00000000-0005-0000-0000-0000F8080000}"/>
    <cellStyle name="_Data_Cartel1_dettagli per memo ROF1" xfId="2917" xr:uid="{00000000-0005-0000-0000-0000F9080000}"/>
    <cellStyle name="_Data_Cartel1_dettagli per memo ROF1_250 PRODUCT CARD CENTRAL AIR OUTLET_REV01_2011-0429" xfId="2918" xr:uid="{00000000-0005-0000-0000-0000FA080000}"/>
    <cellStyle name="_Data_Cartel1_dettagli per memo ROF1_TEMPLATE_Powertrain per current models - 31 Lug 09 (1)" xfId="2919" xr:uid="{00000000-0005-0000-0000-0000FB080000}"/>
    <cellStyle name="_Data_Cartel1_e-Cash flow by quarter" xfId="2920" xr:uid="{00000000-0005-0000-0000-0000FC080000}"/>
    <cellStyle name="_Data_Cartel1_e-Cash flow by quarter_250 PRODUCT CARD CENTRAL AIR OUTLET_REV01_2011-0429" xfId="2921" xr:uid="{00000000-0005-0000-0000-0000FD080000}"/>
    <cellStyle name="_Data_Cartel1_e-Cash flow by quarter_TEMPLATE_Powertrain per current models - 31 Lug 09 (1)" xfId="2922" xr:uid="{00000000-0005-0000-0000-0000FE080000}"/>
    <cellStyle name="_Data_Cartel2" xfId="116" xr:uid="{00000000-0005-0000-0000-0000FF080000}"/>
    <cellStyle name="_Data_Cartel2 (12)" xfId="2923" xr:uid="{00000000-0005-0000-0000-000000090000}"/>
    <cellStyle name="_Data_Cartel2 (5)" xfId="2924" xr:uid="{00000000-0005-0000-0000-000001090000}"/>
    <cellStyle name="_Data_Cartel2_03_CFR Base-Best_4" xfId="2925" xr:uid="{00000000-0005-0000-0000-000002090000}"/>
    <cellStyle name="_Data_Cartel2_03_CFR Base-Best_4_250 PRODUCT CARD CENTRAL AIR OUTLET_REV01_2011-0429" xfId="2926" xr:uid="{00000000-0005-0000-0000-000003090000}"/>
    <cellStyle name="_Data_Cartel2_03_CFR Base-Best_4_TEMPLATE_Powertrain per current models - 31 Lug 09 (1)" xfId="2927" xr:uid="{00000000-0005-0000-0000-000004090000}"/>
    <cellStyle name="_Data_Cartel2_03_IndFin Bdg 04" xfId="2928" xr:uid="{00000000-0005-0000-0000-000005090000}"/>
    <cellStyle name="_Data_Cartel2_03_IndFin Bdg 04 2" xfId="2929" xr:uid="{00000000-0005-0000-0000-000006090000}"/>
    <cellStyle name="_Data_Cartel2_04 Bdgt per CDA 19 01  File 2" xfId="2930" xr:uid="{00000000-0005-0000-0000-000007090000}"/>
    <cellStyle name="_Data_Cartel2_04 Bdgt per CDA 19 01  File 2_250 PRODUCT CARD CENTRAL AIR OUTLET_REV01_2011-0429" xfId="2931" xr:uid="{00000000-0005-0000-0000-000008090000}"/>
    <cellStyle name="_Data_Cartel2_04 Bdgt per CDA 19 01  File 2_TEMPLATE_Powertrain per current models - 31 Lug 09 (1)" xfId="2932" xr:uid="{00000000-0005-0000-0000-000009090000}"/>
    <cellStyle name="_Data_Cartel2_1" xfId="2933" xr:uid="{00000000-0005-0000-0000-00000A090000}"/>
    <cellStyle name="_Data_Cartel2_1 2" xfId="2934" xr:uid="{00000000-0005-0000-0000-00000B090000}"/>
    <cellStyle name="_Data_Cartel2_250 PRODUCT CARD CENTRAL AIR OUTLET_REV01_2011-0429" xfId="2935" xr:uid="{00000000-0005-0000-0000-00000C090000}"/>
    <cellStyle name="_Data_Cartel2_Aggiornamento griglia 139 Genn 2011" xfId="2936" xr:uid="{00000000-0005-0000-0000-00000D090000}"/>
    <cellStyle name="_Data_Cartel2_Dati" xfId="2937" xr:uid="{00000000-0005-0000-0000-00000E090000}"/>
    <cellStyle name="_Data_Cartel2_Dati_250 PRODUCT CARD CENTRAL AIR OUTLET_REV01_2011-0429" xfId="2938" xr:uid="{00000000-0005-0000-0000-00000F090000}"/>
    <cellStyle name="_Data_Cartel2_Dati_TEMPLATE_Powertrain per current models - 31 Lug 09 (1)" xfId="2939" xr:uid="{00000000-0005-0000-0000-000010090000}"/>
    <cellStyle name="_Data_Cartel2_IndFinIT_Forecast1_04EnglVers" xfId="2940" xr:uid="{00000000-0005-0000-0000-000011090000}"/>
    <cellStyle name="_Data_Cartel2_IndFinIT_Forecast1_04EnglVers 2" xfId="2941" xr:uid="{00000000-0005-0000-0000-000012090000}"/>
    <cellStyle name="_Data_Cartel2_Sk prodotto bocchette lat 250 OK" xfId="2942" xr:uid="{00000000-0005-0000-0000-000013090000}"/>
    <cellStyle name="_Data_Cartel2_TEMPLATE_Powertrain per current models - 31 Lug 09 (1)" xfId="2943" xr:uid="{00000000-0005-0000-0000-000014090000}"/>
    <cellStyle name="_Data_Cartel25" xfId="2944" xr:uid="{00000000-0005-0000-0000-000015090000}"/>
    <cellStyle name="_Data_Cartel26" xfId="2945" xr:uid="{00000000-0005-0000-0000-000016090000}"/>
    <cellStyle name="_Data_Cartel26_250 PRODUCT CARD CENTRAL AIR OUTLET_REV01_2011-0429" xfId="2946" xr:uid="{00000000-0005-0000-0000-000017090000}"/>
    <cellStyle name="_Data_Cartel26_TEMPLATE_Powertrain per current models - 31 Lug 09 (1)" xfId="2947" xr:uid="{00000000-0005-0000-0000-000018090000}"/>
    <cellStyle name="_Data_Cartel3" xfId="2948" xr:uid="{00000000-0005-0000-0000-000019090000}"/>
    <cellStyle name="_Data_Cartel3 2" xfId="2949" xr:uid="{00000000-0005-0000-0000-00001A090000}"/>
    <cellStyle name="_Data_Cartel3_1" xfId="2950" xr:uid="{00000000-0005-0000-0000-00001B090000}"/>
    <cellStyle name="_Data_Cartel3_1_250 PRODUCT CARD CENTRAL AIR OUTLET_REV01_2011-0429" xfId="2951" xr:uid="{00000000-0005-0000-0000-00001C090000}"/>
    <cellStyle name="_Data_Cartel3_1_TEMPLATE_Powertrain per current models - 31 Lug 09 (1)" xfId="2952" xr:uid="{00000000-0005-0000-0000-00001D090000}"/>
    <cellStyle name="_Data_Cartel31" xfId="117" xr:uid="{00000000-0005-0000-0000-00001E090000}"/>
    <cellStyle name="_Data_Cartel31_250 PRODUCT CARD CENTRAL AIR OUTLET_REV01_2011-0429" xfId="2953" xr:uid="{00000000-0005-0000-0000-00001F090000}"/>
    <cellStyle name="_Data_Cartel31_Aggiornamento griglia 139 Genn 2011" xfId="2954" xr:uid="{00000000-0005-0000-0000-000020090000}"/>
    <cellStyle name="_Data_Cartel31_Sk prodotto bocchette lat 250 OK" xfId="2955" xr:uid="{00000000-0005-0000-0000-000021090000}"/>
    <cellStyle name="_Data_Cartel31_TEMPLATE_Powertrain per current models - 31 Lug 09 (1)" xfId="2956" xr:uid="{00000000-0005-0000-0000-000022090000}"/>
    <cellStyle name="_Data_Cash Flow" xfId="2957" xr:uid="{00000000-0005-0000-0000-000023090000}"/>
    <cellStyle name="_Data_cash flow  per quarter" xfId="2958" xr:uid="{00000000-0005-0000-0000-000024090000}"/>
    <cellStyle name="_Data_cash flow  per quarter 2" xfId="2959" xr:uid="{00000000-0005-0000-0000-000025090000}"/>
    <cellStyle name="_Data_Cash flow 2002-2006" xfId="2960" xr:uid="{00000000-0005-0000-0000-000026090000}"/>
    <cellStyle name="_Data_Cash flow 2002-2006 2" xfId="2961" xr:uid="{00000000-0005-0000-0000-000027090000}"/>
    <cellStyle name="_Data_cash flow 2003 gruppo" xfId="2962" xr:uid="{00000000-0005-0000-0000-000028090000}"/>
    <cellStyle name="_Data_cash flow 2003 gruppo 2" xfId="2963" xr:uid="{00000000-0005-0000-0000-000029090000}"/>
    <cellStyle name="_Data_cash flow c13" xfId="2964" xr:uid="{00000000-0005-0000-0000-00002A090000}"/>
    <cellStyle name="_Data_cash flow c13_250 PRODUCT CARD CENTRAL AIR OUTLET_REV01_2011-0429" xfId="2965" xr:uid="{00000000-0005-0000-0000-00002B090000}"/>
    <cellStyle name="_Data_cash flow c13_TEMPLATE_Powertrain per current models - 31 Lug 09 (1)" xfId="2966" xr:uid="{00000000-0005-0000-0000-00002C090000}"/>
    <cellStyle name="_Data_cash flow di  rof prova con codici" xfId="2967" xr:uid="{00000000-0005-0000-0000-00002D090000}"/>
    <cellStyle name="_Data_cash flow di  rof prova con codici 2" xfId="2968" xr:uid="{00000000-0005-0000-0000-00002E090000}"/>
    <cellStyle name="_Data_cash flow industriali finanziarie" xfId="2969" xr:uid="{00000000-0005-0000-0000-00002F090000}"/>
    <cellStyle name="_Data_cash flow industriali finanziarie 2" xfId="2970" xr:uid="{00000000-0005-0000-0000-000030090000}"/>
    <cellStyle name="_Data_cash flow rof 2" xfId="2971" xr:uid="{00000000-0005-0000-0000-000031090000}"/>
    <cellStyle name="_Data_cash flow rof 2 2" xfId="2972" xr:uid="{00000000-0005-0000-0000-000032090000}"/>
    <cellStyle name="_Data_CashFlow_formatFinance_Q4_F9+3 Full Year" xfId="2973" xr:uid="{00000000-0005-0000-0000-000033090000}"/>
    <cellStyle name="_Data_CashFlow_formatFinance_Q4_F9+3 Full Year_250 PRODUCT CARD CENTRAL AIR OUTLET_REV01_2011-0429" xfId="2974" xr:uid="{00000000-0005-0000-0000-000034090000}"/>
    <cellStyle name="_Data_CashFlow_formatFinance_Q4_F9+3 Full Year_TEMPLATE_Powertrain per current models - 31 Lug 09 (1)" xfId="2975" xr:uid="{00000000-0005-0000-0000-000035090000}"/>
    <cellStyle name="_Data_CDA27-3-03splitecopat" xfId="2976" xr:uid="{00000000-0005-0000-0000-000036090000}"/>
    <cellStyle name="_Data_CDA27-3-03splitecopat 2" xfId="2977" xr:uid="{00000000-0005-0000-0000-000037090000}"/>
    <cellStyle name="_Data_CF Fiat Rof5 Analisti" xfId="2978" xr:uid="{00000000-0005-0000-0000-000038090000}"/>
    <cellStyle name="_Data_CF Fiat Rof5 Analisti_250 PRODUCT CARD CENTRAL AIR OUTLET_REV01_2011-0429" xfId="2979" xr:uid="{00000000-0005-0000-0000-000039090000}"/>
    <cellStyle name="_Data_CF Fiat Rof5 Analisti_TEMPLATE_Powertrain per current models - 31 Lug 09 (1)" xfId="2980" xr:uid="{00000000-0005-0000-0000-00003A090000}"/>
    <cellStyle name="_Data_CFR 9 + 3 vs Piano Rilancio_3" xfId="2981" xr:uid="{00000000-0005-0000-0000-00003B090000}"/>
    <cellStyle name="_Data_CFR 9 + 3 vs Piano Rilancio_3 2" xfId="2982" xr:uid="{00000000-0005-0000-0000-00003C090000}"/>
    <cellStyle name="_Data_CFR 9 + 3 vs Piano Rilancio_4" xfId="2983" xr:uid="{00000000-0005-0000-0000-00003D090000}"/>
    <cellStyle name="_Data_CFR 9 + 3 vs Piano Rilancio_4 2" xfId="2984" xr:uid="{00000000-0005-0000-0000-00003E090000}"/>
    <cellStyle name="_Data_Comau Proventi Oneri full year" xfId="118" xr:uid="{00000000-0005-0000-0000-00003F090000}"/>
    <cellStyle name="_Data_Comau Proventi Oneri full year 2" xfId="2985" xr:uid="{00000000-0005-0000-0000-000040090000}"/>
    <cellStyle name="_Data_Comau Proventi Oneri full year_250 PRODUCT CARD CENTRAL AIR OUTLET_REV01_2011-0429" xfId="2986" xr:uid="{00000000-0005-0000-0000-000041090000}"/>
    <cellStyle name="_Data_Commercial" xfId="2987" xr:uid="{00000000-0005-0000-0000-000042090000}"/>
    <cellStyle name="_Data_Commercial 2" xfId="2988" xr:uid="{00000000-0005-0000-0000-000043090000}"/>
    <cellStyle name="_Data_Copia di V_99_198 (4)" xfId="2989" xr:uid="{00000000-0005-0000-0000-000044090000}"/>
    <cellStyle name="_Data_COSTO PIENO INIZ  GEC 12-09-06" xfId="2990" xr:uid="{00000000-0005-0000-0000-000045090000}"/>
    <cellStyle name="_Data_D PFN 31-12- 2002 vs. 31-12-01" xfId="119" xr:uid="{00000000-0005-0000-0000-000046090000}"/>
    <cellStyle name="_Data_D PFN 31-12- 2002 vs. 31-12-01 2" xfId="2991" xr:uid="{00000000-0005-0000-0000-000047090000}"/>
    <cellStyle name="_Data_D PFN 31-12- 2002 vs. 31-12-01_250 PRODUCT CARD CENTRAL AIR OUTLET_REV01_2011-0429" xfId="2992" xr:uid="{00000000-0005-0000-0000-000048090000}"/>
    <cellStyle name="_Data_D PFN 31-12-2003 vs. 31-12-02" xfId="2993" xr:uid="{00000000-0005-0000-0000-000049090000}"/>
    <cellStyle name="_Data_D PFN 31-12-2003 vs. 31-12-02 2" xfId="2994" xr:uid="{00000000-0005-0000-0000-00004A090000}"/>
    <cellStyle name="_Data_DATA_ENTRY" xfId="120" xr:uid="{00000000-0005-0000-0000-00004B090000}"/>
    <cellStyle name="_Data_DB - On Prov Str piano" xfId="2995" xr:uid="{00000000-0005-0000-0000-00004C090000}"/>
    <cellStyle name="_Data_DB - On Prov Str piano_250 PRODUCT CARD CENTRAL AIR OUTLET_REV01_2011-0429" xfId="2996" xr:uid="{00000000-0005-0000-0000-00004D090000}"/>
    <cellStyle name="_Data_DB - On Prov Str piano_TEMPLATE_Powertrain per current models - 31 Lug 09 (1)" xfId="2997" xr:uid="{00000000-0005-0000-0000-00004E090000}"/>
    <cellStyle name="_Data_DB - PROV. ON.STRA" xfId="2998" xr:uid="{00000000-0005-0000-0000-00004F090000}"/>
    <cellStyle name="_Data_DB - PROV. ON.STRA 2" xfId="2999" xr:uid="{00000000-0005-0000-0000-000050090000}"/>
    <cellStyle name="_Data_DB Complessivo 02 03 04" xfId="3000" xr:uid="{00000000-0005-0000-0000-000051090000}"/>
    <cellStyle name="_Data_DB Complessivo 02 03 04 2" xfId="3001" xr:uid="{00000000-0005-0000-0000-000052090000}"/>
    <cellStyle name="_Data_DB Discontinuing 031216Rev (version 1)" xfId="3002" xr:uid="{00000000-0005-0000-0000-000053090000}"/>
    <cellStyle name="_Data_DB Discontinuing 031216Rev (version 1)_250 PRODUCT CARD CENTRAL AIR OUTLET_REV01_2011-0429" xfId="3003" xr:uid="{00000000-0005-0000-0000-000054090000}"/>
    <cellStyle name="_Data_DB Discontinuing 031216Rev (version 1)_TEMPLATE_Powertrain per current models - 31 Lug 09 (1)" xfId="3004" xr:uid="{00000000-0005-0000-0000-000055090000}"/>
    <cellStyle name="_Data_DB OPS Settori DEF 13-11" xfId="3005" xr:uid="{00000000-0005-0000-0000-000056090000}"/>
    <cellStyle name="_Data_DB OPS Settori DEF 13-11_250 PRODUCT CARD CENTRAL AIR OUTLET_REV01_2011-0429" xfId="3006" xr:uid="{00000000-0005-0000-0000-000057090000}"/>
    <cellStyle name="_Data_DB OPS Settori DEF 13-11_TEMPLATE_Powertrain per current models - 31 Lug 09 (1)" xfId="3007" xr:uid="{00000000-0005-0000-0000-000058090000}"/>
    <cellStyle name="_Data_Delta Cambi" xfId="121" xr:uid="{00000000-0005-0000-0000-000059090000}"/>
    <cellStyle name="_Data_Delta Cambi_250 PRODUCT CARD CENTRAL AIR OUTLET_REV01_2011-0429" xfId="3008" xr:uid="{00000000-0005-0000-0000-00005A090000}"/>
    <cellStyle name="_Data_Delta Cambi_Aggiornamento griglia 139 Genn 2011" xfId="3009" xr:uid="{00000000-0005-0000-0000-00005B090000}"/>
    <cellStyle name="_Data_Delta Cambi_Sk prodotto bocchette lat 250 OK" xfId="3010" xr:uid="{00000000-0005-0000-0000-00005C090000}"/>
    <cellStyle name="_Data_Delta Cambi_TEMPLATE_Powertrain per current models - 31 Lug 09 (1)" xfId="3011" xr:uid="{00000000-0005-0000-0000-00005D090000}"/>
    <cellStyle name="_Data_DELTA marzo 2006" xfId="3012" xr:uid="{00000000-0005-0000-0000-00005E090000}"/>
    <cellStyle name="_Data_delta perimetro 2vs ytd" xfId="3013" xr:uid="{00000000-0005-0000-0000-00005F090000}"/>
    <cellStyle name="_Data_delta perimetro 2vs ytd 2" xfId="3014" xr:uid="{00000000-0005-0000-0000-000060090000}"/>
    <cellStyle name="_Data_Delta principali per titoli futuri 08_09_06 1" xfId="3015" xr:uid="{00000000-0005-0000-0000-000061090000}"/>
    <cellStyle name="_Data_Delta principali per titoli futuri 08_09_06 3" xfId="3016" xr:uid="{00000000-0005-0000-0000-000062090000}"/>
    <cellStyle name="_Data_Dett. On. Prov. Op.- Stra. " xfId="122" xr:uid="{00000000-0005-0000-0000-000063090000}"/>
    <cellStyle name="_Data_Dett. On. Prov. Op.- Stra. _250 PRODUCT CARD CENTRAL AIR OUTLET_REV01_2011-0429" xfId="3017" xr:uid="{00000000-0005-0000-0000-000064090000}"/>
    <cellStyle name="_Data_Dett. On. Prov. Op.- Stra. _Aggiornamento griglia 139 Genn 2011" xfId="3018" xr:uid="{00000000-0005-0000-0000-000065090000}"/>
    <cellStyle name="_Data_Dett. On. Prov. Op.- Stra. _Sk prodotto bocchette lat 250 OK" xfId="3019" xr:uid="{00000000-0005-0000-0000-000066090000}"/>
    <cellStyle name="_Data_Dett. On. Prov. Op.- Stra. _TEMPLATE_Powertrain per current models - 31 Lug 09 (1)" xfId="3020" xr:uid="{00000000-0005-0000-0000-000067090000}"/>
    <cellStyle name="_Data_Dett. Prov.On.Op.Stra" xfId="123" xr:uid="{00000000-0005-0000-0000-000068090000}"/>
    <cellStyle name="_Data_Dett. Prov.On.Op.Stra_250 PRODUCT CARD CENTRAL AIR OUTLET_REV01_2011-0429" xfId="3021" xr:uid="{00000000-0005-0000-0000-000069090000}"/>
    <cellStyle name="_Data_Dett. Prov.On.Op.Stra_Aggiornamento griglia 139 Genn 2011" xfId="3022" xr:uid="{00000000-0005-0000-0000-00006A090000}"/>
    <cellStyle name="_Data_Dett. Prov.On.Op.Stra_Sk prodotto bocchette lat 250 OK" xfId="3023" xr:uid="{00000000-0005-0000-0000-00006B090000}"/>
    <cellStyle name="_Data_Dett. Prov.On.Op.Stra_TEMPLATE_Powertrain per current models - 31 Lug 09 (1)" xfId="3024" xr:uid="{00000000-0005-0000-0000-00006C090000}"/>
    <cellStyle name="_Data_dettagli per memo ROF1" xfId="3025" xr:uid="{00000000-0005-0000-0000-00006D090000}"/>
    <cellStyle name="_Data_dettagli per memo ROF1 2" xfId="3026" xr:uid="{00000000-0005-0000-0000-00006E090000}"/>
    <cellStyle name="_Data_DocxCEO Fcst Rev" xfId="124" xr:uid="{00000000-0005-0000-0000-00006F090000}"/>
    <cellStyle name="_Data_DocxCEO Fcst Rev_250 PRODUCT CARD CENTRAL AIR OUTLET_REV01_2011-0429" xfId="3027" xr:uid="{00000000-0005-0000-0000-000070090000}"/>
    <cellStyle name="_Data_DocxCEO Fcst Rev_Aggiornamento griglia 139 Genn 2011" xfId="3028" xr:uid="{00000000-0005-0000-0000-000071090000}"/>
    <cellStyle name="_Data_DocxCEO Fcst Rev_Sk prodotto bocchette lat 250 OK" xfId="3029" xr:uid="{00000000-0005-0000-0000-000072090000}"/>
    <cellStyle name="_Data_DocxCEO Fcst Rev_TEMPLATE_Powertrain per current models - 31 Lug 09 (1)" xfId="3030" xr:uid="{00000000-0005-0000-0000-000073090000}"/>
    <cellStyle name="_Data_e-Cash flow by quarter" xfId="3031" xr:uid="{00000000-0005-0000-0000-000074090000}"/>
    <cellStyle name="_Data_e-Cash flow by quarter 2" xfId="3032" xr:uid="{00000000-0005-0000-0000-000075090000}"/>
    <cellStyle name="_Data_Evoluzione npv 07-09-05" xfId="3033" xr:uid="{00000000-0005-0000-0000-000076090000}"/>
    <cellStyle name="_Data_Evoluzione npv 07-09-05_250 PRODUCT CARD CENTRAL AIR OUTLET_REV01_2011-0429" xfId="3034" xr:uid="{00000000-0005-0000-0000-000077090000}"/>
    <cellStyle name="_Data_Evoluzione npv 07-09-05_TEMPLATE_Powertrain per current models - 31 Lug 09 (1)" xfId="3035" xr:uid="{00000000-0005-0000-0000-000078090000}"/>
    <cellStyle name="_Data_File Varianze HD budget 2004" xfId="3036" xr:uid="{00000000-0005-0000-0000-000079090000}"/>
    <cellStyle name="_Data_File Varianze HD budget 2004 2" xfId="3037" xr:uid="{00000000-0005-0000-0000-00007A090000}"/>
    <cellStyle name="_Data_Financials" xfId="3038" xr:uid="{00000000-0005-0000-0000-00007B090000}"/>
    <cellStyle name="_Data_Financials 2" xfId="3039" xr:uid="{00000000-0005-0000-0000-00007C090000}"/>
    <cellStyle name="_Data_FREE CASH FLOW" xfId="3040" xr:uid="{00000000-0005-0000-0000-00007D090000}"/>
    <cellStyle name="_Data_FREE CASH FLOW." xfId="3041" xr:uid="{00000000-0005-0000-0000-00007E090000}"/>
    <cellStyle name="_Data_FREE CASH FLOW._250 PRODUCT CARD CENTRAL AIR OUTLET_REV01_2011-0429" xfId="3042" xr:uid="{00000000-0005-0000-0000-00007F090000}"/>
    <cellStyle name="_Data_FREE CASH FLOW._TEMPLATE_Powertrain per current models - 31 Lug 09 (1)" xfId="3043" xr:uid="{00000000-0005-0000-0000-000080090000}"/>
    <cellStyle name="_Data_FREE CASH FLOW_250 PRODUCT CARD CENTRAL AIR OUTLET_REV01_2011-0429" xfId="3044" xr:uid="{00000000-0005-0000-0000-000081090000}"/>
    <cellStyle name="_Data_FREE CASH FLOW_TEMPLATE_Powertrain per current models - 31 Lug 09 (1)" xfId="3045" xr:uid="{00000000-0005-0000-0000-000082090000}"/>
    <cellStyle name="_Data_Grafici" xfId="3046" xr:uid="{00000000-0005-0000-0000-000083090000}"/>
    <cellStyle name="_Data_Grafici Operating Q1" xfId="3047" xr:uid="{00000000-0005-0000-0000-000084090000}"/>
    <cellStyle name="_Data_Grafici Operating Q1 2" xfId="3048" xr:uid="{00000000-0005-0000-0000-000085090000}"/>
    <cellStyle name="_Data_Grafici_250 PRODUCT CARD CENTRAL AIR OUTLET_REV01_2011-0429" xfId="3049" xr:uid="{00000000-0005-0000-0000-000086090000}"/>
    <cellStyle name="_Data_Grafici_TEMPLATE_Powertrain per current models - 31 Lug 09 (1)" xfId="3050" xr:uid="{00000000-0005-0000-0000-000087090000}"/>
    <cellStyle name="_Data_Griglia Prodotto New L0_26_07_10" xfId="3051" xr:uid="{00000000-0005-0000-0000-000088090000}"/>
    <cellStyle name="_Data_Highlights" xfId="3052" xr:uid="{00000000-0005-0000-0000-000089090000}"/>
    <cellStyle name="_Data_Highlights 2" xfId="3053" xr:uid="{00000000-0005-0000-0000-00008A090000}"/>
    <cellStyle name="_Data_Ind Fin 2 QT" xfId="3054" xr:uid="{00000000-0005-0000-0000-00008B090000}"/>
    <cellStyle name="_Data_Ind Fin 2 QT_250 PRODUCT CARD CENTRAL AIR OUTLET_REV01_2011-0429" xfId="3055" xr:uid="{00000000-0005-0000-0000-00008C090000}"/>
    <cellStyle name="_Data_Ind Fin 2 QT_TEMPLATE_Powertrain per current models - 31 Lug 09 (1)" xfId="3056" xr:uid="{00000000-0005-0000-0000-00008D090000}"/>
    <cellStyle name="_Data_IndFinIT_Forecast1_04EnglVers" xfId="3057" xr:uid="{00000000-0005-0000-0000-00008E090000}"/>
    <cellStyle name="_Data_IndFinIT_Forecast1_04EnglVers_250 PRODUCT CARD CENTRAL AIR OUTLET_REV01_2011-0429" xfId="3058" xr:uid="{00000000-0005-0000-0000-00008F090000}"/>
    <cellStyle name="_Data_IndFinIT_Forecast1_04EnglVers_TEMPLATE_Powertrain per current models - 31 Lug 09 (1)" xfId="3059" xr:uid="{00000000-0005-0000-0000-000090090000}"/>
    <cellStyle name="_Data_Iniz. Dic. 05 solo f.l.p. 05-09-06" xfId="3060" xr:uid="{00000000-0005-0000-0000-000091090000}"/>
    <cellStyle name="_Data_MEMO con TABELLE" xfId="3061" xr:uid="{00000000-0005-0000-0000-000092090000}"/>
    <cellStyle name="_Data_MEMO con TABELLE_250 PRODUCT CARD CENTRAL AIR OUTLET_REV01_2011-0429" xfId="3062" xr:uid="{00000000-0005-0000-0000-000093090000}"/>
    <cellStyle name="_Data_MEMO con TABELLE_TEMPLATE_Powertrain per current models - 31 Lug 09 (1)" xfId="3063" xr:uid="{00000000-0005-0000-0000-000094090000}"/>
    <cellStyle name="_Data_MIS 22" xfId="3064" xr:uid="{00000000-0005-0000-0000-000095090000}"/>
    <cellStyle name="_Data_MIS 22 2" xfId="3065" xr:uid="{00000000-0005-0000-0000-000096090000}"/>
    <cellStyle name="_Data_MIS 26" xfId="3066" xr:uid="{00000000-0005-0000-0000-000097090000}"/>
    <cellStyle name="_Data_MIS 26 2" xfId="3067" xr:uid="{00000000-0005-0000-0000-000098090000}"/>
    <cellStyle name="_Data_MIS 27" xfId="3068" xr:uid="{00000000-0005-0000-0000-000099090000}"/>
    <cellStyle name="_Data_MIS 27 2" xfId="3069" xr:uid="{00000000-0005-0000-0000-00009A090000}"/>
    <cellStyle name="_Data_MIS2" xfId="3070" xr:uid="{00000000-0005-0000-0000-00009B090000}"/>
    <cellStyle name="_Data_MIS2 2" xfId="3071" xr:uid="{00000000-0005-0000-0000-00009C090000}"/>
    <cellStyle name="_Data_MIS2_1" xfId="3072" xr:uid="{00000000-0005-0000-0000-00009D090000}"/>
    <cellStyle name="_Data_MIS2_1 2" xfId="3073" xr:uid="{00000000-0005-0000-0000-00009E090000}"/>
    <cellStyle name="_Data_MIS2_1_TEMPLATE_Powertrain per current models - 31 Lug 09 (1)" xfId="3074" xr:uid="{00000000-0005-0000-0000-00009F090000}"/>
    <cellStyle name="_Data_MIS2_1_TEMPLATE_Powertrain per current models - 31 Lug 09 (1) 2" xfId="3075" xr:uid="{00000000-0005-0000-0000-0000A0090000}"/>
    <cellStyle name="_Data_MOD  VELOCE 198 SW 05-02-08" xfId="3076" xr:uid="{00000000-0005-0000-0000-0000A1090000}"/>
    <cellStyle name="_Data_MOD  VELOCE 198 SW 08-04-08" xfId="3077" xr:uid="{00000000-0005-0000-0000-0000A2090000}"/>
    <cellStyle name="_Data_MOD. 159 gennaio 2007" xfId="3078" xr:uid="{00000000-0005-0000-0000-0000A3090000}"/>
    <cellStyle name="_Data_MOD. AGG. PER GEC (C. VITA 425.000) -publ.- 14-12-05" xfId="3079" xr:uid="{00000000-0005-0000-0000-0000A4090000}"/>
    <cellStyle name="_Data_MOD. CROMA F.L.P. 04-07-06 " xfId="3080" xr:uid="{00000000-0005-0000-0000-0000A5090000}"/>
    <cellStyle name="_Data_MOD. CROMA PER P.O.  06-09-06" xfId="3081" xr:uid="{00000000-0005-0000-0000-0000A6090000}"/>
    <cellStyle name="_Data_MOD. CROMA TOT.  26-07-06 " xfId="3082" xr:uid="{00000000-0005-0000-0000-0000A7090000}"/>
    <cellStyle name="_Data_N.DELTA HPE AGG 18-07-05 l.c. 07 vol 217000 " xfId="3083" xr:uid="{00000000-0005-0000-0000-0000A8090000}"/>
    <cellStyle name="_Data_NUOVO FORMAT enti di stato" xfId="3084" xr:uid="{00000000-0005-0000-0000-0000A9090000}"/>
    <cellStyle name="_Data_NUOVO FORMAT enti di stato_250 PRODUCT CARD CENTRAL AIR OUTLET_REV01_2011-0429" xfId="3085" xr:uid="{00000000-0005-0000-0000-0000AA090000}"/>
    <cellStyle name="_Data_NUOVO FORMAT enti di stato_TEMPLATE_Powertrain per current models - 31 Lug 09 (1)" xfId="3086" xr:uid="{00000000-0005-0000-0000-0000AB090000}"/>
    <cellStyle name="_Data_NUOVO FORMATPANDA SPORT 26 11" xfId="3087" xr:uid="{00000000-0005-0000-0000-0000AC090000}"/>
    <cellStyle name="_Data_NUOVO FORMATPANDA SPORT 26 11_TEMPLATE_Powertrain per current models - 31 Lug 09 (1)" xfId="3088" xr:uid="{00000000-0005-0000-0000-0000AD090000}"/>
    <cellStyle name="_Data_On Prov Str C13" xfId="125" xr:uid="{00000000-0005-0000-0000-0000AE090000}"/>
    <cellStyle name="_Data_On Prov Str C13_250 PRODUCT CARD CENTRAL AIR OUTLET_REV01_2011-0429" xfId="3089" xr:uid="{00000000-0005-0000-0000-0000AF090000}"/>
    <cellStyle name="_Data_On Prov Str C13_Aggiornamento griglia 139 Genn 2011" xfId="3090" xr:uid="{00000000-0005-0000-0000-0000B0090000}"/>
    <cellStyle name="_Data_On Prov Str C13_Sk prodotto bocchette lat 250 OK" xfId="3091" xr:uid="{00000000-0005-0000-0000-0000B1090000}"/>
    <cellStyle name="_Data_On Prov Str C13_TEMPLATE_Powertrain per current models - 31 Lug 09 (1)" xfId="3092" xr:uid="{00000000-0005-0000-0000-0000B2090000}"/>
    <cellStyle name="_Data_Operativi e Straordinari CNH" xfId="126" xr:uid="{00000000-0005-0000-0000-0000B3090000}"/>
    <cellStyle name="_Data_Operativi e Straordinari CNH 2" xfId="3093" xr:uid="{00000000-0005-0000-0000-0000B4090000}"/>
    <cellStyle name="_Data_Operativi e Straordinari CNH_250 PRODUCT CARD CENTRAL AIR OUTLET_REV01_2011-0429" xfId="3094" xr:uid="{00000000-0005-0000-0000-0000B5090000}"/>
    <cellStyle name="_Data_Operativi e Straordinari Iveco" xfId="127" xr:uid="{00000000-0005-0000-0000-0000B6090000}"/>
    <cellStyle name="_Data_Operativi e Straordinari Iveco 2" xfId="3095" xr:uid="{00000000-0005-0000-0000-0000B7090000}"/>
    <cellStyle name="_Data_Operativi e Straordinari Iveco_250 PRODUCT CARD CENTRAL AIR OUTLET_REV01_2011-0429" xfId="3096" xr:uid="{00000000-0005-0000-0000-0000B8090000}"/>
    <cellStyle name="_Data_p170tit-new" xfId="3097" xr:uid="{00000000-0005-0000-0000-0000B9090000}"/>
    <cellStyle name="_Data_Perim 2004" xfId="3098" xr:uid="{00000000-0005-0000-0000-0000BA090000}"/>
    <cellStyle name="_Data_Perim 2004 2" xfId="3099" xr:uid="{00000000-0005-0000-0000-0000BB090000}"/>
    <cellStyle name="_Data_Perim 2004 e 4 T" xfId="3100" xr:uid="{00000000-0005-0000-0000-0000BC090000}"/>
    <cellStyle name="_Data_Perim 2004 e 4 T 2" xfId="3101" xr:uid="{00000000-0005-0000-0000-0000BD090000}"/>
    <cellStyle name="_Data_Piano_Strategico_05-07_BaseBdg05_FL_Commerciale" xfId="3102" xr:uid="{00000000-0005-0000-0000-0000BE090000}"/>
    <cellStyle name="_Data_Piano_Strategico_05-07_BaseBdg05_FL_Commerciale_250 PRODUCT CARD CENTRAL AIR OUTLET_REV01_2011-0429" xfId="3103" xr:uid="{00000000-0005-0000-0000-0000BF090000}"/>
    <cellStyle name="_Data_Piano_Strategico_05-07_BaseBdg05_FL_Commerciale_TEMPLATE_Powertrain per current models - 31 Lug 09 (1)" xfId="3104" xr:uid="{00000000-0005-0000-0000-0000C0090000}"/>
    <cellStyle name="_Data_Piano_Strategico_05-07_BaseBdg05_LCV" xfId="3105" xr:uid="{00000000-0005-0000-0000-0000C1090000}"/>
    <cellStyle name="_Data_Piano_Strategico_05-07_BaseBdg05_LCV 2" xfId="3106" xr:uid="{00000000-0005-0000-0000-0000C2090000}"/>
    <cellStyle name="_Data_PianoRecupero" xfId="3107" xr:uid="{00000000-0005-0000-0000-0000C3090000}"/>
    <cellStyle name="_Data_PianoRecupero_250 PRODUCT CARD CENTRAL AIR OUTLET_REV01_2011-0429" xfId="3108" xr:uid="{00000000-0005-0000-0000-0000C4090000}"/>
    <cellStyle name="_Data_PianoRecupero_TEMPLATE_Powertrain per current models - 31 Lug 09 (1)" xfId="3109" xr:uid="{00000000-0005-0000-0000-0000C5090000}"/>
    <cellStyle name="_Data_Pivot ABC" xfId="3110" xr:uid="{00000000-0005-0000-0000-0000C6090000}"/>
    <cellStyle name="_Data_Pivot ABC_250 PRODUCT CARD CENTRAL AIR OUTLET_REV01_2011-0429" xfId="3111" xr:uid="{00000000-0005-0000-0000-0000C7090000}"/>
    <cellStyle name="_Data_Pivot ABC_TEMPLATE_Powertrain per current models - 31 Lug 09 (1)" xfId="3112" xr:uid="{00000000-0005-0000-0000-0000C8090000}"/>
    <cellStyle name="_Data_PRESENTAZIONE 627.000 VOLUMI CON 1.6 BZ" xfId="3113" xr:uid="{00000000-0005-0000-0000-0000C9090000}"/>
    <cellStyle name="_Data_Presentazione(Schema)" xfId="3114" xr:uid="{00000000-0005-0000-0000-0000CA090000}"/>
    <cellStyle name="_Data_Presentazione(Schema)_250 PRODUCT CARD CENTRAL AIR OUTLET_REV01_2011-0429" xfId="3115" xr:uid="{00000000-0005-0000-0000-0000CB090000}"/>
    <cellStyle name="_Data_Presentazione(Schema)_TEMPLATE_Powertrain per current models - 31 Lug 09 (1)" xfId="3116" xr:uid="{00000000-0005-0000-0000-0000CC090000}"/>
    <cellStyle name="_Data_Punto Evo FGA IO" xfId="3117" xr:uid="{00000000-0005-0000-0000-0000CD090000}"/>
    <cellStyle name="_Data_Punto Evo FGA IO 2" xfId="3118" xr:uid="{00000000-0005-0000-0000-0000CE090000}"/>
    <cellStyle name="_Data_ROF 03 06" xfId="128" xr:uid="{00000000-0005-0000-0000-0000CF090000}"/>
    <cellStyle name="_Data_ROF 03 06 2" xfId="3119" xr:uid="{00000000-0005-0000-0000-0000D0090000}"/>
    <cellStyle name="_Data_ROF 03 06_250 PRODUCT CARD CENTRAL AIR OUTLET_REV01_2011-0429" xfId="3120" xr:uid="{00000000-0005-0000-0000-0000D1090000}"/>
    <cellStyle name="_Data_Sett.non Ind.- On.Prov.Op.&amp; Straord-Ris.Part. Toro Itedi Bus Sol" xfId="129" xr:uid="{00000000-0005-0000-0000-0000D2090000}"/>
    <cellStyle name="_Data_Sett.non Ind.- On.Prov.Op.&amp; Straord-Ris.Part. Toro Itedi Bus Sol 2" xfId="3121" xr:uid="{00000000-0005-0000-0000-0000D3090000}"/>
    <cellStyle name="_Data_Sett.non Ind.- On.Prov.Op.&amp; Straord-Ris.Part. Toro Itedi Bus Sol_250 PRODUCT CARD CENTRAL AIR OUTLET_REV01_2011-0429" xfId="3122" xr:uid="{00000000-0005-0000-0000-0000D4090000}"/>
    <cellStyle name="_Data_SINTESI 159  PER INV E SVIL" xfId="3123" xr:uid="{00000000-0005-0000-0000-0000D5090000}"/>
    <cellStyle name="_Data_SINTESI 159  schema 8 dic 05" xfId="3124" xr:uid="{00000000-0005-0000-0000-0000D6090000}"/>
    <cellStyle name="_Data_SINTESI 159 21 SETT schema" xfId="3125" xr:uid="{00000000-0005-0000-0000-0000D7090000}"/>
    <cellStyle name="_Data_SINTESI 159 21 SETT schema_250 PRODUCT CARD CENTRAL AIR OUTLET_REV01_2011-0429" xfId="3126" xr:uid="{00000000-0005-0000-0000-0000D8090000}"/>
    <cellStyle name="_Data_SINTESI 159 21 SETT schema_TEMPLATE_Powertrain per current models - 31 Lug 09 (1)" xfId="3127" xr:uid="{00000000-0005-0000-0000-0000D9090000}"/>
    <cellStyle name="_Data_SINTESI 159 7 SETT" xfId="3128" xr:uid="{00000000-0005-0000-0000-0000DA090000}"/>
    <cellStyle name="_Data_SINTESI 159 7 SETT_250 PRODUCT CARD CENTRAL AIR OUTLET_REV01_2011-0429" xfId="3129" xr:uid="{00000000-0005-0000-0000-0000DB090000}"/>
    <cellStyle name="_Data_SINTESI 159 7 SETT_TEMPLATE_Powertrain per current models - 31 Lug 09 (1)" xfId="3130" xr:uid="{00000000-0005-0000-0000-0000DC090000}"/>
    <cellStyle name="_Data_SINTESI 159 7 SETT3" xfId="3131" xr:uid="{00000000-0005-0000-0000-0000DD090000}"/>
    <cellStyle name="_Data_SINTESI 159 7 SETT3_250 PRODUCT CARD CENTRAL AIR OUTLET_REV01_2011-0429" xfId="3132" xr:uid="{00000000-0005-0000-0000-0000DE090000}"/>
    <cellStyle name="_Data_SINTESI 159 7 SETT3_TEMPLATE_Powertrain per current models - 31 Lug 09 (1)" xfId="3133" xr:uid="{00000000-0005-0000-0000-0000DF090000}"/>
    <cellStyle name="_Data_SINTESI 312 22 nov schema" xfId="3134" xr:uid="{00000000-0005-0000-0000-0000E0090000}"/>
    <cellStyle name="_Data_SINTESI 312 22 nov schema_250 PRODUCT CARD CENTRAL AIR OUTLET_REV01_2011-0429" xfId="3135" xr:uid="{00000000-0005-0000-0000-0000E1090000}"/>
    <cellStyle name="_Data_SINTESI 312 22 nov schema_TEMPLATE_Powertrain per current models - 31 Lug 09 (1)" xfId="3136" xr:uid="{00000000-0005-0000-0000-0000E2090000}"/>
    <cellStyle name="_Data_Sintesi Confronto SW_ (2)" xfId="3137" xr:uid="{00000000-0005-0000-0000-0000E3090000}"/>
    <cellStyle name="_Data_Sk prodotto bocchette lat 250 OK" xfId="3138" xr:uid="{00000000-0005-0000-0000-0000E4090000}"/>
    <cellStyle name="_Data_TDB Master File" xfId="3139" xr:uid="{00000000-0005-0000-0000-0000E5090000}"/>
    <cellStyle name="_Data_TDB Master File_250 PRODUCT CARD CENTRAL AIR OUTLET_REV01_2011-0429" xfId="3140" xr:uid="{00000000-0005-0000-0000-0000E6090000}"/>
    <cellStyle name="_Data_TDB Master File_TEMPLATE_Powertrain per current models - 31 Lug 09 (1)" xfId="3141" xr:uid="{00000000-0005-0000-0000-0000E7090000}"/>
    <cellStyle name="_Data_Teksid Proventi Oneri full year" xfId="130" xr:uid="{00000000-0005-0000-0000-0000E8090000}"/>
    <cellStyle name="_Data_Teksid Proventi Oneri full year 2" xfId="3142" xr:uid="{00000000-0005-0000-0000-0000E9090000}"/>
    <cellStyle name="_Data_Teksid Proventi Oneri full year_250 PRODUCT CARD CENTRAL AIR OUTLET_REV01_2011-0429" xfId="3143" xr:uid="{00000000-0005-0000-0000-0000EA090000}"/>
    <cellStyle name="_Data_TEMPLATE_Powertrain per current models - 31 Lug 09 (1)" xfId="3144" xr:uid="{00000000-0005-0000-0000-0000EB090000}"/>
    <cellStyle name="_Data_TITOLI FUTURI BDG 07 198" xfId="3145" xr:uid="{00000000-0005-0000-0000-0000EC090000}"/>
    <cellStyle name="_Data_Titoli_Futuri_STD07TOT27_11_2007" xfId="3146" xr:uid="{00000000-0005-0000-0000-0000ED090000}"/>
    <cellStyle name="_Data_trimestri bozza" xfId="3147" xr:uid="{00000000-0005-0000-0000-0000EE090000}"/>
    <cellStyle name="_Data_trimestri bozza 2" xfId="3148" xr:uid="{00000000-0005-0000-0000-0000EF090000}"/>
    <cellStyle name="_Data_trimestri bozza1" xfId="3149" xr:uid="{00000000-0005-0000-0000-0000F0090000}"/>
    <cellStyle name="_Data_trimestri bozza1 2" xfId="3150" xr:uid="{00000000-0005-0000-0000-0000F1090000}"/>
    <cellStyle name="_Data_varianze Auto" xfId="3151" xr:uid="{00000000-0005-0000-0000-0000F2090000}"/>
    <cellStyle name="_Data_varianze Auto 2" xfId="3152" xr:uid="{00000000-0005-0000-0000-0000F3090000}"/>
    <cellStyle name="_Data_Working Capital Grafici" xfId="3153" xr:uid="{00000000-0005-0000-0000-0000F4090000}"/>
    <cellStyle name="_Data_Working Capital Grafici_250 PRODUCT CARD CENTRAL AIR OUTLET_REV01_2011-0429" xfId="3154" xr:uid="{00000000-0005-0000-0000-0000F5090000}"/>
    <cellStyle name="_Data_Working Capital Grafici_TEMPLATE_Powertrain per current models - 31 Lug 09 (1)" xfId="3155" xr:uid="{00000000-0005-0000-0000-0000F6090000}"/>
    <cellStyle name="_Data_z-Riconciliazione 2 qt. c.f. analisti" xfId="3156" xr:uid="{00000000-0005-0000-0000-0000F7090000}"/>
    <cellStyle name="_Data_z-Riconciliazione 2 qt. c.f. analisti 2" xfId="3157" xr:uid="{00000000-0005-0000-0000-0000F8090000}"/>
    <cellStyle name="_Data_z-Riconciliazione 2 qt. c.f. analisti_TEMPLATE_Powertrain per current models - 31 Lug 09 (1)" xfId="3158" xr:uid="{00000000-0005-0000-0000-0000F9090000}"/>
    <cellStyle name="_Data_z-Riconciliazione 2 qt. c.f. analisti_TEMPLATE_Powertrain per current models - 31 Lug 09 (1) 2" xfId="3159" xr:uid="{00000000-0005-0000-0000-0000FA090000}"/>
    <cellStyle name="_Header" xfId="131" xr:uid="{00000000-0005-0000-0000-0000FB090000}"/>
    <cellStyle name="_Header 2" xfId="3160" xr:uid="{00000000-0005-0000-0000-0000FC090000}"/>
    <cellStyle name="_Header 3" xfId="562" xr:uid="{00000000-0005-0000-0000-0000FD090000}"/>
    <cellStyle name="_Header_00 File" xfId="3161" xr:uid="{00000000-0005-0000-0000-0000FE090000}"/>
    <cellStyle name="_Header_01 Operativi e Straordinari vs Bdg &amp; LY SSD Auto" xfId="132" xr:uid="{00000000-0005-0000-0000-0000FF090000}"/>
    <cellStyle name="_Header_01 Operativi e Straordinari vs Bdg &amp; LY SSD Auto 2" xfId="563" xr:uid="{00000000-0005-0000-0000-0000000A0000}"/>
    <cellStyle name="_Header_01 Operativi e Straordinari vs Bdg &amp; LY SSD Auto_Aggiornamento griglia 139 Genn 2011" xfId="3162" xr:uid="{00000000-0005-0000-0000-0000010A0000}"/>
    <cellStyle name="_Header_02 CFR" xfId="133" xr:uid="{00000000-0005-0000-0000-0000020A0000}"/>
    <cellStyle name="_Header_02 CFR 2" xfId="564" xr:uid="{00000000-0005-0000-0000-0000030A0000}"/>
    <cellStyle name="_Header_02 CFR Frozen" xfId="3163" xr:uid="{00000000-0005-0000-0000-0000040A0000}"/>
    <cellStyle name="_Header_02 CFR_Aggiornamento griglia 139 Genn 2011" xfId="3164" xr:uid="{00000000-0005-0000-0000-0000050A0000}"/>
    <cellStyle name="_Header_02 Linea Memo Bdgt 04" xfId="3165" xr:uid="{00000000-0005-0000-0000-0000060A0000}"/>
    <cellStyle name="_Header_02 Sintesi" xfId="3166" xr:uid="{00000000-0005-0000-0000-0000070A0000}"/>
    <cellStyle name="_Header_020715_Analisi x Linea (Aggregati)" xfId="3167" xr:uid="{00000000-0005-0000-0000-0000080A0000}"/>
    <cellStyle name="_Header_020715_Analisi x Linea (Aggregati)_250 PRODUCT CARD CENTRAL AIR OUTLET_REV01_2011-0429" xfId="3168" xr:uid="{00000000-0005-0000-0000-0000090A0000}"/>
    <cellStyle name="_Header_020715_Analisi x Linea (Aggregati)_TEMPLATE_Powertrain per current models - 31 Lug 09 (1)" xfId="3169" xr:uid="{00000000-0005-0000-0000-00000A0A0000}"/>
    <cellStyle name="_Header_03 Actl CE SP CFL" xfId="3170" xr:uid="{00000000-0005-0000-0000-00000B0A0000}"/>
    <cellStyle name="_Header_03 Bdgt" xfId="3171" xr:uid="{00000000-0005-0000-0000-00000C0A0000}"/>
    <cellStyle name="_Header_03 C 13 040217" xfId="3172" xr:uid="{00000000-0005-0000-0000-00000D0A0000}"/>
    <cellStyle name="_Header_03 C 13 040217_250 PRODUCT CARD CENTRAL AIR OUTLET_REV01_2011-0429" xfId="3173" xr:uid="{00000000-0005-0000-0000-00000E0A0000}"/>
    <cellStyle name="_Header_03 C 13 040217_TEMPLATE_Powertrain per current models - 31 Lug 09 (1)" xfId="3174" xr:uid="{00000000-0005-0000-0000-00000F0A0000}"/>
    <cellStyle name="_Header_03 CE SP CFL" xfId="3175" xr:uid="{00000000-0005-0000-0000-0000100A0000}"/>
    <cellStyle name="_Header_03 CFR Old New" xfId="3176" xr:uid="{00000000-0005-0000-0000-0000110A0000}"/>
    <cellStyle name="_Header_03 Linea Actl" xfId="3177" xr:uid="{00000000-0005-0000-0000-0000120A0000}"/>
    <cellStyle name="_Header_03 Memo fcst" xfId="3178" xr:uid="{00000000-0005-0000-0000-0000130A0000}"/>
    <cellStyle name="_Header_03 Memo fcst_250 PRODUCT CARD CENTRAL AIR OUTLET_REV01_2011-0429" xfId="3179" xr:uid="{00000000-0005-0000-0000-0000140A0000}"/>
    <cellStyle name="_Header_03 Memo fcst_TEMPLATE_Powertrain per current models - 31 Lug 09 (1)" xfId="3180" xr:uid="{00000000-0005-0000-0000-0000150A0000}"/>
    <cellStyle name="_Header_03 Sintesi New Plan" xfId="3181" xr:uid="{00000000-0005-0000-0000-0000160A0000}"/>
    <cellStyle name="_Header_03 Sintesi New Plan 2" xfId="3182" xr:uid="{00000000-0005-0000-0000-0000170A0000}"/>
    <cellStyle name="_Header_03 Sintesi New Plan per Budget" xfId="3183" xr:uid="{00000000-0005-0000-0000-0000180A0000}"/>
    <cellStyle name="_Header_03 Sintesi New Plan per Budget 2" xfId="3184" xr:uid="{00000000-0005-0000-0000-0000190A0000}"/>
    <cellStyle name="_Header_03 Sintesi New Plan per Budget_TEMPLATE_Powertrain per current models - 31 Lug 09 (1)" xfId="3185" xr:uid="{00000000-0005-0000-0000-00001A0A0000}"/>
    <cellStyle name="_Header_03 Sintesi New Plan per Budget_TEMPLATE_Powertrain per current models - 31 Lug 09 (1) 2" xfId="3186" xr:uid="{00000000-0005-0000-0000-00001B0A0000}"/>
    <cellStyle name="_Header_03 Sintesi New Plan_TEMPLATE_Powertrain per current models - 31 Lug 09 (1)" xfId="3187" xr:uid="{00000000-0005-0000-0000-00001C0A0000}"/>
    <cellStyle name="_Header_03 Sintesi New Plan_TEMPLATE_Powertrain per current models - 31 Lug 09 (1) 2" xfId="3188" xr:uid="{00000000-0005-0000-0000-00001D0A0000}"/>
    <cellStyle name="_Header_03 Trimestralizzato" xfId="3189" xr:uid="{00000000-0005-0000-0000-00001E0A0000}"/>
    <cellStyle name="_Header_03_CFR Base-Best_4" xfId="3190" xr:uid="{00000000-0005-0000-0000-00001F0A0000}"/>
    <cellStyle name="_Header_03_IndFin Bdg 04" xfId="3191" xr:uid="{00000000-0005-0000-0000-0000200A0000}"/>
    <cellStyle name="_Header_03_IndFin Bdg 04_250 PRODUCT CARD CENTRAL AIR OUTLET_REV01_2011-0429" xfId="3192" xr:uid="{00000000-0005-0000-0000-0000210A0000}"/>
    <cellStyle name="_Header_03_IndFin Bdg 04_TEMPLATE_Powertrain per current models - 31 Lug 09 (1)" xfId="3193" xr:uid="{00000000-0005-0000-0000-0000220A0000}"/>
    <cellStyle name="_Header_03-02-12 Cash Flow Q4  Year end GPS" xfId="3194" xr:uid="{00000000-0005-0000-0000-0000230A0000}"/>
    <cellStyle name="_Header_03-02-12 Cash Flow Q4  Year end GPS_250 PRODUCT CARD CENTRAL AIR OUTLET_REV01_2011-0429" xfId="3195" xr:uid="{00000000-0005-0000-0000-0000240A0000}"/>
    <cellStyle name="_Header_03-02-12 Cash Flow Q4  Year end GPS_TEMPLATE_Powertrain per current models - 31 Lug 09 (1)" xfId="3196" xr:uid="{00000000-0005-0000-0000-0000250A0000}"/>
    <cellStyle name="_Header_030321_CE-SPA-CF Fcst 6+6_Mens-Trim_2" xfId="134" xr:uid="{00000000-0005-0000-0000-0000260A0000}"/>
    <cellStyle name="_Header_030321_CE-SPA-CF Fcst 6+6_Mens-Trim_2 2" xfId="565" xr:uid="{00000000-0005-0000-0000-0000270A0000}"/>
    <cellStyle name="_Header_030321_CE-SPA-CF Fcst 6+6_Mens-Trim_2_250 PRODUCT CARD CENTRAL AIR OUTLET_REV01_2011-0429" xfId="3197" xr:uid="{00000000-0005-0000-0000-0000280A0000}"/>
    <cellStyle name="_Header_030321_CE-SPA-CF Fcst 6+6_Mens-Trim_2_Aggiornamento griglia 139 Genn 2011" xfId="3198" xr:uid="{00000000-0005-0000-0000-0000290A0000}"/>
    <cellStyle name="_Header_030321_CE-SPA-CF Fcst 6+6_Mens-Trim_2_Sk prodotto bocchette lat 250 OK" xfId="3199" xr:uid="{00000000-0005-0000-0000-00002A0A0000}"/>
    <cellStyle name="_Header_030321_CE-SPA-CF Fcst 6+6_Mens-Trim_2_TEMPLATE_Powertrain per current models - 31 Lug 09 (1)" xfId="3200" xr:uid="{00000000-0005-0000-0000-00002B0A0000}"/>
    <cellStyle name="_Header_030527_Piano di Rilancio" xfId="3201" xr:uid="{00000000-0005-0000-0000-00002C0A0000}"/>
    <cellStyle name="_Header_030527_Piano di Rilancio_250 PRODUCT CARD CENTRAL AIR OUTLET_REV01_2011-0429" xfId="3202" xr:uid="{00000000-0005-0000-0000-00002D0A0000}"/>
    <cellStyle name="_Header_030527_Piano di Rilancio_TEMPLATE_Powertrain per current models - 31 Lug 09 (1)" xfId="3203" xr:uid="{00000000-0005-0000-0000-00002E0A0000}"/>
    <cellStyle name="_Header_031014_DB OPStr" xfId="3204" xr:uid="{00000000-0005-0000-0000-00002F0A0000}"/>
    <cellStyle name="_Header_031014_DB OPStr_250 PRODUCT CARD CENTRAL AIR OUTLET_REV01_2011-0429" xfId="3205" xr:uid="{00000000-0005-0000-0000-0000300A0000}"/>
    <cellStyle name="_Header_031014_DB OPStr_TEMPLATE_Powertrain per current models - 31 Lug 09 (1)" xfId="3206" xr:uid="{00000000-0005-0000-0000-0000310A0000}"/>
    <cellStyle name="_Header_031121_analisi trim bdg04" xfId="3207" xr:uid="{00000000-0005-0000-0000-0000320A0000}"/>
    <cellStyle name="_Header_031121_analisi trim bdg04_250 PRODUCT CARD CENTRAL AIR OUTLET_REV01_2011-0429" xfId="3208" xr:uid="{00000000-0005-0000-0000-0000330A0000}"/>
    <cellStyle name="_Header_031121_analisi trim bdg04_TEMPLATE_Powertrain per current models - 31 Lug 09 (1)" xfId="3209" xr:uid="{00000000-0005-0000-0000-0000340A0000}"/>
    <cellStyle name="_Header_031212_DB OPS" xfId="3210" xr:uid="{00000000-0005-0000-0000-0000350A0000}"/>
    <cellStyle name="_Header_031212_DB OPS_250 PRODUCT CARD CENTRAL AIR OUTLET_REV01_2011-0429" xfId="3211" xr:uid="{00000000-0005-0000-0000-0000360A0000}"/>
    <cellStyle name="_Header_031212_DB OPS_TEMPLATE_Powertrain per current models - 31 Lug 09 (1)" xfId="3212" xr:uid="{00000000-0005-0000-0000-0000370A0000}"/>
    <cellStyle name="_Header_031222_DB OPS" xfId="3213" xr:uid="{00000000-0005-0000-0000-0000380A0000}"/>
    <cellStyle name="_Header_031222_DB OPS_250 PRODUCT CARD CENTRAL AIR OUTLET_REV01_2011-0429" xfId="3214" xr:uid="{00000000-0005-0000-0000-0000390A0000}"/>
    <cellStyle name="_Header_031222_DB OPS_TEMPLATE_Powertrain per current models - 31 Lug 09 (1)" xfId="3215" xr:uid="{00000000-0005-0000-0000-00003A0A0000}"/>
    <cellStyle name="_Header_04 Bdgt per CDA 19 01  File 2" xfId="3216" xr:uid="{00000000-0005-0000-0000-00003B0A0000}"/>
    <cellStyle name="_Header_04 Bdgt per CDA 19 01 s c" xfId="3217" xr:uid="{00000000-0005-0000-0000-00003C0A0000}"/>
    <cellStyle name="_Header_04 CFR2_MeseProgr." xfId="135" xr:uid="{00000000-0005-0000-0000-00003D0A0000}"/>
    <cellStyle name="_Header_04 CFR2_MeseProgr. 2" xfId="566" xr:uid="{00000000-0005-0000-0000-00003E0A0000}"/>
    <cellStyle name="_Header_04 CFR2_MeseProgr._Aggiornamento griglia 139 Genn 2011" xfId="3218" xr:uid="{00000000-0005-0000-0000-00003F0A0000}"/>
    <cellStyle name="_Header_04 OPSt 02 07" xfId="3219" xr:uid="{00000000-0005-0000-0000-0000400A0000}"/>
    <cellStyle name="_Header_04 OPSt 02 07_250 PRODUCT CARD CENTRAL AIR OUTLET_REV01_2011-0429" xfId="3220" xr:uid="{00000000-0005-0000-0000-0000410A0000}"/>
    <cellStyle name="_Header_04 OPSt 02 07_TEMPLATE_Powertrain per current models - 31 Lug 09 (1)" xfId="3221" xr:uid="{00000000-0005-0000-0000-0000420A0000}"/>
    <cellStyle name="_Header_05 bdg ridotto" xfId="3222" xr:uid="{00000000-0005-0000-0000-0000430A0000}"/>
    <cellStyle name="_Header_05 bdg ridotto_250 PRODUCT CARD CENTRAL AIR OUTLET_REV01_2011-0429" xfId="3223" xr:uid="{00000000-0005-0000-0000-0000440A0000}"/>
    <cellStyle name="_Header_05 bdg ridotto_TEMPLATE_Powertrain per current models - 31 Lug 09 (1)" xfId="3224" xr:uid="{00000000-0005-0000-0000-0000450A0000}"/>
    <cellStyle name="_Header_05 Bdgt per CDA 19 01" xfId="3225" xr:uid="{00000000-0005-0000-0000-0000460A0000}"/>
    <cellStyle name="_Header_05 CFR 1" xfId="3226" xr:uid="{00000000-0005-0000-0000-0000470A0000}"/>
    <cellStyle name="_Header_05 CFR 1 Frozen" xfId="3227" xr:uid="{00000000-0005-0000-0000-0000480A0000}"/>
    <cellStyle name="_Header_05 Linea ROF" xfId="3228" xr:uid="{00000000-0005-0000-0000-0000490A0000}"/>
    <cellStyle name="_Header_05 Linea ROF_250 PRODUCT CARD CENTRAL AIR OUTLET_REV01_2011-0429" xfId="3229" xr:uid="{00000000-0005-0000-0000-00004A0A0000}"/>
    <cellStyle name="_Header_05 Linea ROF_TEMPLATE_Powertrain per current models - 31 Lug 09 (1)" xfId="3230" xr:uid="{00000000-0005-0000-0000-00004B0A0000}"/>
    <cellStyle name="_Header_06 Marelli Proventi Oneri full year" xfId="136" xr:uid="{00000000-0005-0000-0000-00004C0A0000}"/>
    <cellStyle name="_Header_06 Marelli Proventi Oneri full year 2" xfId="567" xr:uid="{00000000-0005-0000-0000-00004D0A0000}"/>
    <cellStyle name="_Header_06 Marelli Proventi Oneri full year_Aggiornamento griglia 139 Genn 2011" xfId="3231" xr:uid="{00000000-0005-0000-0000-00004E0A0000}"/>
    <cellStyle name="_Header_06_DBOPS_Actl_C13" xfId="3232" xr:uid="{00000000-0005-0000-0000-00004F0A0000}"/>
    <cellStyle name="_Header_06_DBOPS_Actl_C13_250 PRODUCT CARD CENTRAL AIR OUTLET_REV01_2011-0429" xfId="3233" xr:uid="{00000000-0005-0000-0000-0000500A0000}"/>
    <cellStyle name="_Header_06_DBOPS_Actl_C13_TEMPLATE_Powertrain per current models - 31 Lug 09 (1)" xfId="3234" xr:uid="{00000000-0005-0000-0000-0000510A0000}"/>
    <cellStyle name="_Header_08 Memo 9 + 3" xfId="3235" xr:uid="{00000000-0005-0000-0000-0000520A0000}"/>
    <cellStyle name="_Header_08 Memo 9 + 3_250 PRODUCT CARD CENTRAL AIR OUTLET_REV01_2011-0429" xfId="3236" xr:uid="{00000000-0005-0000-0000-0000530A0000}"/>
    <cellStyle name="_Header_08 Memo 9 + 3_TEMPLATE_Powertrain per current models - 31 Lug 09 (1)" xfId="3237" xr:uid="{00000000-0005-0000-0000-0000540A0000}"/>
    <cellStyle name="_Header_08 Memo ROF Last" xfId="3238" xr:uid="{00000000-0005-0000-0000-0000550A0000}"/>
    <cellStyle name="_Header_08 Memo ROF Last_250 PRODUCT CARD CENTRAL AIR OUTLET_REV01_2011-0429" xfId="3239" xr:uid="{00000000-0005-0000-0000-0000560A0000}"/>
    <cellStyle name="_Header_08 Memo ROF Last_TEMPLATE_Powertrain per current models - 31 Lug 09 (1)" xfId="3240" xr:uid="{00000000-0005-0000-0000-0000570A0000}"/>
    <cellStyle name="_Header_08 Settori Settembre" xfId="3241" xr:uid="{00000000-0005-0000-0000-0000580A0000}"/>
    <cellStyle name="_Header_08 Settori Settembre_250 PRODUCT CARD CENTRAL AIR OUTLET_REV01_2011-0429" xfId="3242" xr:uid="{00000000-0005-0000-0000-0000590A0000}"/>
    <cellStyle name="_Header_08 Settori Settembre_TEMPLATE_Powertrain per current models - 31 Lug 09 (1)" xfId="3243" xr:uid="{00000000-0005-0000-0000-00005A0A0000}"/>
    <cellStyle name="_Header_09 Actl CE SP CFL" xfId="3244" xr:uid="{00000000-0005-0000-0000-00005B0A0000}"/>
    <cellStyle name="_Header_09-CNH Flash report-2004_DB_frz_bis" xfId="3245" xr:uid="{00000000-0005-0000-0000-00005C0A0000}"/>
    <cellStyle name="_Header_10 Summary" xfId="137" xr:uid="{00000000-0005-0000-0000-00005D0A0000}"/>
    <cellStyle name="_Header_10 Summary 2" xfId="568" xr:uid="{00000000-0005-0000-0000-00005E0A0000}"/>
    <cellStyle name="_Header_10 Summary_Aggiornamento griglia 139 Genn 2011" xfId="3246" xr:uid="{00000000-0005-0000-0000-00005F0A0000}"/>
    <cellStyle name="_Header_13 Margini di Miglior.FERRARI" xfId="138" xr:uid="{00000000-0005-0000-0000-0000600A0000}"/>
    <cellStyle name="_Header_13 Margini di Miglior.FERRARI 2" xfId="569" xr:uid="{00000000-0005-0000-0000-0000610A0000}"/>
    <cellStyle name="_Header_13 Margini di Miglior.FERRARI_Aggiornamento griglia 139 Genn 2011" xfId="3247" xr:uid="{00000000-0005-0000-0000-0000620A0000}"/>
    <cellStyle name="_Header_13 Margini di Miglior.MARELLI" xfId="139" xr:uid="{00000000-0005-0000-0000-0000630A0000}"/>
    <cellStyle name="_Header_13 Margini di Miglior.MARELLI 2" xfId="570" xr:uid="{00000000-0005-0000-0000-0000640A0000}"/>
    <cellStyle name="_Header_13 Margini di Miglior.MARELLI_Aggiornamento griglia 139 Genn 2011" xfId="3248" xr:uid="{00000000-0005-0000-0000-0000650A0000}"/>
    <cellStyle name="_Header_199 van presentazione 1 04 06" xfId="3249" xr:uid="{00000000-0005-0000-0000-0000660A0000}"/>
    <cellStyle name="_Header_24-02-12 Cash Flow Q4 &amp; Year end GPS" xfId="3250" xr:uid="{00000000-0005-0000-0000-0000670A0000}"/>
    <cellStyle name="_Header_24-02-12 Cash Flow Q4 &amp; Year end GPS_250 PRODUCT CARD CENTRAL AIR OUTLET_REV01_2011-0429" xfId="3251" xr:uid="{00000000-0005-0000-0000-0000680A0000}"/>
    <cellStyle name="_Header_24-02-12 Cash Flow Q4 &amp; Year end GPS_TEMPLATE_Powertrain per current models - 31 Lug 09 (1)" xfId="3252" xr:uid="{00000000-0005-0000-0000-0000690A0000}"/>
    <cellStyle name="_Header_250 PRODUCT CARD CENTRAL AIR OUTLET_REV01_2011-0429" xfId="3253" xr:uid="{00000000-0005-0000-0000-00006A0A0000}"/>
    <cellStyle name="_Header_330 Mercati di commercializzazione 100121" xfId="3254" xr:uid="{00000000-0005-0000-0000-00006B0A0000}"/>
    <cellStyle name="_Header_330_GRIGLIA_MOTORE_09_09_2010" xfId="3255" xr:uid="{00000000-0005-0000-0000-00006C0A0000}"/>
    <cellStyle name="_Header_940 627.000 volumi  1.6 BZ 7,5%" xfId="3256" xr:uid="{00000000-0005-0000-0000-00006D0A0000}"/>
    <cellStyle name="_Header_Abbin_T.T._2007_V99_Luglio_con_File_Filna_con formule" xfId="3257" xr:uid="{00000000-0005-0000-0000-00006E0A0000}"/>
    <cellStyle name="_Header_a-D PFN 31-12-2003 vs. 31-12-02" xfId="3258" xr:uid="{00000000-0005-0000-0000-00006F0A0000}"/>
    <cellStyle name="_Header_Aggiornamento griglia 139 Genn 2011" xfId="3259" xr:uid="{00000000-0005-0000-0000-0000700A0000}"/>
    <cellStyle name="_Header_ASaetta2" xfId="140" xr:uid="{00000000-0005-0000-0000-0000710A0000}"/>
    <cellStyle name="_Header_ASaetta2 2" xfId="571" xr:uid="{00000000-0005-0000-0000-0000720A0000}"/>
    <cellStyle name="_Header_ASaetta2_250 PRODUCT CARD CENTRAL AIR OUTLET_REV01_2011-0429" xfId="3260" xr:uid="{00000000-0005-0000-0000-0000730A0000}"/>
    <cellStyle name="_Header_ASaetta2_Aggiornamento griglia 139 Genn 2011" xfId="3261" xr:uid="{00000000-0005-0000-0000-0000740A0000}"/>
    <cellStyle name="_Header_ASaetta2_Sk prodotto bocchette lat 250 OK" xfId="3262" xr:uid="{00000000-0005-0000-0000-0000750A0000}"/>
    <cellStyle name="_Header_ASaetta2_TEMPLATE_Powertrain per current models - 31 Lug 09 (1)" xfId="3263" xr:uid="{00000000-0005-0000-0000-0000760A0000}"/>
    <cellStyle name="_Header_ASaetta3" xfId="3264" xr:uid="{00000000-0005-0000-0000-0000770A0000}"/>
    <cellStyle name="_Header_ASaetta3_250 PRODUCT CARD CENTRAL AIR OUTLET_REV01_2011-0429" xfId="3265" xr:uid="{00000000-0005-0000-0000-0000780A0000}"/>
    <cellStyle name="_Header_ASaetta3_TEMPLATE_Powertrain per current models - 31 Lug 09 (1)" xfId="3266" xr:uid="{00000000-0005-0000-0000-0000790A0000}"/>
    <cellStyle name="_Header_ASaetta6" xfId="3267" xr:uid="{00000000-0005-0000-0000-00007A0A0000}"/>
    <cellStyle name="_Header_ASaetta6_250 PRODUCT CARD CENTRAL AIR OUTLET_REV01_2011-0429" xfId="3268" xr:uid="{00000000-0005-0000-0000-00007B0A0000}"/>
    <cellStyle name="_Header_ASaetta6_TEMPLATE_Powertrain per current models - 31 Lug 09 (1)" xfId="3269" xr:uid="{00000000-0005-0000-0000-00007C0A0000}"/>
    <cellStyle name="_Header_Avio Graf" xfId="141" xr:uid="{00000000-0005-0000-0000-00007D0A0000}"/>
    <cellStyle name="_Header_Avio Graf 2" xfId="572" xr:uid="{00000000-0005-0000-0000-00007E0A0000}"/>
    <cellStyle name="_Header_Avio Graf_Aggiornamento griglia 139 Genn 2011" xfId="3270" xr:uid="{00000000-0005-0000-0000-00007F0A0000}"/>
    <cellStyle name="_Header_Avio Proventi Oneri full year" xfId="142" xr:uid="{00000000-0005-0000-0000-0000800A0000}"/>
    <cellStyle name="_Header_Avio Proventi Oneri full year 2" xfId="573" xr:uid="{00000000-0005-0000-0000-0000810A0000}"/>
    <cellStyle name="_Header_Avio Proventi Oneri full year_Aggiornamento griglia 139 Genn 2011" xfId="3271" xr:uid="{00000000-0005-0000-0000-0000820A0000}"/>
    <cellStyle name="_Header_B.C. NOV 2005" xfId="3272" xr:uid="{00000000-0005-0000-0000-0000830A0000}"/>
    <cellStyle name="_Header_B.S. Graf. ROF5 II°Q e 6ytd" xfId="3273" xr:uid="{00000000-0005-0000-0000-0000840A0000}"/>
    <cellStyle name="_Header_B.S.Dett. Prov.On.Op.Stra" xfId="143" xr:uid="{00000000-0005-0000-0000-0000850A0000}"/>
    <cellStyle name="_Header_B.S.Dett. Prov.On.Op.Stra 2" xfId="574" xr:uid="{00000000-0005-0000-0000-0000860A0000}"/>
    <cellStyle name="_Header_B.S.Dett. Prov.On.Op.Stra_250 PRODUCT CARD CENTRAL AIR OUTLET_REV01_2011-0429" xfId="3274" xr:uid="{00000000-0005-0000-0000-0000870A0000}"/>
    <cellStyle name="_Header_B.S.Dett. Prov.On.Op.Stra_Aggiornamento griglia 139 Genn 2011" xfId="3275" xr:uid="{00000000-0005-0000-0000-0000880A0000}"/>
    <cellStyle name="_Header_B.S.Dett. Prov.On.Op.Stra_Sk prodotto bocchette lat 250 OK" xfId="3276" xr:uid="{00000000-0005-0000-0000-0000890A0000}"/>
    <cellStyle name="_Header_B.S.Dett. Prov.On.Op.Stra_TEMPLATE_Powertrain per current models - 31 Lug 09 (1)" xfId="3277" xr:uid="{00000000-0005-0000-0000-00008A0A0000}"/>
    <cellStyle name="_Header_B.Sol. Prov.On.OP.STRA.DEF" xfId="3278" xr:uid="{00000000-0005-0000-0000-00008B0A0000}"/>
    <cellStyle name="_Header_B.Sol. Prov.On.OP.STRA.DEF_250 PRODUCT CARD CENTRAL AIR OUTLET_REV01_2011-0429" xfId="3279" xr:uid="{00000000-0005-0000-0000-00008C0A0000}"/>
    <cellStyle name="_Header_B.Sol. Prov.On.OP.STRA.DEF_TEMPLATE_Powertrain per current models - 31 Lug 09 (1)" xfId="3280" xr:uid="{00000000-0005-0000-0000-00008D0A0000}"/>
    <cellStyle name="_Header_Bdg '04 cons" xfId="3281" xr:uid="{00000000-0005-0000-0000-00008E0A0000}"/>
    <cellStyle name="_Header_Bozza_12-10-06_Budget 07 Titoli Futuri Croma_FLP" xfId="3282" xr:uid="{00000000-0005-0000-0000-00008F0A0000}"/>
    <cellStyle name="_Header_Bravo_Polizia_Carabinieri" xfId="3283" xr:uid="{00000000-0005-0000-0000-0000900A0000}"/>
    <cellStyle name="_Header_Budget 07 Titoli Futuri -ufficiali-Croma_FLP" xfId="3284" xr:uid="{00000000-0005-0000-0000-0000910A0000}"/>
    <cellStyle name="_Header_Bus. Sol. ON. PROV. OP. - STRA" xfId="3285" xr:uid="{00000000-0005-0000-0000-0000920A0000}"/>
    <cellStyle name="_Header_BUS.SOL. - Var. R.O. 3Q-9ytd" xfId="3286" xr:uid="{00000000-0005-0000-0000-0000930A0000}"/>
    <cellStyle name="_Header_BUS.SOL. - Var. R.O. 3Q-9ytd_250 PRODUCT CARD CENTRAL AIR OUTLET_REV01_2011-0429" xfId="3287" xr:uid="{00000000-0005-0000-0000-0000940A0000}"/>
    <cellStyle name="_Header_BUS.SOL. - Var. R.O. 3Q-9ytd_TEMPLATE_Powertrain per current models - 31 Lug 09 (1)" xfId="3288" xr:uid="{00000000-0005-0000-0000-0000950A0000}"/>
    <cellStyle name="_Header_C.E. 159 DETTAGLIO PER ANNO PER GIA" xfId="3289" xr:uid="{00000000-0005-0000-0000-0000960A0000}"/>
    <cellStyle name="_Header_C12_ Cash flow 2 last" xfId="3290" xr:uid="{00000000-0005-0000-0000-0000970A0000}"/>
    <cellStyle name="_Header_Cambi 03-04 bdg04(comp)" xfId="3291" xr:uid="{00000000-0005-0000-0000-0000980A0000}"/>
    <cellStyle name="_Header_Cambi 03-04 bdg04(comp) 2" xfId="3292" xr:uid="{00000000-0005-0000-0000-0000990A0000}"/>
    <cellStyle name="_Header_Cambi 03-04 bdg04(comp)_TEMPLATE_Powertrain per current models - 31 Lug 09 (1)" xfId="3293" xr:uid="{00000000-0005-0000-0000-00009A0A0000}"/>
    <cellStyle name="_Header_Cambi 03-04 bdg04(comp)_TEMPLATE_Powertrain per current models - 31 Lug 09 (1) 2" xfId="3294" xr:uid="{00000000-0005-0000-0000-00009B0A0000}"/>
    <cellStyle name="_Header_caricamento quarter 1" xfId="3295" xr:uid="{00000000-0005-0000-0000-00009C0A0000}"/>
    <cellStyle name="_Header_caricamento quarter 1_250 PRODUCT CARD CENTRAL AIR OUTLET_REV01_2011-0429" xfId="3296" xr:uid="{00000000-0005-0000-0000-00009D0A0000}"/>
    <cellStyle name="_Header_caricamento quarter 1_TEMPLATE_Powertrain per current models - 31 Lug 09 (1)" xfId="3297" xr:uid="{00000000-0005-0000-0000-00009E0A0000}"/>
    <cellStyle name="_Header_Cartel1" xfId="3298" xr:uid="{00000000-0005-0000-0000-00009F0A0000}"/>
    <cellStyle name="_Header_Cartel1_06_DBOPS_Actl_C13" xfId="3299" xr:uid="{00000000-0005-0000-0000-0000A00A0000}"/>
    <cellStyle name="_Header_Cartel1_Cartel1" xfId="3300" xr:uid="{00000000-0005-0000-0000-0000A10A0000}"/>
    <cellStyle name="_Header_Cartel1_Cartel1_250 PRODUCT CARD CENTRAL AIR OUTLET_REV01_2011-0429" xfId="3301" xr:uid="{00000000-0005-0000-0000-0000A20A0000}"/>
    <cellStyle name="_Header_Cartel1_Cartel1_TEMPLATE_Powertrain per current models - 31 Lug 09 (1)" xfId="3302" xr:uid="{00000000-0005-0000-0000-0000A30A0000}"/>
    <cellStyle name="_Header_Cartel1_Cartel31" xfId="3303" xr:uid="{00000000-0005-0000-0000-0000A40A0000}"/>
    <cellStyle name="_Header_Cartel1_cash flow  per quarter" xfId="3304" xr:uid="{00000000-0005-0000-0000-0000A50A0000}"/>
    <cellStyle name="_Header_Cartel1_cash flow  per quarter_250 PRODUCT CARD CENTRAL AIR OUTLET_REV01_2011-0429" xfId="3305" xr:uid="{00000000-0005-0000-0000-0000A60A0000}"/>
    <cellStyle name="_Header_Cartel1_cash flow  per quarter_TEMPLATE_Powertrain per current models - 31 Lug 09 (1)" xfId="3306" xr:uid="{00000000-0005-0000-0000-0000A70A0000}"/>
    <cellStyle name="_Header_Cartel1_cash flow c13" xfId="3307" xr:uid="{00000000-0005-0000-0000-0000A80A0000}"/>
    <cellStyle name="_Header_Cartel1_dettagli per memo ROF1" xfId="3308" xr:uid="{00000000-0005-0000-0000-0000A90A0000}"/>
    <cellStyle name="_Header_Cartel1_dettagli per memo ROF1_250 PRODUCT CARD CENTRAL AIR OUTLET_REV01_2011-0429" xfId="3309" xr:uid="{00000000-0005-0000-0000-0000AA0A0000}"/>
    <cellStyle name="_Header_Cartel1_dettagli per memo ROF1_TEMPLATE_Powertrain per current models - 31 Lug 09 (1)" xfId="3310" xr:uid="{00000000-0005-0000-0000-0000AB0A0000}"/>
    <cellStyle name="_Header_Cartel1_e-Cash flow by quarter" xfId="3311" xr:uid="{00000000-0005-0000-0000-0000AC0A0000}"/>
    <cellStyle name="_Header_Cartel1_e-Cash flow by quarter_250 PRODUCT CARD CENTRAL AIR OUTLET_REV01_2011-0429" xfId="3312" xr:uid="{00000000-0005-0000-0000-0000AD0A0000}"/>
    <cellStyle name="_Header_Cartel1_e-Cash flow by quarter_TEMPLATE_Powertrain per current models - 31 Lug 09 (1)" xfId="3313" xr:uid="{00000000-0005-0000-0000-0000AE0A0000}"/>
    <cellStyle name="_Header_Cartel2" xfId="144" xr:uid="{00000000-0005-0000-0000-0000AF0A0000}"/>
    <cellStyle name="_Header_Cartel2 (12)" xfId="3314" xr:uid="{00000000-0005-0000-0000-0000B00A0000}"/>
    <cellStyle name="_Header_Cartel2 (5)" xfId="3315" xr:uid="{00000000-0005-0000-0000-0000B10A0000}"/>
    <cellStyle name="_Header_Cartel2 2" xfId="575" xr:uid="{00000000-0005-0000-0000-0000B20A0000}"/>
    <cellStyle name="_Header_Cartel2 3" xfId="5354" xr:uid="{00000000-0005-0000-0000-0000B30A0000}"/>
    <cellStyle name="_Header_Cartel2_03_CFR Base-Best_4" xfId="3316" xr:uid="{00000000-0005-0000-0000-0000B40A0000}"/>
    <cellStyle name="_Header_Cartel2_03_CFR Base-Best_4_250 PRODUCT CARD CENTRAL AIR OUTLET_REV01_2011-0429" xfId="3317" xr:uid="{00000000-0005-0000-0000-0000B50A0000}"/>
    <cellStyle name="_Header_Cartel2_03_CFR Base-Best_4_TEMPLATE_Powertrain per current models - 31 Lug 09 (1)" xfId="3318" xr:uid="{00000000-0005-0000-0000-0000B60A0000}"/>
    <cellStyle name="_Header_Cartel2_03_IndFin Bdg 04" xfId="3319" xr:uid="{00000000-0005-0000-0000-0000B70A0000}"/>
    <cellStyle name="_Header_Cartel2_04 Bdgt per CDA 19 01  File 2" xfId="3320" xr:uid="{00000000-0005-0000-0000-0000B80A0000}"/>
    <cellStyle name="_Header_Cartel2_04 Bdgt per CDA 19 01  File 2_250 PRODUCT CARD CENTRAL AIR OUTLET_REV01_2011-0429" xfId="3321" xr:uid="{00000000-0005-0000-0000-0000B90A0000}"/>
    <cellStyle name="_Header_Cartel2_04 Bdgt per CDA 19 01  File 2_TEMPLATE_Powertrain per current models - 31 Lug 09 (1)" xfId="3322" xr:uid="{00000000-0005-0000-0000-0000BA0A0000}"/>
    <cellStyle name="_Header_Cartel2_1" xfId="3323" xr:uid="{00000000-0005-0000-0000-0000BB0A0000}"/>
    <cellStyle name="_Header_Cartel2_1 2" xfId="3324" xr:uid="{00000000-0005-0000-0000-0000BC0A0000}"/>
    <cellStyle name="_Header_Cartel2_1_TEMPLATE_Powertrain per current models - 31 Lug 09 (1)" xfId="3325" xr:uid="{00000000-0005-0000-0000-0000BD0A0000}"/>
    <cellStyle name="_Header_Cartel2_1_TEMPLATE_Powertrain per current models - 31 Lug 09 (1) 2" xfId="3326" xr:uid="{00000000-0005-0000-0000-0000BE0A0000}"/>
    <cellStyle name="_Header_Cartel2_250 PRODUCT CARD CENTRAL AIR OUTLET_REV01_2011-0429" xfId="3327" xr:uid="{00000000-0005-0000-0000-0000BF0A0000}"/>
    <cellStyle name="_Header_Cartel2_Aggiornamento griglia 139 Genn 2011" xfId="3328" xr:uid="{00000000-0005-0000-0000-0000C00A0000}"/>
    <cellStyle name="_Header_Cartel2_Dati" xfId="3329" xr:uid="{00000000-0005-0000-0000-0000C10A0000}"/>
    <cellStyle name="_Header_Cartel2_Dati_250 PRODUCT CARD CENTRAL AIR OUTLET_REV01_2011-0429" xfId="3330" xr:uid="{00000000-0005-0000-0000-0000C20A0000}"/>
    <cellStyle name="_Header_Cartel2_Dati_TEMPLATE_Powertrain per current models - 31 Lug 09 (1)" xfId="3331" xr:uid="{00000000-0005-0000-0000-0000C30A0000}"/>
    <cellStyle name="_Header_Cartel2_IndFinIT_Forecast1_04EnglVers" xfId="3332" xr:uid="{00000000-0005-0000-0000-0000C40A0000}"/>
    <cellStyle name="_Header_Cartel2_Sk prodotto bocchette lat 250 OK" xfId="3333" xr:uid="{00000000-0005-0000-0000-0000C50A0000}"/>
    <cellStyle name="_Header_Cartel2_TEMPLATE_Powertrain per current models - 31 Lug 09 (1)" xfId="3334" xr:uid="{00000000-0005-0000-0000-0000C60A0000}"/>
    <cellStyle name="_Header_Cartel25" xfId="3335" xr:uid="{00000000-0005-0000-0000-0000C70A0000}"/>
    <cellStyle name="_Header_Cartel26" xfId="3336" xr:uid="{00000000-0005-0000-0000-0000C80A0000}"/>
    <cellStyle name="_Header_Cartel26_250 PRODUCT CARD CENTRAL AIR OUTLET_REV01_2011-0429" xfId="3337" xr:uid="{00000000-0005-0000-0000-0000C90A0000}"/>
    <cellStyle name="_Header_Cartel26_TEMPLATE_Powertrain per current models - 31 Lug 09 (1)" xfId="3338" xr:uid="{00000000-0005-0000-0000-0000CA0A0000}"/>
    <cellStyle name="_Header_Cartel3" xfId="3339" xr:uid="{00000000-0005-0000-0000-0000CB0A0000}"/>
    <cellStyle name="_Header_Cartel3_1" xfId="3340" xr:uid="{00000000-0005-0000-0000-0000CC0A0000}"/>
    <cellStyle name="_Header_Cartel3_1_250 PRODUCT CARD CENTRAL AIR OUTLET_REV01_2011-0429" xfId="3341" xr:uid="{00000000-0005-0000-0000-0000CD0A0000}"/>
    <cellStyle name="_Header_Cartel3_1_TEMPLATE_Powertrain per current models - 31 Lug 09 (1)" xfId="3342" xr:uid="{00000000-0005-0000-0000-0000CE0A0000}"/>
    <cellStyle name="_Header_Cartel31" xfId="145" xr:uid="{00000000-0005-0000-0000-0000CF0A0000}"/>
    <cellStyle name="_Header_Cartel31 2" xfId="576" xr:uid="{00000000-0005-0000-0000-0000D00A0000}"/>
    <cellStyle name="_Header_Cartel31_250 PRODUCT CARD CENTRAL AIR OUTLET_REV01_2011-0429" xfId="3343" xr:uid="{00000000-0005-0000-0000-0000D10A0000}"/>
    <cellStyle name="_Header_Cartel31_Aggiornamento griglia 139 Genn 2011" xfId="3344" xr:uid="{00000000-0005-0000-0000-0000D20A0000}"/>
    <cellStyle name="_Header_Cartel31_Sk prodotto bocchette lat 250 OK" xfId="3345" xr:uid="{00000000-0005-0000-0000-0000D30A0000}"/>
    <cellStyle name="_Header_Cartel31_TEMPLATE_Powertrain per current models - 31 Lug 09 (1)" xfId="3346" xr:uid="{00000000-0005-0000-0000-0000D40A0000}"/>
    <cellStyle name="_Header_Cash Flow" xfId="3347" xr:uid="{00000000-0005-0000-0000-0000D50A0000}"/>
    <cellStyle name="_Header_cash flow  per quarter" xfId="3348" xr:uid="{00000000-0005-0000-0000-0000D60A0000}"/>
    <cellStyle name="_Header_Cash flow 2002-2006" xfId="3349" xr:uid="{00000000-0005-0000-0000-0000D70A0000}"/>
    <cellStyle name="_Header_cash flow 2003 gruppo" xfId="3350" xr:uid="{00000000-0005-0000-0000-0000D80A0000}"/>
    <cellStyle name="_Header_cash flow c13" xfId="3351" xr:uid="{00000000-0005-0000-0000-0000D90A0000}"/>
    <cellStyle name="_Header_cash flow c13_250 PRODUCT CARD CENTRAL AIR OUTLET_REV01_2011-0429" xfId="3352" xr:uid="{00000000-0005-0000-0000-0000DA0A0000}"/>
    <cellStyle name="_Header_cash flow c13_TEMPLATE_Powertrain per current models - 31 Lug 09 (1)" xfId="3353" xr:uid="{00000000-0005-0000-0000-0000DB0A0000}"/>
    <cellStyle name="_Header_cash flow di  rof prova con codici" xfId="3354" xr:uid="{00000000-0005-0000-0000-0000DC0A0000}"/>
    <cellStyle name="_Header_cash flow industriali finanziarie" xfId="3355" xr:uid="{00000000-0005-0000-0000-0000DD0A0000}"/>
    <cellStyle name="_Header_cash flow rof 2" xfId="3356" xr:uid="{00000000-0005-0000-0000-0000DE0A0000}"/>
    <cellStyle name="_Header_CashFlow_formatFinance_Q4_F9+3 Full Year" xfId="3357" xr:uid="{00000000-0005-0000-0000-0000DF0A0000}"/>
    <cellStyle name="_Header_CashFlow_formatFinance_Q4_F9+3 Full Year_250 PRODUCT CARD CENTRAL AIR OUTLET_REV01_2011-0429" xfId="3358" xr:uid="{00000000-0005-0000-0000-0000E00A0000}"/>
    <cellStyle name="_Header_CashFlow_formatFinance_Q4_F9+3 Full Year_TEMPLATE_Powertrain per current models - 31 Lug 09 (1)" xfId="3359" xr:uid="{00000000-0005-0000-0000-0000E10A0000}"/>
    <cellStyle name="_Header_CDA27-3-03splitecopat" xfId="3360" xr:uid="{00000000-0005-0000-0000-0000E20A0000}"/>
    <cellStyle name="_Header_CF Fiat Rof5 Analisti" xfId="3361" xr:uid="{00000000-0005-0000-0000-0000E30A0000}"/>
    <cellStyle name="_Header_CF Fiat Rof5 Analisti_250 PRODUCT CARD CENTRAL AIR OUTLET_REV01_2011-0429" xfId="3362" xr:uid="{00000000-0005-0000-0000-0000E40A0000}"/>
    <cellStyle name="_Header_CF Fiat Rof5 Analisti_TEMPLATE_Powertrain per current models - 31 Lug 09 (1)" xfId="3363" xr:uid="{00000000-0005-0000-0000-0000E50A0000}"/>
    <cellStyle name="_Header_CFR 9 + 3 vs Piano Rilancio_3" xfId="3364" xr:uid="{00000000-0005-0000-0000-0000E60A0000}"/>
    <cellStyle name="_Header_CFR 9 + 3 vs Piano Rilancio_4" xfId="3365" xr:uid="{00000000-0005-0000-0000-0000E70A0000}"/>
    <cellStyle name="_Header_CNH PL and BS detailed Fx 06-2004" xfId="3366" xr:uid="{00000000-0005-0000-0000-0000E80A0000}"/>
    <cellStyle name="_Header_Comau Proventi Oneri full year" xfId="146" xr:uid="{00000000-0005-0000-0000-0000E90A0000}"/>
    <cellStyle name="_Header_Comau Proventi Oneri full year 2" xfId="577" xr:uid="{00000000-0005-0000-0000-0000EA0A0000}"/>
    <cellStyle name="_Header_Comau Proventi Oneri full year_Aggiornamento griglia 139 Genn 2011" xfId="3367" xr:uid="{00000000-0005-0000-0000-0000EB0A0000}"/>
    <cellStyle name="_Header_Commercial" xfId="3368" xr:uid="{00000000-0005-0000-0000-0000EC0A0000}"/>
    <cellStyle name="_Header_Copia di V_99_198 (4)" xfId="3369" xr:uid="{00000000-0005-0000-0000-0000ED0A0000}"/>
    <cellStyle name="_Header_COSTO PIENO INIZ  GEC 12-09-06" xfId="3370" xr:uid="{00000000-0005-0000-0000-0000EE0A0000}"/>
    <cellStyle name="_Header_D PFN 31-12- 2002 vs. 31-12-01" xfId="147" xr:uid="{00000000-0005-0000-0000-0000EF0A0000}"/>
    <cellStyle name="_Header_D PFN 31-12- 2002 vs. 31-12-01 2" xfId="578" xr:uid="{00000000-0005-0000-0000-0000F00A0000}"/>
    <cellStyle name="_Header_D PFN 31-12- 2002 vs. 31-12-01_Aggiornamento griglia 139 Genn 2011" xfId="3371" xr:uid="{00000000-0005-0000-0000-0000F10A0000}"/>
    <cellStyle name="_Header_D PFN 31-12-2003 vs. 31-12-02" xfId="3372" xr:uid="{00000000-0005-0000-0000-0000F20A0000}"/>
    <cellStyle name="_Header_DATA_ENTRY" xfId="148" xr:uid="{00000000-0005-0000-0000-0000F30A0000}"/>
    <cellStyle name="_Header_DATA_ENTRY 2" xfId="579" xr:uid="{00000000-0005-0000-0000-0000F40A0000}"/>
    <cellStyle name="_Header_DATA_ENTRY_Aggiornamento griglia 139 Genn 2011" xfId="3373" xr:uid="{00000000-0005-0000-0000-0000F50A0000}"/>
    <cellStyle name="_Header_DB - On Prov Str piano" xfId="3374" xr:uid="{00000000-0005-0000-0000-0000F60A0000}"/>
    <cellStyle name="_Header_DB - On Prov Str piano_250 PRODUCT CARD CENTRAL AIR OUTLET_REV01_2011-0429" xfId="3375" xr:uid="{00000000-0005-0000-0000-0000F70A0000}"/>
    <cellStyle name="_Header_DB - On Prov Str piano_TEMPLATE_Powertrain per current models - 31 Lug 09 (1)" xfId="3376" xr:uid="{00000000-0005-0000-0000-0000F80A0000}"/>
    <cellStyle name="_Header_DB - PROV. ON.STRA" xfId="3377" xr:uid="{00000000-0005-0000-0000-0000F90A0000}"/>
    <cellStyle name="_Header_DB Complessivo 02 03 04" xfId="3378" xr:uid="{00000000-0005-0000-0000-0000FA0A0000}"/>
    <cellStyle name="_Header_DB Discontinuing 031216Rev (version 1)" xfId="3379" xr:uid="{00000000-0005-0000-0000-0000FB0A0000}"/>
    <cellStyle name="_Header_DB Discontinuing 031216Rev (version 1)_250 PRODUCT CARD CENTRAL AIR OUTLET_REV01_2011-0429" xfId="3380" xr:uid="{00000000-0005-0000-0000-0000FC0A0000}"/>
    <cellStyle name="_Header_DB Discontinuing 031216Rev (version 1)_TEMPLATE_Powertrain per current models - 31 Lug 09 (1)" xfId="3381" xr:uid="{00000000-0005-0000-0000-0000FD0A0000}"/>
    <cellStyle name="_Header_DB OPS Settori DEF 13-11" xfId="3382" xr:uid="{00000000-0005-0000-0000-0000FE0A0000}"/>
    <cellStyle name="_Header_DB OPS Settori DEF 13-11_250 PRODUCT CARD CENTRAL AIR OUTLET_REV01_2011-0429" xfId="3383" xr:uid="{00000000-0005-0000-0000-0000FF0A0000}"/>
    <cellStyle name="_Header_DB OPS Settori DEF 13-11_TEMPLATE_Powertrain per current models - 31 Lug 09 (1)" xfId="3384" xr:uid="{00000000-0005-0000-0000-0000000B0000}"/>
    <cellStyle name="_Header_Delta Cambi" xfId="149" xr:uid="{00000000-0005-0000-0000-0000010B0000}"/>
    <cellStyle name="_Header_Delta Cambi 2" xfId="580" xr:uid="{00000000-0005-0000-0000-0000020B0000}"/>
    <cellStyle name="_Header_Delta Cambi_250 PRODUCT CARD CENTRAL AIR OUTLET_REV01_2011-0429" xfId="3385" xr:uid="{00000000-0005-0000-0000-0000030B0000}"/>
    <cellStyle name="_Header_Delta Cambi_Aggiornamento griglia 139 Genn 2011" xfId="3386" xr:uid="{00000000-0005-0000-0000-0000040B0000}"/>
    <cellStyle name="_Header_Delta Cambi_Sk prodotto bocchette lat 250 OK" xfId="3387" xr:uid="{00000000-0005-0000-0000-0000050B0000}"/>
    <cellStyle name="_Header_Delta Cambi_TEMPLATE_Powertrain per current models - 31 Lug 09 (1)" xfId="3388" xr:uid="{00000000-0005-0000-0000-0000060B0000}"/>
    <cellStyle name="_Header_DELTA marzo 2006" xfId="3389" xr:uid="{00000000-0005-0000-0000-0000070B0000}"/>
    <cellStyle name="_Header_delta perimetro 2vs ytd" xfId="3390" xr:uid="{00000000-0005-0000-0000-0000080B0000}"/>
    <cellStyle name="_Header_Delta principali per titoli futuri 08_09_06 1" xfId="3391" xr:uid="{00000000-0005-0000-0000-0000090B0000}"/>
    <cellStyle name="_Header_Delta principali per titoli futuri 08_09_06 3" xfId="3392" xr:uid="{00000000-0005-0000-0000-00000A0B0000}"/>
    <cellStyle name="_Header_DeltaCambi" xfId="3393" xr:uid="{00000000-0005-0000-0000-00000B0B0000}"/>
    <cellStyle name="_Header_Dett. On. Prov. Op.- Stra. " xfId="150" xr:uid="{00000000-0005-0000-0000-00000C0B0000}"/>
    <cellStyle name="_Header_Dett. On. Prov. Op.- Stra.  2" xfId="581" xr:uid="{00000000-0005-0000-0000-00000D0B0000}"/>
    <cellStyle name="_Header_Dett. On. Prov. Op.- Stra. _250 PRODUCT CARD CENTRAL AIR OUTLET_REV01_2011-0429" xfId="3394" xr:uid="{00000000-0005-0000-0000-00000E0B0000}"/>
    <cellStyle name="_Header_Dett. On. Prov. Op.- Stra. _Aggiornamento griglia 139 Genn 2011" xfId="3395" xr:uid="{00000000-0005-0000-0000-00000F0B0000}"/>
    <cellStyle name="_Header_Dett. On. Prov. Op.- Stra. _Sk prodotto bocchette lat 250 OK" xfId="3396" xr:uid="{00000000-0005-0000-0000-0000100B0000}"/>
    <cellStyle name="_Header_Dett. On. Prov. Op.- Stra. _TEMPLATE_Powertrain per current models - 31 Lug 09 (1)" xfId="3397" xr:uid="{00000000-0005-0000-0000-0000110B0000}"/>
    <cellStyle name="_Header_Dett. Prov.On.Op.Stra" xfId="151" xr:uid="{00000000-0005-0000-0000-0000120B0000}"/>
    <cellStyle name="_Header_Dett. Prov.On.Op.Stra 2" xfId="582" xr:uid="{00000000-0005-0000-0000-0000130B0000}"/>
    <cellStyle name="_Header_Dett. Prov.On.Op.Stra_250 PRODUCT CARD CENTRAL AIR OUTLET_REV01_2011-0429" xfId="3398" xr:uid="{00000000-0005-0000-0000-0000140B0000}"/>
    <cellStyle name="_Header_Dett. Prov.On.Op.Stra_Aggiornamento griglia 139 Genn 2011" xfId="3399" xr:uid="{00000000-0005-0000-0000-0000150B0000}"/>
    <cellStyle name="_Header_Dett. Prov.On.Op.Stra_Sk prodotto bocchette lat 250 OK" xfId="3400" xr:uid="{00000000-0005-0000-0000-0000160B0000}"/>
    <cellStyle name="_Header_Dett. Prov.On.Op.Stra_TEMPLATE_Powertrain per current models - 31 Lug 09 (1)" xfId="3401" xr:uid="{00000000-0005-0000-0000-0000170B0000}"/>
    <cellStyle name="_Header_dettagli per memo ROF1" xfId="3402" xr:uid="{00000000-0005-0000-0000-0000180B0000}"/>
    <cellStyle name="_Header_DocxCEO Fcst Rev" xfId="152" xr:uid="{00000000-0005-0000-0000-0000190B0000}"/>
    <cellStyle name="_Header_DocxCEO Fcst Rev 2" xfId="583" xr:uid="{00000000-0005-0000-0000-00001A0B0000}"/>
    <cellStyle name="_Header_DocxCEO Fcst Rev_250 PRODUCT CARD CENTRAL AIR OUTLET_REV01_2011-0429" xfId="3403" xr:uid="{00000000-0005-0000-0000-00001B0B0000}"/>
    <cellStyle name="_Header_DocxCEO Fcst Rev_Aggiornamento griglia 139 Genn 2011" xfId="3404" xr:uid="{00000000-0005-0000-0000-00001C0B0000}"/>
    <cellStyle name="_Header_DocxCEO Fcst Rev_Sk prodotto bocchette lat 250 OK" xfId="3405" xr:uid="{00000000-0005-0000-0000-00001D0B0000}"/>
    <cellStyle name="_Header_DocxCEO Fcst Rev_TEMPLATE_Powertrain per current models - 31 Lug 09 (1)" xfId="3406" xr:uid="{00000000-0005-0000-0000-00001E0B0000}"/>
    <cellStyle name="_Header_e-Cash flow by quarter" xfId="3407" xr:uid="{00000000-0005-0000-0000-00001F0B0000}"/>
    <cellStyle name="_Header_Evoluzione npv 07-09-05" xfId="3408" xr:uid="{00000000-0005-0000-0000-0000200B0000}"/>
    <cellStyle name="_Header_Evoluzione npv 07-09-05_250 PRODUCT CARD CENTRAL AIR OUTLET_REV01_2011-0429" xfId="3409" xr:uid="{00000000-0005-0000-0000-0000210B0000}"/>
    <cellStyle name="_Header_Evoluzione npv 07-09-05_TEMPLATE_Powertrain per current models - 31 Lug 09 (1)" xfId="3410" xr:uid="{00000000-0005-0000-0000-0000220B0000}"/>
    <cellStyle name="_Header_File Varianze HD budget 2004" xfId="3411" xr:uid="{00000000-0005-0000-0000-0000230B0000}"/>
    <cellStyle name="_Header_File Varianze HD budget 2004 2" xfId="3412" xr:uid="{00000000-0005-0000-0000-0000240B0000}"/>
    <cellStyle name="_Header_File Varianze HD budget 2004_TEMPLATE_Powertrain per current models - 31 Lug 09 (1)" xfId="3413" xr:uid="{00000000-0005-0000-0000-0000250B0000}"/>
    <cellStyle name="_Header_File Varianze HD budget 2004_TEMPLATE_Powertrain per current models - 31 Lug 09 (1) 2" xfId="3414" xr:uid="{00000000-0005-0000-0000-0000260B0000}"/>
    <cellStyle name="_Header_Financials" xfId="3415" xr:uid="{00000000-0005-0000-0000-0000270B0000}"/>
    <cellStyle name="_Header_FREE CASH FLOW" xfId="3416" xr:uid="{00000000-0005-0000-0000-0000280B0000}"/>
    <cellStyle name="_Header_FREE CASH FLOW." xfId="3417" xr:uid="{00000000-0005-0000-0000-0000290B0000}"/>
    <cellStyle name="_Header_FREE CASH FLOW._250 PRODUCT CARD CENTRAL AIR OUTLET_REV01_2011-0429" xfId="3418" xr:uid="{00000000-0005-0000-0000-00002A0B0000}"/>
    <cellStyle name="_Header_FREE CASH FLOW._TEMPLATE_Powertrain per current models - 31 Lug 09 (1)" xfId="3419" xr:uid="{00000000-0005-0000-0000-00002B0B0000}"/>
    <cellStyle name="_Header_FREE CASH FLOW_250 PRODUCT CARD CENTRAL AIR OUTLET_REV01_2011-0429" xfId="3420" xr:uid="{00000000-0005-0000-0000-00002C0B0000}"/>
    <cellStyle name="_Header_FREE CASH FLOW_TEMPLATE_Powertrain per current models - 31 Lug 09 (1)" xfId="3421" xr:uid="{00000000-0005-0000-0000-00002D0B0000}"/>
    <cellStyle name="_Header_Grafici" xfId="3422" xr:uid="{00000000-0005-0000-0000-00002E0B0000}"/>
    <cellStyle name="_Header_Grafici Operating Q1" xfId="3423" xr:uid="{00000000-0005-0000-0000-00002F0B0000}"/>
    <cellStyle name="_Header_Grafici_250 PRODUCT CARD CENTRAL AIR OUTLET_REV01_2011-0429" xfId="3424" xr:uid="{00000000-0005-0000-0000-0000300B0000}"/>
    <cellStyle name="_Header_Grafici_TEMPLATE_Powertrain per current models - 31 Lug 09 (1)" xfId="3425" xr:uid="{00000000-0005-0000-0000-0000310B0000}"/>
    <cellStyle name="_Header_Griglia Prodotto New L0_26_07_10" xfId="3426" xr:uid="{00000000-0005-0000-0000-0000320B0000}"/>
    <cellStyle name="_Header_Highlights" xfId="3427" xr:uid="{00000000-0005-0000-0000-0000330B0000}"/>
    <cellStyle name="_Header_Ind Fin 2 QT" xfId="3428" xr:uid="{00000000-0005-0000-0000-0000340B0000}"/>
    <cellStyle name="_Header_Ind Fin 2 QT_250 PRODUCT CARD CENTRAL AIR OUTLET_REV01_2011-0429" xfId="3429" xr:uid="{00000000-0005-0000-0000-0000350B0000}"/>
    <cellStyle name="_Header_Ind Fin 2 QT_TEMPLATE_Powertrain per current models - 31 Lug 09 (1)" xfId="3430" xr:uid="{00000000-0005-0000-0000-0000360B0000}"/>
    <cellStyle name="_Header_IndFinIT_Forecast1_04EnglVers" xfId="3431" xr:uid="{00000000-0005-0000-0000-0000370B0000}"/>
    <cellStyle name="_Header_IndFinIT_Forecast1_04EnglVers_250 PRODUCT CARD CENTRAL AIR OUTLET_REV01_2011-0429" xfId="3432" xr:uid="{00000000-0005-0000-0000-0000380B0000}"/>
    <cellStyle name="_Header_IndFinIT_Forecast1_04EnglVers_TEMPLATE_Powertrain per current models - 31 Lug 09 (1)" xfId="3433" xr:uid="{00000000-0005-0000-0000-0000390B0000}"/>
    <cellStyle name="_Header_Iniz. Dic. 05 solo f.l.p. 05-09-06" xfId="3434" xr:uid="{00000000-0005-0000-0000-00003A0B0000}"/>
    <cellStyle name="_Header_MEMO con TABELLE" xfId="3435" xr:uid="{00000000-0005-0000-0000-00003B0B0000}"/>
    <cellStyle name="_Header_MEMO con TABELLE_250 PRODUCT CARD CENTRAL AIR OUTLET_REV01_2011-0429" xfId="3436" xr:uid="{00000000-0005-0000-0000-00003C0B0000}"/>
    <cellStyle name="_Header_MEMO con TABELLE_TEMPLATE_Powertrain per current models - 31 Lug 09 (1)" xfId="3437" xr:uid="{00000000-0005-0000-0000-00003D0B0000}"/>
    <cellStyle name="_Header_MIS 22" xfId="3438" xr:uid="{00000000-0005-0000-0000-00003E0B0000}"/>
    <cellStyle name="_Header_MIS 22 2" xfId="3439" xr:uid="{00000000-0005-0000-0000-00003F0B0000}"/>
    <cellStyle name="_Header_MIS 22_TEMPLATE_Powertrain per current models - 31 Lug 09 (1)" xfId="3440" xr:uid="{00000000-0005-0000-0000-0000400B0000}"/>
    <cellStyle name="_Header_MIS 22_TEMPLATE_Powertrain per current models - 31 Lug 09 (1) 2" xfId="3441" xr:uid="{00000000-0005-0000-0000-0000410B0000}"/>
    <cellStyle name="_Header_MIS 26" xfId="3442" xr:uid="{00000000-0005-0000-0000-0000420B0000}"/>
    <cellStyle name="_Header_MIS 26 2" xfId="3443" xr:uid="{00000000-0005-0000-0000-0000430B0000}"/>
    <cellStyle name="_Header_MIS 26_TEMPLATE_Powertrain per current models - 31 Lug 09 (1)" xfId="3444" xr:uid="{00000000-0005-0000-0000-0000440B0000}"/>
    <cellStyle name="_Header_MIS 26_TEMPLATE_Powertrain per current models - 31 Lug 09 (1) 2" xfId="3445" xr:uid="{00000000-0005-0000-0000-0000450B0000}"/>
    <cellStyle name="_Header_MIS 27" xfId="3446" xr:uid="{00000000-0005-0000-0000-0000460B0000}"/>
    <cellStyle name="_Header_MIS 27 2" xfId="3447" xr:uid="{00000000-0005-0000-0000-0000470B0000}"/>
    <cellStyle name="_Header_MIS 27_TEMPLATE_Powertrain per current models - 31 Lug 09 (1)" xfId="3448" xr:uid="{00000000-0005-0000-0000-0000480B0000}"/>
    <cellStyle name="_Header_MIS 27_TEMPLATE_Powertrain per current models - 31 Lug 09 (1) 2" xfId="3449" xr:uid="{00000000-0005-0000-0000-0000490B0000}"/>
    <cellStyle name="_Header_MIS2" xfId="3450" xr:uid="{00000000-0005-0000-0000-00004A0B0000}"/>
    <cellStyle name="_Header_MIS2_1" xfId="3451" xr:uid="{00000000-0005-0000-0000-00004B0B0000}"/>
    <cellStyle name="_Header_MOD  VELOCE 198 SW 05-02-08" xfId="3452" xr:uid="{00000000-0005-0000-0000-00004C0B0000}"/>
    <cellStyle name="_Header_MOD  VELOCE 198 SW 08-04-08" xfId="3453" xr:uid="{00000000-0005-0000-0000-00004D0B0000}"/>
    <cellStyle name="_Header_MOD. 159 gennaio 2007" xfId="3454" xr:uid="{00000000-0005-0000-0000-00004E0B0000}"/>
    <cellStyle name="_Header_MOD. AGG. PER GEC (C. VITA 425.000) -publ.- 14-12-05" xfId="3455" xr:uid="{00000000-0005-0000-0000-00004F0B0000}"/>
    <cellStyle name="_Header_MOD. CROMA F.L.P. 04-07-06 " xfId="3456" xr:uid="{00000000-0005-0000-0000-0000500B0000}"/>
    <cellStyle name="_Header_MOD. CROMA PER P.O.  06-09-06" xfId="3457" xr:uid="{00000000-0005-0000-0000-0000510B0000}"/>
    <cellStyle name="_Header_MOD. CROMA TOT.  26-07-06 " xfId="3458" xr:uid="{00000000-0005-0000-0000-0000520B0000}"/>
    <cellStyle name="_Header_N.DELTA HPE AGG 18-07-05 l.c. 07 vol 217000 " xfId="3459" xr:uid="{00000000-0005-0000-0000-0000530B0000}"/>
    <cellStyle name="_Header_NUOVO FORMAT enti di stato" xfId="3460" xr:uid="{00000000-0005-0000-0000-0000540B0000}"/>
    <cellStyle name="_Header_NUOVO FORMAT enti di stato_250 PRODUCT CARD CENTRAL AIR OUTLET_REV01_2011-0429" xfId="3461" xr:uid="{00000000-0005-0000-0000-0000550B0000}"/>
    <cellStyle name="_Header_NUOVO FORMAT enti di stato_TEMPLATE_Powertrain per current models - 31 Lug 09 (1)" xfId="3462" xr:uid="{00000000-0005-0000-0000-0000560B0000}"/>
    <cellStyle name="_Header_NUOVO FORMATPANDA SPORT 26 11" xfId="3463" xr:uid="{00000000-0005-0000-0000-0000570B0000}"/>
    <cellStyle name="_Header_NUOVO FORMATPANDA SPORT 26 11_TEMPLATE_Powertrain per current models - 31 Lug 09 (1)" xfId="3464" xr:uid="{00000000-0005-0000-0000-0000580B0000}"/>
    <cellStyle name="_Header_On Prov Str C13" xfId="153" xr:uid="{00000000-0005-0000-0000-0000590B0000}"/>
    <cellStyle name="_Header_On Prov Str C13 2" xfId="584" xr:uid="{00000000-0005-0000-0000-00005A0B0000}"/>
    <cellStyle name="_Header_On Prov Str C13_250 PRODUCT CARD CENTRAL AIR OUTLET_REV01_2011-0429" xfId="3465" xr:uid="{00000000-0005-0000-0000-00005B0B0000}"/>
    <cellStyle name="_Header_On Prov Str C13_Aggiornamento griglia 139 Genn 2011" xfId="3466" xr:uid="{00000000-0005-0000-0000-00005C0B0000}"/>
    <cellStyle name="_Header_On Prov Str C13_Sk prodotto bocchette lat 250 OK" xfId="3467" xr:uid="{00000000-0005-0000-0000-00005D0B0000}"/>
    <cellStyle name="_Header_On Prov Str C13_TEMPLATE_Powertrain per current models - 31 Lug 09 (1)" xfId="3468" xr:uid="{00000000-0005-0000-0000-00005E0B0000}"/>
    <cellStyle name="_Header_Operativi e Straordinari CNH" xfId="154" xr:uid="{00000000-0005-0000-0000-00005F0B0000}"/>
    <cellStyle name="_Header_Operativi e Straordinari CNH 2" xfId="585" xr:uid="{00000000-0005-0000-0000-0000600B0000}"/>
    <cellStyle name="_Header_Operativi e Straordinari CNH_Aggiornamento griglia 139 Genn 2011" xfId="3469" xr:uid="{00000000-0005-0000-0000-0000610B0000}"/>
    <cellStyle name="_Header_Operativi e Straordinari Iveco" xfId="155" xr:uid="{00000000-0005-0000-0000-0000620B0000}"/>
    <cellStyle name="_Header_Operativi e Straordinari Iveco 2" xfId="586" xr:uid="{00000000-0005-0000-0000-0000630B0000}"/>
    <cellStyle name="_Header_Operativi e Straordinari Iveco_Aggiornamento griglia 139 Genn 2011" xfId="3470" xr:uid="{00000000-0005-0000-0000-0000640B0000}"/>
    <cellStyle name="_Header_p170tit-new" xfId="3471" xr:uid="{00000000-0005-0000-0000-0000650B0000}"/>
    <cellStyle name="_Header_Perim 2004" xfId="3472" xr:uid="{00000000-0005-0000-0000-0000660B0000}"/>
    <cellStyle name="_Header_Perim 2004 2" xfId="3473" xr:uid="{00000000-0005-0000-0000-0000670B0000}"/>
    <cellStyle name="_Header_Perim 2004 e 4 T" xfId="3474" xr:uid="{00000000-0005-0000-0000-0000680B0000}"/>
    <cellStyle name="_Header_Perim 2004 e 4 T 2" xfId="3475" xr:uid="{00000000-0005-0000-0000-0000690B0000}"/>
    <cellStyle name="_Header_Perim 2004 e 4 T_TEMPLATE_Powertrain per current models - 31 Lug 09 (1)" xfId="3476" xr:uid="{00000000-0005-0000-0000-00006A0B0000}"/>
    <cellStyle name="_Header_Perim 2004 e 4 T_TEMPLATE_Powertrain per current models - 31 Lug 09 (1) 2" xfId="3477" xr:uid="{00000000-0005-0000-0000-00006B0B0000}"/>
    <cellStyle name="_Header_Perim 2004_TEMPLATE_Powertrain per current models - 31 Lug 09 (1)" xfId="3478" xr:uid="{00000000-0005-0000-0000-00006C0B0000}"/>
    <cellStyle name="_Header_Perim 2004_TEMPLATE_Powertrain per current models - 31 Lug 09 (1) 2" xfId="3479" xr:uid="{00000000-0005-0000-0000-00006D0B0000}"/>
    <cellStyle name="_Header_Piano_Strategico_05-07_BaseBdg05_FL_Commerciale" xfId="3480" xr:uid="{00000000-0005-0000-0000-00006E0B0000}"/>
    <cellStyle name="_Header_Piano_Strategico_05-07_BaseBdg05_FL_Commerciale_250 PRODUCT CARD CENTRAL AIR OUTLET_REV01_2011-0429" xfId="3481" xr:uid="{00000000-0005-0000-0000-00006F0B0000}"/>
    <cellStyle name="_Header_Piano_Strategico_05-07_BaseBdg05_FL_Commerciale_TEMPLATE_Powertrain per current models - 31 Lug 09 (1)" xfId="3482" xr:uid="{00000000-0005-0000-0000-0000700B0000}"/>
    <cellStyle name="_Header_Piano_Strategico_05-07_BaseBdg05_LCV" xfId="3483" xr:uid="{00000000-0005-0000-0000-0000710B0000}"/>
    <cellStyle name="_Header_Piano_Strategico_05-07_BaseBdg05_LCV 2" xfId="3484" xr:uid="{00000000-0005-0000-0000-0000720B0000}"/>
    <cellStyle name="_Header_Piano_Strategico_05-07_BaseBdg05_LCV_TEMPLATE_Powertrain per current models - 31 Lug 09 (1)" xfId="3485" xr:uid="{00000000-0005-0000-0000-0000730B0000}"/>
    <cellStyle name="_Header_Piano_Strategico_05-07_BaseBdg05_LCV_TEMPLATE_Powertrain per current models - 31 Lug 09 (1) 2" xfId="3486" xr:uid="{00000000-0005-0000-0000-0000740B0000}"/>
    <cellStyle name="_Header_PianoRecupero" xfId="3487" xr:uid="{00000000-0005-0000-0000-0000750B0000}"/>
    <cellStyle name="_Header_PianoRecupero_250 PRODUCT CARD CENTRAL AIR OUTLET_REV01_2011-0429" xfId="3488" xr:uid="{00000000-0005-0000-0000-0000760B0000}"/>
    <cellStyle name="_Header_PianoRecupero_TEMPLATE_Powertrain per current models - 31 Lug 09 (1)" xfId="3489" xr:uid="{00000000-0005-0000-0000-0000770B0000}"/>
    <cellStyle name="_Header_Pivot ABC" xfId="3490" xr:uid="{00000000-0005-0000-0000-0000780B0000}"/>
    <cellStyle name="_Header_Pivot ABC_250 PRODUCT CARD CENTRAL AIR OUTLET_REV01_2011-0429" xfId="3491" xr:uid="{00000000-0005-0000-0000-0000790B0000}"/>
    <cellStyle name="_Header_Pivot ABC_TEMPLATE_Powertrain per current models - 31 Lug 09 (1)" xfId="3492" xr:uid="{00000000-0005-0000-0000-00007A0B0000}"/>
    <cellStyle name="_Header_PRESENTAZIONE 627.000 VOLUMI CON 1.6 BZ" xfId="3493" xr:uid="{00000000-0005-0000-0000-00007B0B0000}"/>
    <cellStyle name="_Header_Presentazione(Schema)" xfId="3494" xr:uid="{00000000-0005-0000-0000-00007C0B0000}"/>
    <cellStyle name="_Header_Presentazione(Schema)_250 PRODUCT CARD CENTRAL AIR OUTLET_REV01_2011-0429" xfId="3495" xr:uid="{00000000-0005-0000-0000-00007D0B0000}"/>
    <cellStyle name="_Header_Presentazione(Schema)_TEMPLATE_Powertrain per current models - 31 Lug 09 (1)" xfId="3496" xr:uid="{00000000-0005-0000-0000-00007E0B0000}"/>
    <cellStyle name="_Header_Punto Evo FGA IO" xfId="3497" xr:uid="{00000000-0005-0000-0000-00007F0B0000}"/>
    <cellStyle name="_Header_ROF 03 06" xfId="156" xr:uid="{00000000-0005-0000-0000-0000800B0000}"/>
    <cellStyle name="_Header_ROF 03 06 2" xfId="587" xr:uid="{00000000-0005-0000-0000-0000810B0000}"/>
    <cellStyle name="_Header_ROF 03 06_Aggiornamento griglia 139 Genn 2011" xfId="3498" xr:uid="{00000000-0005-0000-0000-0000820B0000}"/>
    <cellStyle name="_Header_Sett.non Ind.- On.Prov.Op.&amp; Straord-Ris.Part. Toro Itedi Bus Sol" xfId="157" xr:uid="{00000000-0005-0000-0000-0000830B0000}"/>
    <cellStyle name="_Header_Sett.non Ind.- On.Prov.Op.&amp; Straord-Ris.Part. Toro Itedi Bus Sol 2" xfId="588" xr:uid="{00000000-0005-0000-0000-0000840B0000}"/>
    <cellStyle name="_Header_Sett.non Ind.- On.Prov.Op.&amp; Straord-Ris.Part. Toro Itedi Bus Sol_Aggiornamento griglia 139 Genn 2011" xfId="3499" xr:uid="{00000000-0005-0000-0000-0000850B0000}"/>
    <cellStyle name="_Header_SINTESI 159  PER INV E SVIL" xfId="3500" xr:uid="{00000000-0005-0000-0000-0000860B0000}"/>
    <cellStyle name="_Header_SINTESI 159  schema 8 dic 05" xfId="3501" xr:uid="{00000000-0005-0000-0000-0000870B0000}"/>
    <cellStyle name="_Header_SINTESI 159 21 SETT schema" xfId="3502" xr:uid="{00000000-0005-0000-0000-0000880B0000}"/>
    <cellStyle name="_Header_SINTESI 159 21 SETT schema_250 PRODUCT CARD CENTRAL AIR OUTLET_REV01_2011-0429" xfId="3503" xr:uid="{00000000-0005-0000-0000-0000890B0000}"/>
    <cellStyle name="_Header_SINTESI 159 21 SETT schema_TEMPLATE_Powertrain per current models - 31 Lug 09 (1)" xfId="3504" xr:uid="{00000000-0005-0000-0000-00008A0B0000}"/>
    <cellStyle name="_Header_SINTESI 159 7 SETT" xfId="3505" xr:uid="{00000000-0005-0000-0000-00008B0B0000}"/>
    <cellStyle name="_Header_SINTESI 159 7 SETT_250 PRODUCT CARD CENTRAL AIR OUTLET_REV01_2011-0429" xfId="3506" xr:uid="{00000000-0005-0000-0000-00008C0B0000}"/>
    <cellStyle name="_Header_SINTESI 159 7 SETT_TEMPLATE_Powertrain per current models - 31 Lug 09 (1)" xfId="3507" xr:uid="{00000000-0005-0000-0000-00008D0B0000}"/>
    <cellStyle name="_Header_SINTESI 159 7 SETT3" xfId="3508" xr:uid="{00000000-0005-0000-0000-00008E0B0000}"/>
    <cellStyle name="_Header_SINTESI 159 7 SETT3_250 PRODUCT CARD CENTRAL AIR OUTLET_REV01_2011-0429" xfId="3509" xr:uid="{00000000-0005-0000-0000-00008F0B0000}"/>
    <cellStyle name="_Header_SINTESI 159 7 SETT3_TEMPLATE_Powertrain per current models - 31 Lug 09 (1)" xfId="3510" xr:uid="{00000000-0005-0000-0000-0000900B0000}"/>
    <cellStyle name="_Header_SINTESI 312 22 nov schema" xfId="3511" xr:uid="{00000000-0005-0000-0000-0000910B0000}"/>
    <cellStyle name="_Header_SINTESI 312 22 nov schema_250 PRODUCT CARD CENTRAL AIR OUTLET_REV01_2011-0429" xfId="3512" xr:uid="{00000000-0005-0000-0000-0000920B0000}"/>
    <cellStyle name="_Header_SINTESI 312 22 nov schema_TEMPLATE_Powertrain per current models - 31 Lug 09 (1)" xfId="3513" xr:uid="{00000000-0005-0000-0000-0000930B0000}"/>
    <cellStyle name="_Header_Sintesi Confronto SW_ (2)" xfId="3514" xr:uid="{00000000-0005-0000-0000-0000940B0000}"/>
    <cellStyle name="_Header_Sk prodotto bocchette lat 250 OK" xfId="3515" xr:uid="{00000000-0005-0000-0000-0000950B0000}"/>
    <cellStyle name="_Header_TDB Master File" xfId="3516" xr:uid="{00000000-0005-0000-0000-0000960B0000}"/>
    <cellStyle name="_Header_TDB Master File_250 PRODUCT CARD CENTRAL AIR OUTLET_REV01_2011-0429" xfId="3517" xr:uid="{00000000-0005-0000-0000-0000970B0000}"/>
    <cellStyle name="_Header_TDB Master File_TEMPLATE_Powertrain per current models - 31 Lug 09 (1)" xfId="3518" xr:uid="{00000000-0005-0000-0000-0000980B0000}"/>
    <cellStyle name="_Header_Teksid Proventi Oneri full year" xfId="158" xr:uid="{00000000-0005-0000-0000-0000990B0000}"/>
    <cellStyle name="_Header_Teksid Proventi Oneri full year 2" xfId="589" xr:uid="{00000000-0005-0000-0000-00009A0B0000}"/>
    <cellStyle name="_Header_Teksid Proventi Oneri full year_Aggiornamento griglia 139 Genn 2011" xfId="3519" xr:uid="{00000000-0005-0000-0000-00009B0B0000}"/>
    <cellStyle name="_Header_TEMPLATE_Powertrain per current models - 31 Lug 09 (1)" xfId="3520" xr:uid="{00000000-0005-0000-0000-00009C0B0000}"/>
    <cellStyle name="_Header_TITOLI FUTURI BDG 07 198" xfId="3521" xr:uid="{00000000-0005-0000-0000-00009D0B0000}"/>
    <cellStyle name="_Header_Titoli_Futuri_STD07TOT27_11_2007" xfId="3522" xr:uid="{00000000-0005-0000-0000-00009E0B0000}"/>
    <cellStyle name="_Header_trimestri bozza" xfId="3523" xr:uid="{00000000-0005-0000-0000-00009F0B0000}"/>
    <cellStyle name="_Header_trimestri bozza1" xfId="3524" xr:uid="{00000000-0005-0000-0000-0000A00B0000}"/>
    <cellStyle name="_Header_varianze Auto" xfId="3525" xr:uid="{00000000-0005-0000-0000-0000A10B0000}"/>
    <cellStyle name="_Header_Working Capital Grafici" xfId="3526" xr:uid="{00000000-0005-0000-0000-0000A20B0000}"/>
    <cellStyle name="_Header_Working Capital Grafici_250 PRODUCT CARD CENTRAL AIR OUTLET_REV01_2011-0429" xfId="3527" xr:uid="{00000000-0005-0000-0000-0000A30B0000}"/>
    <cellStyle name="_Header_Working Capital Grafici_TEMPLATE_Powertrain per current models - 31 Lug 09 (1)" xfId="3528" xr:uid="{00000000-0005-0000-0000-0000A40B0000}"/>
    <cellStyle name="_Header_z-Riconciliazione 2 qt. c.f. analisti" xfId="3529" xr:uid="{00000000-0005-0000-0000-0000A50B0000}"/>
    <cellStyle name="_Linea Ipotesi TP_Vol_Mix_Importatori_16-07-07" xfId="3530" xr:uid="{00000000-0005-0000-0000-0000A60B0000}"/>
    <cellStyle name="_Linea Ipotesi TP_Vol_Mix_Importatori_16-07-07 2" xfId="3531" xr:uid="{00000000-0005-0000-0000-0000A70B0000}"/>
    <cellStyle name="_Linea Ipotesi TP_Vol_Mix_Importatori_16-07-07 3" xfId="3532" xr:uid="{00000000-0005-0000-0000-0000A80B0000}"/>
    <cellStyle name="_Powertrain per current models - China 09" xfId="3533" xr:uid="{00000000-0005-0000-0000-0000A90B0000}"/>
    <cellStyle name="_Punto Evo FGA IO" xfId="3534" xr:uid="{00000000-0005-0000-0000-0000AA0B0000}"/>
    <cellStyle name="_Reganzani_9 Ott 08_Linea Volumes" xfId="3535" xr:uid="{00000000-0005-0000-0000-0000AB0B0000}"/>
    <cellStyle name="_Row1" xfId="159" xr:uid="{00000000-0005-0000-0000-0000AC0B0000}"/>
    <cellStyle name="_Row1 2" xfId="590" xr:uid="{00000000-0005-0000-0000-0000AD0B0000}"/>
    <cellStyle name="_Row1_00 File" xfId="3536" xr:uid="{00000000-0005-0000-0000-0000AE0B0000}"/>
    <cellStyle name="_Row1_00 File 2" xfId="3537" xr:uid="{00000000-0005-0000-0000-0000AF0B0000}"/>
    <cellStyle name="_Row1_01 Operativi e Straordinari vs Bdg &amp; LY SSD Auto" xfId="160" xr:uid="{00000000-0005-0000-0000-0000B00B0000}"/>
    <cellStyle name="_Row1_01 Operativi e Straordinari vs Bdg &amp; LY SSD Auto 2" xfId="3538" xr:uid="{00000000-0005-0000-0000-0000B10B0000}"/>
    <cellStyle name="_Row1_01 Operativi e Straordinari vs Bdg &amp; LY SSD Auto 3" xfId="591" xr:uid="{00000000-0005-0000-0000-0000B20B0000}"/>
    <cellStyle name="_Row1_01 Operativi e Straordinari vs Bdg &amp; LY SSD Auto_250 PRODUCT CARD CENTRAL AIR OUTLET_REV01_2011-0429" xfId="3539" xr:uid="{00000000-0005-0000-0000-0000B30B0000}"/>
    <cellStyle name="_Row1_01 Operativi e Straordinari vs Bdg &amp; LY SSD Auto_Aggiornamento griglia 139 Genn 2011" xfId="3540" xr:uid="{00000000-0005-0000-0000-0000B40B0000}"/>
    <cellStyle name="_Row1_01 Operativi e Straordinari vs Bdg &amp; LY SSD Auto_Aggiornamento griglia 139 Genn 2011 2" xfId="3541" xr:uid="{00000000-0005-0000-0000-0000B50B0000}"/>
    <cellStyle name="_Row1_02 CFR" xfId="161" xr:uid="{00000000-0005-0000-0000-0000B60B0000}"/>
    <cellStyle name="_Row1_02 CFR 2" xfId="3542" xr:uid="{00000000-0005-0000-0000-0000B70B0000}"/>
    <cellStyle name="_Row1_02 CFR 3" xfId="592" xr:uid="{00000000-0005-0000-0000-0000B80B0000}"/>
    <cellStyle name="_Row1_02 CFR Frozen" xfId="3543" xr:uid="{00000000-0005-0000-0000-0000B90B0000}"/>
    <cellStyle name="_Row1_02 CFR Frozen 2" xfId="3544" xr:uid="{00000000-0005-0000-0000-0000BA0B0000}"/>
    <cellStyle name="_Row1_02 CFR_250 PRODUCT CARD CENTRAL AIR OUTLET_REV01_2011-0429" xfId="3545" xr:uid="{00000000-0005-0000-0000-0000BB0B0000}"/>
    <cellStyle name="_Row1_02 CFR_Aggiornamento griglia 139 Genn 2011" xfId="3546" xr:uid="{00000000-0005-0000-0000-0000BC0B0000}"/>
    <cellStyle name="_Row1_02 CFR_Aggiornamento griglia 139 Genn 2011 2" xfId="3547" xr:uid="{00000000-0005-0000-0000-0000BD0B0000}"/>
    <cellStyle name="_Row1_02 Sintesi" xfId="3548" xr:uid="{00000000-0005-0000-0000-0000BE0B0000}"/>
    <cellStyle name="_Row1_02 Sintesi 2" xfId="3549" xr:uid="{00000000-0005-0000-0000-0000BF0B0000}"/>
    <cellStyle name="_Row1_020715_Analisi x Linea (Aggregati)" xfId="3550" xr:uid="{00000000-0005-0000-0000-0000C00B0000}"/>
    <cellStyle name="_Row1_020715_Analisi x Linea (Aggregati)_250 PRODUCT CARD CENTRAL AIR OUTLET_REV01_2011-0429" xfId="3551" xr:uid="{00000000-0005-0000-0000-0000C10B0000}"/>
    <cellStyle name="_Row1_020715_Analisi x Linea (Aggregati)_TEMPLATE_Powertrain per current models - 31 Lug 09 (1)" xfId="3552" xr:uid="{00000000-0005-0000-0000-0000C20B0000}"/>
    <cellStyle name="_Row1_03 Actl CE SP CFL" xfId="3553" xr:uid="{00000000-0005-0000-0000-0000C30B0000}"/>
    <cellStyle name="_Row1_03 Actl CE SP CFL 2" xfId="3554" xr:uid="{00000000-0005-0000-0000-0000C40B0000}"/>
    <cellStyle name="_Row1_03 Bdgt" xfId="3555" xr:uid="{00000000-0005-0000-0000-0000C50B0000}"/>
    <cellStyle name="_Row1_03 Bdgt 2" xfId="3556" xr:uid="{00000000-0005-0000-0000-0000C60B0000}"/>
    <cellStyle name="_Row1_03 C 13 040217" xfId="3557" xr:uid="{00000000-0005-0000-0000-0000C70B0000}"/>
    <cellStyle name="_Row1_03 C 13 040217_250 PRODUCT CARD CENTRAL AIR OUTLET_REV01_2011-0429" xfId="3558" xr:uid="{00000000-0005-0000-0000-0000C80B0000}"/>
    <cellStyle name="_Row1_03 C 13 040217_TEMPLATE_Powertrain per current models - 31 Lug 09 (1)" xfId="3559" xr:uid="{00000000-0005-0000-0000-0000C90B0000}"/>
    <cellStyle name="_Row1_03 CE SP CFL" xfId="3560" xr:uid="{00000000-0005-0000-0000-0000CA0B0000}"/>
    <cellStyle name="_Row1_03 CE SP CFL 2" xfId="3561" xr:uid="{00000000-0005-0000-0000-0000CB0B0000}"/>
    <cellStyle name="_Row1_03 CFR Old New" xfId="3562" xr:uid="{00000000-0005-0000-0000-0000CC0B0000}"/>
    <cellStyle name="_Row1_03 CFR Old New 2" xfId="3563" xr:uid="{00000000-0005-0000-0000-0000CD0B0000}"/>
    <cellStyle name="_Row1_03 Linea Actl" xfId="3564" xr:uid="{00000000-0005-0000-0000-0000CE0B0000}"/>
    <cellStyle name="_Row1_03 Linea Actl 2" xfId="3565" xr:uid="{00000000-0005-0000-0000-0000CF0B0000}"/>
    <cellStyle name="_Row1_03 Memo fcst" xfId="3566" xr:uid="{00000000-0005-0000-0000-0000D00B0000}"/>
    <cellStyle name="_Row1_03 Memo fcst_250 PRODUCT CARD CENTRAL AIR OUTLET_REV01_2011-0429" xfId="3567" xr:uid="{00000000-0005-0000-0000-0000D10B0000}"/>
    <cellStyle name="_Row1_03 Memo fcst_TEMPLATE_Powertrain per current models - 31 Lug 09 (1)" xfId="3568" xr:uid="{00000000-0005-0000-0000-0000D20B0000}"/>
    <cellStyle name="_Row1_03 Trimestralizzato" xfId="3569" xr:uid="{00000000-0005-0000-0000-0000D30B0000}"/>
    <cellStyle name="_Row1_03 Trimestralizzato 2" xfId="3570" xr:uid="{00000000-0005-0000-0000-0000D40B0000}"/>
    <cellStyle name="_Row1_03_CFR Base-Best_4" xfId="3571" xr:uid="{00000000-0005-0000-0000-0000D50B0000}"/>
    <cellStyle name="_Row1_03_CFR Base-Best_4 2" xfId="3572" xr:uid="{00000000-0005-0000-0000-0000D60B0000}"/>
    <cellStyle name="_Row1_03_IndFin Bdg 04" xfId="3573" xr:uid="{00000000-0005-0000-0000-0000D70B0000}"/>
    <cellStyle name="_Row1_03_IndFin Bdg 04_250 PRODUCT CARD CENTRAL AIR OUTLET_REV01_2011-0429" xfId="3574" xr:uid="{00000000-0005-0000-0000-0000D80B0000}"/>
    <cellStyle name="_Row1_03_IndFin Bdg 04_TEMPLATE_Powertrain per current models - 31 Lug 09 (1)" xfId="3575" xr:uid="{00000000-0005-0000-0000-0000D90B0000}"/>
    <cellStyle name="_Row1_03-02-12 Cash Flow Q4  Year end GPS" xfId="3576" xr:uid="{00000000-0005-0000-0000-0000DA0B0000}"/>
    <cellStyle name="_Row1_03-02-12 Cash Flow Q4  Year end GPS_250 PRODUCT CARD CENTRAL AIR OUTLET_REV01_2011-0429" xfId="3577" xr:uid="{00000000-0005-0000-0000-0000DB0B0000}"/>
    <cellStyle name="_Row1_03-02-12 Cash Flow Q4  Year end GPS_TEMPLATE_Powertrain per current models - 31 Lug 09 (1)" xfId="3578" xr:uid="{00000000-0005-0000-0000-0000DC0B0000}"/>
    <cellStyle name="_Row1_030321_CE-SPA-CF Fcst 6+6_Mens-Trim_2" xfId="162" xr:uid="{00000000-0005-0000-0000-0000DD0B0000}"/>
    <cellStyle name="_Row1_030321_CE-SPA-CF Fcst 6+6_Mens-Trim_2 2" xfId="593" xr:uid="{00000000-0005-0000-0000-0000DE0B0000}"/>
    <cellStyle name="_Row1_030321_CE-SPA-CF Fcst 6+6_Mens-Trim_2_250 PRODUCT CARD CENTRAL AIR OUTLET_REV01_2011-0429" xfId="3579" xr:uid="{00000000-0005-0000-0000-0000DF0B0000}"/>
    <cellStyle name="_Row1_030321_CE-SPA-CF Fcst 6+6_Mens-Trim_2_Aggiornamento griglia 139 Genn 2011" xfId="3580" xr:uid="{00000000-0005-0000-0000-0000E00B0000}"/>
    <cellStyle name="_Row1_030321_CE-SPA-CF Fcst 6+6_Mens-Trim_2_Sk prodotto bocchette lat 250 OK" xfId="3581" xr:uid="{00000000-0005-0000-0000-0000E10B0000}"/>
    <cellStyle name="_Row1_030321_CE-SPA-CF Fcst 6+6_Mens-Trim_2_TEMPLATE_Powertrain per current models - 31 Lug 09 (1)" xfId="3582" xr:uid="{00000000-0005-0000-0000-0000E20B0000}"/>
    <cellStyle name="_Row1_030527_Piano di Rilancio" xfId="3583" xr:uid="{00000000-0005-0000-0000-0000E30B0000}"/>
    <cellStyle name="_Row1_030527_Piano di Rilancio_250 PRODUCT CARD CENTRAL AIR OUTLET_REV01_2011-0429" xfId="3584" xr:uid="{00000000-0005-0000-0000-0000E40B0000}"/>
    <cellStyle name="_Row1_030527_Piano di Rilancio_TEMPLATE_Powertrain per current models - 31 Lug 09 (1)" xfId="3585" xr:uid="{00000000-0005-0000-0000-0000E50B0000}"/>
    <cellStyle name="_Row1_031014_DB OPStr" xfId="3586" xr:uid="{00000000-0005-0000-0000-0000E60B0000}"/>
    <cellStyle name="_Row1_031014_DB OPStr_250 PRODUCT CARD CENTRAL AIR OUTLET_REV01_2011-0429" xfId="3587" xr:uid="{00000000-0005-0000-0000-0000E70B0000}"/>
    <cellStyle name="_Row1_031014_DB OPStr_TEMPLATE_Powertrain per current models - 31 Lug 09 (1)" xfId="3588" xr:uid="{00000000-0005-0000-0000-0000E80B0000}"/>
    <cellStyle name="_Row1_031121_analisi trim bdg04" xfId="3589" xr:uid="{00000000-0005-0000-0000-0000E90B0000}"/>
    <cellStyle name="_Row1_031121_analisi trim bdg04_250 PRODUCT CARD CENTRAL AIR OUTLET_REV01_2011-0429" xfId="3590" xr:uid="{00000000-0005-0000-0000-0000EA0B0000}"/>
    <cellStyle name="_Row1_031121_analisi trim bdg04_TEMPLATE_Powertrain per current models - 31 Lug 09 (1)" xfId="3591" xr:uid="{00000000-0005-0000-0000-0000EB0B0000}"/>
    <cellStyle name="_Row1_031212_DB OPS" xfId="3592" xr:uid="{00000000-0005-0000-0000-0000EC0B0000}"/>
    <cellStyle name="_Row1_031212_DB OPS_250 PRODUCT CARD CENTRAL AIR OUTLET_REV01_2011-0429" xfId="3593" xr:uid="{00000000-0005-0000-0000-0000ED0B0000}"/>
    <cellStyle name="_Row1_031212_DB OPS_TEMPLATE_Powertrain per current models - 31 Lug 09 (1)" xfId="3594" xr:uid="{00000000-0005-0000-0000-0000EE0B0000}"/>
    <cellStyle name="_Row1_031222_DB OPS" xfId="3595" xr:uid="{00000000-0005-0000-0000-0000EF0B0000}"/>
    <cellStyle name="_Row1_031222_DB OPS_250 PRODUCT CARD CENTRAL AIR OUTLET_REV01_2011-0429" xfId="3596" xr:uid="{00000000-0005-0000-0000-0000F00B0000}"/>
    <cellStyle name="_Row1_031222_DB OPS_TEMPLATE_Powertrain per current models - 31 Lug 09 (1)" xfId="3597" xr:uid="{00000000-0005-0000-0000-0000F10B0000}"/>
    <cellStyle name="_Row1_04 Bdgt per CDA 19 01  File 2" xfId="3598" xr:uid="{00000000-0005-0000-0000-0000F20B0000}"/>
    <cellStyle name="_Row1_04 Bdgt per CDA 19 01  File 2 2" xfId="3599" xr:uid="{00000000-0005-0000-0000-0000F30B0000}"/>
    <cellStyle name="_Row1_04 Bdgt per CDA 19 01 s c" xfId="3600" xr:uid="{00000000-0005-0000-0000-0000F40B0000}"/>
    <cellStyle name="_Row1_04 Bdgt per CDA 19 01 s c 2" xfId="3601" xr:uid="{00000000-0005-0000-0000-0000F50B0000}"/>
    <cellStyle name="_Row1_04 CFR2_MeseProgr." xfId="163" xr:uid="{00000000-0005-0000-0000-0000F60B0000}"/>
    <cellStyle name="_Row1_04 CFR2_MeseProgr. 2" xfId="3602" xr:uid="{00000000-0005-0000-0000-0000F70B0000}"/>
    <cellStyle name="_Row1_04 CFR2_MeseProgr. 3" xfId="594" xr:uid="{00000000-0005-0000-0000-0000F80B0000}"/>
    <cellStyle name="_Row1_04 CFR2_MeseProgr._250 PRODUCT CARD CENTRAL AIR OUTLET_REV01_2011-0429" xfId="3603" xr:uid="{00000000-0005-0000-0000-0000F90B0000}"/>
    <cellStyle name="_Row1_04 CFR2_MeseProgr._Aggiornamento griglia 139 Genn 2011" xfId="3604" xr:uid="{00000000-0005-0000-0000-0000FA0B0000}"/>
    <cellStyle name="_Row1_04 CFR2_MeseProgr._Aggiornamento griglia 139 Genn 2011 2" xfId="3605" xr:uid="{00000000-0005-0000-0000-0000FB0B0000}"/>
    <cellStyle name="_Row1_04 OPSt 02 07" xfId="3606" xr:uid="{00000000-0005-0000-0000-0000FC0B0000}"/>
    <cellStyle name="_Row1_04 OPSt 02 07_250 PRODUCT CARD CENTRAL AIR OUTLET_REV01_2011-0429" xfId="3607" xr:uid="{00000000-0005-0000-0000-0000FD0B0000}"/>
    <cellStyle name="_Row1_04 OPSt 02 07_TEMPLATE_Powertrain per current models - 31 Lug 09 (1)" xfId="3608" xr:uid="{00000000-0005-0000-0000-0000FE0B0000}"/>
    <cellStyle name="_Row1_05 bdg ridotto" xfId="3609" xr:uid="{00000000-0005-0000-0000-0000FF0B0000}"/>
    <cellStyle name="_Row1_05 bdg ridotto_250 PRODUCT CARD CENTRAL AIR OUTLET_REV01_2011-0429" xfId="3610" xr:uid="{00000000-0005-0000-0000-0000000C0000}"/>
    <cellStyle name="_Row1_05 bdg ridotto_TEMPLATE_Powertrain per current models - 31 Lug 09 (1)" xfId="3611" xr:uid="{00000000-0005-0000-0000-0000010C0000}"/>
    <cellStyle name="_Row1_05 Bdgt per CDA 19 01" xfId="3612" xr:uid="{00000000-0005-0000-0000-0000020C0000}"/>
    <cellStyle name="_Row1_05 Bdgt per CDA 19 01 2" xfId="3613" xr:uid="{00000000-0005-0000-0000-0000030C0000}"/>
    <cellStyle name="_Row1_05 CFR 1" xfId="3614" xr:uid="{00000000-0005-0000-0000-0000040C0000}"/>
    <cellStyle name="_Row1_05 CFR 1 2" xfId="3615" xr:uid="{00000000-0005-0000-0000-0000050C0000}"/>
    <cellStyle name="_Row1_05 CFR 1 Frozen" xfId="3616" xr:uid="{00000000-0005-0000-0000-0000060C0000}"/>
    <cellStyle name="_Row1_05 CFR 1 Frozen 2" xfId="3617" xr:uid="{00000000-0005-0000-0000-0000070C0000}"/>
    <cellStyle name="_Row1_05 Linea ROF" xfId="3618" xr:uid="{00000000-0005-0000-0000-0000080C0000}"/>
    <cellStyle name="_Row1_05 Linea ROF_250 PRODUCT CARD CENTRAL AIR OUTLET_REV01_2011-0429" xfId="3619" xr:uid="{00000000-0005-0000-0000-0000090C0000}"/>
    <cellStyle name="_Row1_05 Linea ROF_TEMPLATE_Powertrain per current models - 31 Lug 09 (1)" xfId="3620" xr:uid="{00000000-0005-0000-0000-00000A0C0000}"/>
    <cellStyle name="_Row1_06 Marelli Proventi Oneri full year" xfId="164" xr:uid="{00000000-0005-0000-0000-00000B0C0000}"/>
    <cellStyle name="_Row1_06 Marelli Proventi Oneri full year 2" xfId="3621" xr:uid="{00000000-0005-0000-0000-00000C0C0000}"/>
    <cellStyle name="_Row1_06 Marelli Proventi Oneri full year 3" xfId="595" xr:uid="{00000000-0005-0000-0000-00000D0C0000}"/>
    <cellStyle name="_Row1_06 Marelli Proventi Oneri full year_250 PRODUCT CARD CENTRAL AIR OUTLET_REV01_2011-0429" xfId="3622" xr:uid="{00000000-0005-0000-0000-00000E0C0000}"/>
    <cellStyle name="_Row1_06 Marelli Proventi Oneri full year_Aggiornamento griglia 139 Genn 2011" xfId="3623" xr:uid="{00000000-0005-0000-0000-00000F0C0000}"/>
    <cellStyle name="_Row1_06 Marelli Proventi Oneri full year_Aggiornamento griglia 139 Genn 2011 2" xfId="3624" xr:uid="{00000000-0005-0000-0000-0000100C0000}"/>
    <cellStyle name="_Row1_06_DBOPS_Actl_C13" xfId="3625" xr:uid="{00000000-0005-0000-0000-0000110C0000}"/>
    <cellStyle name="_Row1_06_DBOPS_Actl_C13_250 PRODUCT CARD CENTRAL AIR OUTLET_REV01_2011-0429" xfId="3626" xr:uid="{00000000-0005-0000-0000-0000120C0000}"/>
    <cellStyle name="_Row1_06_DBOPS_Actl_C13_TEMPLATE_Powertrain per current models - 31 Lug 09 (1)" xfId="3627" xr:uid="{00000000-0005-0000-0000-0000130C0000}"/>
    <cellStyle name="_Row1_08 Cambi" xfId="3628" xr:uid="{00000000-0005-0000-0000-0000140C0000}"/>
    <cellStyle name="_Row1_08 Cambi 2" xfId="3629" xr:uid="{00000000-0005-0000-0000-0000150C0000}"/>
    <cellStyle name="_Row1_08 Memo 9 + 3" xfId="3630" xr:uid="{00000000-0005-0000-0000-0000160C0000}"/>
    <cellStyle name="_Row1_08 Memo 9 + 3_250 PRODUCT CARD CENTRAL AIR OUTLET_REV01_2011-0429" xfId="3631" xr:uid="{00000000-0005-0000-0000-0000170C0000}"/>
    <cellStyle name="_Row1_08 Memo 9 + 3_TEMPLATE_Powertrain per current models - 31 Lug 09 (1)" xfId="3632" xr:uid="{00000000-0005-0000-0000-0000180C0000}"/>
    <cellStyle name="_Row1_08 Memo ROF Last" xfId="3633" xr:uid="{00000000-0005-0000-0000-0000190C0000}"/>
    <cellStyle name="_Row1_08 Memo ROF Last_250 PRODUCT CARD CENTRAL AIR OUTLET_REV01_2011-0429" xfId="3634" xr:uid="{00000000-0005-0000-0000-00001A0C0000}"/>
    <cellStyle name="_Row1_08 Memo ROF Last_TEMPLATE_Powertrain per current models - 31 Lug 09 (1)" xfId="3635" xr:uid="{00000000-0005-0000-0000-00001B0C0000}"/>
    <cellStyle name="_Row1_08 Settori Settembre" xfId="3636" xr:uid="{00000000-0005-0000-0000-00001C0C0000}"/>
    <cellStyle name="_Row1_08 Settori Settembre_250 PRODUCT CARD CENTRAL AIR OUTLET_REV01_2011-0429" xfId="3637" xr:uid="{00000000-0005-0000-0000-00001D0C0000}"/>
    <cellStyle name="_Row1_08 Settori Settembre_TEMPLATE_Powertrain per current models - 31 Lug 09 (1)" xfId="3638" xr:uid="{00000000-0005-0000-0000-00001E0C0000}"/>
    <cellStyle name="_Row1_09 Actl CE SP CFL" xfId="3639" xr:uid="{00000000-0005-0000-0000-00001F0C0000}"/>
    <cellStyle name="_Row1_09 Actl CE SP CFL 2" xfId="3640" xr:uid="{00000000-0005-0000-0000-0000200C0000}"/>
    <cellStyle name="_Row1_09-CNH Flash report-2004_DB_frz_bis" xfId="3641" xr:uid="{00000000-0005-0000-0000-0000210C0000}"/>
    <cellStyle name="_Row1_09-CNH Flash report-2004_DB_frz_bis 2" xfId="3642" xr:uid="{00000000-0005-0000-0000-0000220C0000}"/>
    <cellStyle name="_Row1_09-CNH Flash report-2004_DB_frz_bis 3" xfId="3643" xr:uid="{00000000-0005-0000-0000-0000230C0000}"/>
    <cellStyle name="_Row1_09-CNH Flash report-2004_DB_frz_bis_Powertrain per current models - China 09" xfId="3644" xr:uid="{00000000-0005-0000-0000-0000240C0000}"/>
    <cellStyle name="_Row1_09-CNH Flash report-2004_DB_frz_bis_Powertrain per current models - China 09 2" xfId="3645" xr:uid="{00000000-0005-0000-0000-0000250C0000}"/>
    <cellStyle name="_Row1_10 Summary" xfId="165" xr:uid="{00000000-0005-0000-0000-0000260C0000}"/>
    <cellStyle name="_Row1_10 Summary 2" xfId="3646" xr:uid="{00000000-0005-0000-0000-0000270C0000}"/>
    <cellStyle name="_Row1_10 Summary 3" xfId="596" xr:uid="{00000000-0005-0000-0000-0000280C0000}"/>
    <cellStyle name="_Row1_10 Summary_250 PRODUCT CARD CENTRAL AIR OUTLET_REV01_2011-0429" xfId="3647" xr:uid="{00000000-0005-0000-0000-0000290C0000}"/>
    <cellStyle name="_Row1_10 Summary_Aggiornamento griglia 139 Genn 2011" xfId="3648" xr:uid="{00000000-0005-0000-0000-00002A0C0000}"/>
    <cellStyle name="_Row1_10 Summary_Aggiornamento griglia 139 Genn 2011 2" xfId="3649" xr:uid="{00000000-0005-0000-0000-00002B0C0000}"/>
    <cellStyle name="_Row1_13 Margini di Miglior.FERRARI" xfId="166" xr:uid="{00000000-0005-0000-0000-00002C0C0000}"/>
    <cellStyle name="_Row1_13 Margini di Miglior.FERRARI 2" xfId="3650" xr:uid="{00000000-0005-0000-0000-00002D0C0000}"/>
    <cellStyle name="_Row1_13 Margini di Miglior.FERRARI 3" xfId="597" xr:uid="{00000000-0005-0000-0000-00002E0C0000}"/>
    <cellStyle name="_Row1_13 Margini di Miglior.FERRARI_250 PRODUCT CARD CENTRAL AIR OUTLET_REV01_2011-0429" xfId="3651" xr:uid="{00000000-0005-0000-0000-00002F0C0000}"/>
    <cellStyle name="_Row1_13 Margini di Miglior.FERRARI_Aggiornamento griglia 139 Genn 2011" xfId="3652" xr:uid="{00000000-0005-0000-0000-0000300C0000}"/>
    <cellStyle name="_Row1_13 Margini di Miglior.FERRARI_Aggiornamento griglia 139 Genn 2011 2" xfId="3653" xr:uid="{00000000-0005-0000-0000-0000310C0000}"/>
    <cellStyle name="_Row1_13 Margini di Miglior.MARELLI" xfId="167" xr:uid="{00000000-0005-0000-0000-0000320C0000}"/>
    <cellStyle name="_Row1_13 Margini di Miglior.MARELLI 2" xfId="3654" xr:uid="{00000000-0005-0000-0000-0000330C0000}"/>
    <cellStyle name="_Row1_13 Margini di Miglior.MARELLI 3" xfId="598" xr:uid="{00000000-0005-0000-0000-0000340C0000}"/>
    <cellStyle name="_Row1_13 Margini di Miglior.MARELLI_250 PRODUCT CARD CENTRAL AIR OUTLET_REV01_2011-0429" xfId="3655" xr:uid="{00000000-0005-0000-0000-0000350C0000}"/>
    <cellStyle name="_Row1_13 Margini di Miglior.MARELLI_Aggiornamento griglia 139 Genn 2011" xfId="3656" xr:uid="{00000000-0005-0000-0000-0000360C0000}"/>
    <cellStyle name="_Row1_13 Margini di Miglior.MARELLI_Aggiornamento griglia 139 Genn 2011 2" xfId="3657" xr:uid="{00000000-0005-0000-0000-0000370C0000}"/>
    <cellStyle name="_Row1_24-02-12 Cash Flow Q4 &amp; Year end GPS" xfId="3658" xr:uid="{00000000-0005-0000-0000-0000380C0000}"/>
    <cellStyle name="_Row1_24-02-12 Cash Flow Q4 &amp; Year end GPS_250 PRODUCT CARD CENTRAL AIR OUTLET_REV01_2011-0429" xfId="3659" xr:uid="{00000000-0005-0000-0000-0000390C0000}"/>
    <cellStyle name="_Row1_24-02-12 Cash Flow Q4 &amp; Year end GPS_TEMPLATE_Powertrain per current models - 31 Lug 09 (1)" xfId="3660" xr:uid="{00000000-0005-0000-0000-00003A0C0000}"/>
    <cellStyle name="_Row1_250 PRODUCT CARD CENTRAL AIR OUTLET_REV01_2011-0429" xfId="3661" xr:uid="{00000000-0005-0000-0000-00003B0C0000}"/>
    <cellStyle name="_Row1_a-D PFN 31-12-2003 vs. 31-12-02" xfId="3662" xr:uid="{00000000-0005-0000-0000-00003C0C0000}"/>
    <cellStyle name="_Row1_a-D PFN 31-12-2003 vs. 31-12-02 2" xfId="3663" xr:uid="{00000000-0005-0000-0000-00003D0C0000}"/>
    <cellStyle name="_Row1_Aggiornamento griglia 139 Genn 2011" xfId="3664" xr:uid="{00000000-0005-0000-0000-00003E0C0000}"/>
    <cellStyle name="_Row1_ASaetta2" xfId="168" xr:uid="{00000000-0005-0000-0000-00003F0C0000}"/>
    <cellStyle name="_Row1_ASaetta2 2" xfId="599" xr:uid="{00000000-0005-0000-0000-0000400C0000}"/>
    <cellStyle name="_Row1_ASaetta2_250 PRODUCT CARD CENTRAL AIR OUTLET_REV01_2011-0429" xfId="3665" xr:uid="{00000000-0005-0000-0000-0000410C0000}"/>
    <cellStyle name="_Row1_ASaetta2_Aggiornamento griglia 139 Genn 2011" xfId="3666" xr:uid="{00000000-0005-0000-0000-0000420C0000}"/>
    <cellStyle name="_Row1_ASaetta2_Sk prodotto bocchette lat 250 OK" xfId="3667" xr:uid="{00000000-0005-0000-0000-0000430C0000}"/>
    <cellStyle name="_Row1_ASaetta2_TEMPLATE_Powertrain per current models - 31 Lug 09 (1)" xfId="3668" xr:uid="{00000000-0005-0000-0000-0000440C0000}"/>
    <cellStyle name="_Row1_ASaetta3" xfId="3669" xr:uid="{00000000-0005-0000-0000-0000450C0000}"/>
    <cellStyle name="_Row1_ASaetta3_250 PRODUCT CARD CENTRAL AIR OUTLET_REV01_2011-0429" xfId="3670" xr:uid="{00000000-0005-0000-0000-0000460C0000}"/>
    <cellStyle name="_Row1_ASaetta3_TEMPLATE_Powertrain per current models - 31 Lug 09 (1)" xfId="3671" xr:uid="{00000000-0005-0000-0000-0000470C0000}"/>
    <cellStyle name="_Row1_ASaetta6" xfId="3672" xr:uid="{00000000-0005-0000-0000-0000480C0000}"/>
    <cellStyle name="_Row1_ASaetta6_250 PRODUCT CARD CENTRAL AIR OUTLET_REV01_2011-0429" xfId="3673" xr:uid="{00000000-0005-0000-0000-0000490C0000}"/>
    <cellStyle name="_Row1_ASaetta6_TEMPLATE_Powertrain per current models - 31 Lug 09 (1)" xfId="3674" xr:uid="{00000000-0005-0000-0000-00004A0C0000}"/>
    <cellStyle name="_Row1_Avio Graf" xfId="169" xr:uid="{00000000-0005-0000-0000-00004B0C0000}"/>
    <cellStyle name="_Row1_Avio Graf 2" xfId="3675" xr:uid="{00000000-0005-0000-0000-00004C0C0000}"/>
    <cellStyle name="_Row1_Avio Graf 3" xfId="600" xr:uid="{00000000-0005-0000-0000-00004D0C0000}"/>
    <cellStyle name="_Row1_Avio Graf_250 PRODUCT CARD CENTRAL AIR OUTLET_REV01_2011-0429" xfId="3676" xr:uid="{00000000-0005-0000-0000-00004E0C0000}"/>
    <cellStyle name="_Row1_Avio Graf_Aggiornamento griglia 139 Genn 2011" xfId="3677" xr:uid="{00000000-0005-0000-0000-00004F0C0000}"/>
    <cellStyle name="_Row1_Avio Graf_Aggiornamento griglia 139 Genn 2011 2" xfId="3678" xr:uid="{00000000-0005-0000-0000-0000500C0000}"/>
    <cellStyle name="_Row1_Avio Proventi Oneri full year" xfId="170" xr:uid="{00000000-0005-0000-0000-0000510C0000}"/>
    <cellStyle name="_Row1_Avio Proventi Oneri full year 2" xfId="3679" xr:uid="{00000000-0005-0000-0000-0000520C0000}"/>
    <cellStyle name="_Row1_Avio Proventi Oneri full year 3" xfId="601" xr:uid="{00000000-0005-0000-0000-0000530C0000}"/>
    <cellStyle name="_Row1_Avio Proventi Oneri full year_250 PRODUCT CARD CENTRAL AIR OUTLET_REV01_2011-0429" xfId="3680" xr:uid="{00000000-0005-0000-0000-0000540C0000}"/>
    <cellStyle name="_Row1_Avio Proventi Oneri full year_Aggiornamento griglia 139 Genn 2011" xfId="3681" xr:uid="{00000000-0005-0000-0000-0000550C0000}"/>
    <cellStyle name="_Row1_Avio Proventi Oneri full year_Aggiornamento griglia 139 Genn 2011 2" xfId="3682" xr:uid="{00000000-0005-0000-0000-0000560C0000}"/>
    <cellStyle name="_Row1_B.S. Graf. ROF5 II°Q e 6ytd" xfId="3683" xr:uid="{00000000-0005-0000-0000-0000570C0000}"/>
    <cellStyle name="_Row1_B.S. Graf. ROF5 II°Q e 6ytd 2" xfId="3684" xr:uid="{00000000-0005-0000-0000-0000580C0000}"/>
    <cellStyle name="_Row1_B.S.Dett. Prov.On.Op.Stra" xfId="171" xr:uid="{00000000-0005-0000-0000-0000590C0000}"/>
    <cellStyle name="_Row1_B.S.Dett. Prov.On.Op.Stra 2" xfId="602" xr:uid="{00000000-0005-0000-0000-00005A0C0000}"/>
    <cellStyle name="_Row1_B.S.Dett. Prov.On.Op.Stra_250 PRODUCT CARD CENTRAL AIR OUTLET_REV01_2011-0429" xfId="3685" xr:uid="{00000000-0005-0000-0000-00005B0C0000}"/>
    <cellStyle name="_Row1_B.S.Dett. Prov.On.Op.Stra_Aggiornamento griglia 139 Genn 2011" xfId="3686" xr:uid="{00000000-0005-0000-0000-00005C0C0000}"/>
    <cellStyle name="_Row1_B.S.Dett. Prov.On.Op.Stra_Sk prodotto bocchette lat 250 OK" xfId="3687" xr:uid="{00000000-0005-0000-0000-00005D0C0000}"/>
    <cellStyle name="_Row1_B.S.Dett. Prov.On.Op.Stra_TEMPLATE_Powertrain per current models - 31 Lug 09 (1)" xfId="3688" xr:uid="{00000000-0005-0000-0000-00005E0C0000}"/>
    <cellStyle name="_Row1_B.Sol. Prov.On.OP.STRA.DEF" xfId="3689" xr:uid="{00000000-0005-0000-0000-00005F0C0000}"/>
    <cellStyle name="_Row1_B.Sol. Prov.On.OP.STRA.DEF_250 PRODUCT CARD CENTRAL AIR OUTLET_REV01_2011-0429" xfId="3690" xr:uid="{00000000-0005-0000-0000-0000600C0000}"/>
    <cellStyle name="_Row1_B.Sol. Prov.On.OP.STRA.DEF_TEMPLATE_Powertrain per current models - 31 Lug 09 (1)" xfId="3691" xr:uid="{00000000-0005-0000-0000-0000610C0000}"/>
    <cellStyle name="_Row1_Bdg '04 cons" xfId="3692" xr:uid="{00000000-0005-0000-0000-0000620C0000}"/>
    <cellStyle name="_Row1_Bdg '04 cons_250 PRODUCT CARD CENTRAL AIR OUTLET_REV01_2011-0429" xfId="3693" xr:uid="{00000000-0005-0000-0000-0000630C0000}"/>
    <cellStyle name="_Row1_Bdg '04 cons_TEMPLATE_Powertrain per current models - 31 Lug 09 (1)" xfId="3694" xr:uid="{00000000-0005-0000-0000-0000640C0000}"/>
    <cellStyle name="_Row1_BDG 2004 A-TOTALE SETTORE capogruppo" xfId="3695" xr:uid="{00000000-0005-0000-0000-0000650C0000}"/>
    <cellStyle name="_Row1_BDG 2004 A-TOTALE SETTORE capogruppo_250 PRODUCT CARD CENTRAL AIR OUTLET_REV01_2011-0429" xfId="3696" xr:uid="{00000000-0005-0000-0000-0000660C0000}"/>
    <cellStyle name="_Row1_BDG 2004 A-TOTALE SETTORE capogruppo_TEMPLATE_Powertrain per current models - 31 Lug 09 (1)" xfId="3697" xr:uid="{00000000-0005-0000-0000-0000670C0000}"/>
    <cellStyle name="_Row1_BDG 2004 TOTALE SETTORE FIAT" xfId="3698" xr:uid="{00000000-0005-0000-0000-0000680C0000}"/>
    <cellStyle name="_Row1_BDG 2004 TOTALE SETTORE FIAT_250 PRODUCT CARD CENTRAL AIR OUTLET_REV01_2011-0429" xfId="3699" xr:uid="{00000000-0005-0000-0000-0000690C0000}"/>
    <cellStyle name="_Row1_BDG 2004 TOTALE SETTORE FIAT_TEMPLATE_Powertrain per current models - 31 Lug 09 (1)" xfId="3700" xr:uid="{00000000-0005-0000-0000-00006A0C0000}"/>
    <cellStyle name="_Row1_Bus. Sol. ON. PROV. OP. - STRA" xfId="3701" xr:uid="{00000000-0005-0000-0000-00006B0C0000}"/>
    <cellStyle name="_Row1_Bus. Sol. ON. PROV. OP. - STRA 2" xfId="3702" xr:uid="{00000000-0005-0000-0000-00006C0C0000}"/>
    <cellStyle name="_Row1_BUS.SOL. - Var. R.O. 3Q-9ytd" xfId="3703" xr:uid="{00000000-0005-0000-0000-00006D0C0000}"/>
    <cellStyle name="_Row1_BUS.SOL. - Var. R.O. 3Q-9ytd_250 PRODUCT CARD CENTRAL AIR OUTLET_REV01_2011-0429" xfId="3704" xr:uid="{00000000-0005-0000-0000-00006E0C0000}"/>
    <cellStyle name="_Row1_BUS.SOL. - Var. R.O. 3Q-9ytd_TEMPLATE_Powertrain per current models - 31 Lug 09 (1)" xfId="3705" xr:uid="{00000000-0005-0000-0000-00006F0C0000}"/>
    <cellStyle name="_Row1_C12_ Cash flow 2 last" xfId="3706" xr:uid="{00000000-0005-0000-0000-0000700C0000}"/>
    <cellStyle name="_Row1_C12_ Cash flow 2 last 2" xfId="3707" xr:uid="{00000000-0005-0000-0000-0000710C0000}"/>
    <cellStyle name="_Row1_caricamento quarter 1" xfId="3708" xr:uid="{00000000-0005-0000-0000-0000720C0000}"/>
    <cellStyle name="_Row1_caricamento quarter 1_250 PRODUCT CARD CENTRAL AIR OUTLET_REV01_2011-0429" xfId="3709" xr:uid="{00000000-0005-0000-0000-0000730C0000}"/>
    <cellStyle name="_Row1_caricamento quarter 1_TEMPLATE_Powertrain per current models - 31 Lug 09 (1)" xfId="3710" xr:uid="{00000000-0005-0000-0000-0000740C0000}"/>
    <cellStyle name="_Row1_Cartel1" xfId="3711" xr:uid="{00000000-0005-0000-0000-0000750C0000}"/>
    <cellStyle name="_Row1_Cartel1_250 PRODUCT CARD CENTRAL AIR OUTLET_REV01_2011-0429" xfId="3712" xr:uid="{00000000-0005-0000-0000-0000760C0000}"/>
    <cellStyle name="_Row1_Cartel1_TEMPLATE_Powertrain per current models - 31 Lug 09 (1)" xfId="3713" xr:uid="{00000000-0005-0000-0000-0000770C0000}"/>
    <cellStyle name="_Row1_Cartel2" xfId="172" xr:uid="{00000000-0005-0000-0000-0000780C0000}"/>
    <cellStyle name="_Row1_Cartel2 2" xfId="603" xr:uid="{00000000-0005-0000-0000-0000790C0000}"/>
    <cellStyle name="_Row1_Cartel2_03_CFR Base-Best_4" xfId="3714" xr:uid="{00000000-0005-0000-0000-00007A0C0000}"/>
    <cellStyle name="_Row1_Cartel2_03_CFR Base-Best_4_250 PRODUCT CARD CENTRAL AIR OUTLET_REV01_2011-0429" xfId="3715" xr:uid="{00000000-0005-0000-0000-00007B0C0000}"/>
    <cellStyle name="_Row1_Cartel2_03_CFR Base-Best_4_TEMPLATE_Powertrain per current models - 31 Lug 09 (1)" xfId="3716" xr:uid="{00000000-0005-0000-0000-00007C0C0000}"/>
    <cellStyle name="_Row1_Cartel2_03_IndFin Bdg 04" xfId="3717" xr:uid="{00000000-0005-0000-0000-00007D0C0000}"/>
    <cellStyle name="_Row1_Cartel2_03_IndFin Bdg 04 2" xfId="3718" xr:uid="{00000000-0005-0000-0000-00007E0C0000}"/>
    <cellStyle name="_Row1_Cartel2_04 Bdgt per CDA 19 01  File 2" xfId="3719" xr:uid="{00000000-0005-0000-0000-00007F0C0000}"/>
    <cellStyle name="_Row1_Cartel2_04 Bdgt per CDA 19 01  File 2_250 PRODUCT CARD CENTRAL AIR OUTLET_REV01_2011-0429" xfId="3720" xr:uid="{00000000-0005-0000-0000-0000800C0000}"/>
    <cellStyle name="_Row1_Cartel2_04 Bdgt per CDA 19 01  File 2_TEMPLATE_Powertrain per current models - 31 Lug 09 (1)" xfId="3721" xr:uid="{00000000-0005-0000-0000-0000810C0000}"/>
    <cellStyle name="_Row1_Cartel2_1" xfId="3722" xr:uid="{00000000-0005-0000-0000-0000820C0000}"/>
    <cellStyle name="_Row1_Cartel2_1 2" xfId="3723" xr:uid="{00000000-0005-0000-0000-0000830C0000}"/>
    <cellStyle name="_Row1_Cartel2_250 PRODUCT CARD CENTRAL AIR OUTLET_REV01_2011-0429" xfId="3724" xr:uid="{00000000-0005-0000-0000-0000840C0000}"/>
    <cellStyle name="_Row1_Cartel2_Aggiornamento griglia 139 Genn 2011" xfId="3725" xr:uid="{00000000-0005-0000-0000-0000850C0000}"/>
    <cellStyle name="_Row1_Cartel2_Dati" xfId="3726" xr:uid="{00000000-0005-0000-0000-0000860C0000}"/>
    <cellStyle name="_Row1_Cartel2_Dati_250 PRODUCT CARD CENTRAL AIR OUTLET_REV01_2011-0429" xfId="3727" xr:uid="{00000000-0005-0000-0000-0000870C0000}"/>
    <cellStyle name="_Row1_Cartel2_Dati_TEMPLATE_Powertrain per current models - 31 Lug 09 (1)" xfId="3728" xr:uid="{00000000-0005-0000-0000-0000880C0000}"/>
    <cellStyle name="_Row1_Cartel2_IndFinIT_Forecast1_04EnglVers" xfId="3729" xr:uid="{00000000-0005-0000-0000-0000890C0000}"/>
    <cellStyle name="_Row1_Cartel2_IndFinIT_Forecast1_04EnglVers 2" xfId="3730" xr:uid="{00000000-0005-0000-0000-00008A0C0000}"/>
    <cellStyle name="_Row1_Cartel2_Sk prodotto bocchette lat 250 OK" xfId="3731" xr:uid="{00000000-0005-0000-0000-00008B0C0000}"/>
    <cellStyle name="_Row1_Cartel2_TEMPLATE_Powertrain per current models - 31 Lug 09 (1)" xfId="3732" xr:uid="{00000000-0005-0000-0000-00008C0C0000}"/>
    <cellStyle name="_Row1_Cartel3" xfId="3733" xr:uid="{00000000-0005-0000-0000-00008D0C0000}"/>
    <cellStyle name="_Row1_Cartel3 2" xfId="3734" xr:uid="{00000000-0005-0000-0000-00008E0C0000}"/>
    <cellStyle name="_Row1_Cartel3_1" xfId="3735" xr:uid="{00000000-0005-0000-0000-00008F0C0000}"/>
    <cellStyle name="_Row1_Cartel3_1_250 PRODUCT CARD CENTRAL AIR OUTLET_REV01_2011-0429" xfId="3736" xr:uid="{00000000-0005-0000-0000-0000900C0000}"/>
    <cellStyle name="_Row1_Cartel3_1_TEMPLATE_Powertrain per current models - 31 Lug 09 (1)" xfId="3737" xr:uid="{00000000-0005-0000-0000-0000910C0000}"/>
    <cellStyle name="_Row1_Cartel31" xfId="173" xr:uid="{00000000-0005-0000-0000-0000920C0000}"/>
    <cellStyle name="_Row1_Cartel31 2" xfId="604" xr:uid="{00000000-0005-0000-0000-0000930C0000}"/>
    <cellStyle name="_Row1_Cartel31_250 PRODUCT CARD CENTRAL AIR OUTLET_REV01_2011-0429" xfId="3738" xr:uid="{00000000-0005-0000-0000-0000940C0000}"/>
    <cellStyle name="_Row1_Cartel31_Aggiornamento griglia 139 Genn 2011" xfId="3739" xr:uid="{00000000-0005-0000-0000-0000950C0000}"/>
    <cellStyle name="_Row1_Cartel31_Sk prodotto bocchette lat 250 OK" xfId="3740" xr:uid="{00000000-0005-0000-0000-0000960C0000}"/>
    <cellStyle name="_Row1_Cartel31_TEMPLATE_Powertrain per current models - 31 Lug 09 (1)" xfId="3741" xr:uid="{00000000-0005-0000-0000-0000970C0000}"/>
    <cellStyle name="_Row1_Cartel4" xfId="3742" xr:uid="{00000000-0005-0000-0000-0000980C0000}"/>
    <cellStyle name="_Row1_Cartel4_250 PRODUCT CARD CENTRAL AIR OUTLET_REV01_2011-0429" xfId="3743" xr:uid="{00000000-0005-0000-0000-0000990C0000}"/>
    <cellStyle name="_Row1_Cartel4_TEMPLATE_Powertrain per current models - 31 Lug 09 (1)" xfId="3744" xr:uid="{00000000-0005-0000-0000-00009A0C0000}"/>
    <cellStyle name="_Row1_cash flow  per quarter" xfId="3745" xr:uid="{00000000-0005-0000-0000-00009B0C0000}"/>
    <cellStyle name="_Row1_cash flow  per quarter 2" xfId="3746" xr:uid="{00000000-0005-0000-0000-00009C0C0000}"/>
    <cellStyle name="_Row1_Cash flow 2002-2006" xfId="3747" xr:uid="{00000000-0005-0000-0000-00009D0C0000}"/>
    <cellStyle name="_Row1_Cash flow 2002-2006 2" xfId="3748" xr:uid="{00000000-0005-0000-0000-00009E0C0000}"/>
    <cellStyle name="_Row1_cash flow 2003 gruppo" xfId="3749" xr:uid="{00000000-0005-0000-0000-00009F0C0000}"/>
    <cellStyle name="_Row1_cash flow 2003 gruppo 2" xfId="3750" xr:uid="{00000000-0005-0000-0000-0000A00C0000}"/>
    <cellStyle name="_Row1_cash flow c13" xfId="3751" xr:uid="{00000000-0005-0000-0000-0000A10C0000}"/>
    <cellStyle name="_Row1_cash flow c13_250 PRODUCT CARD CENTRAL AIR OUTLET_REV01_2011-0429" xfId="3752" xr:uid="{00000000-0005-0000-0000-0000A20C0000}"/>
    <cellStyle name="_Row1_cash flow c13_TEMPLATE_Powertrain per current models - 31 Lug 09 (1)" xfId="3753" xr:uid="{00000000-0005-0000-0000-0000A30C0000}"/>
    <cellStyle name="_Row1_cash flow di  rof prova con codici" xfId="3754" xr:uid="{00000000-0005-0000-0000-0000A40C0000}"/>
    <cellStyle name="_Row1_cash flow di  rof prova con codici 2" xfId="3755" xr:uid="{00000000-0005-0000-0000-0000A50C0000}"/>
    <cellStyle name="_Row1_cash flow industriali finanziarie" xfId="3756" xr:uid="{00000000-0005-0000-0000-0000A60C0000}"/>
    <cellStyle name="_Row1_cash flow industriali finanziarie 2" xfId="3757" xr:uid="{00000000-0005-0000-0000-0000A70C0000}"/>
    <cellStyle name="_Row1_cash flow rof 2" xfId="3758" xr:uid="{00000000-0005-0000-0000-0000A80C0000}"/>
    <cellStyle name="_Row1_cash flow rof 2 2" xfId="3759" xr:uid="{00000000-0005-0000-0000-0000A90C0000}"/>
    <cellStyle name="_Row1_CashFlow_formatFinance_Q4_F9+3 Full Year" xfId="3760" xr:uid="{00000000-0005-0000-0000-0000AA0C0000}"/>
    <cellStyle name="_Row1_CashFlow_formatFinance_Q4_F9+3 Full Year_250 PRODUCT CARD CENTRAL AIR OUTLET_REV01_2011-0429" xfId="3761" xr:uid="{00000000-0005-0000-0000-0000AB0C0000}"/>
    <cellStyle name="_Row1_CashFlow_formatFinance_Q4_F9+3 Full Year_TEMPLATE_Powertrain per current models - 31 Lug 09 (1)" xfId="3762" xr:uid="{00000000-0005-0000-0000-0000AC0C0000}"/>
    <cellStyle name="_Row1_CDA27-3-03splitecopat" xfId="3763" xr:uid="{00000000-0005-0000-0000-0000AD0C0000}"/>
    <cellStyle name="_Row1_CDA27-3-03splitecopat 2" xfId="3764" xr:uid="{00000000-0005-0000-0000-0000AE0C0000}"/>
    <cellStyle name="_Row1_CF Fiat Rof5 Analisti" xfId="3765" xr:uid="{00000000-0005-0000-0000-0000AF0C0000}"/>
    <cellStyle name="_Row1_CF Fiat Rof5 Analisti_250 PRODUCT CARD CENTRAL AIR OUTLET_REV01_2011-0429" xfId="3766" xr:uid="{00000000-0005-0000-0000-0000B00C0000}"/>
    <cellStyle name="_Row1_CF Fiat Rof5 Analisti_TEMPLATE_Powertrain per current models - 31 Lug 09 (1)" xfId="3767" xr:uid="{00000000-0005-0000-0000-0000B10C0000}"/>
    <cellStyle name="_Row1_CFR 9 + 3 vs Piano Rilancio_3" xfId="3768" xr:uid="{00000000-0005-0000-0000-0000B20C0000}"/>
    <cellStyle name="_Row1_CFR 9 + 3 vs Piano Rilancio_3 2" xfId="3769" xr:uid="{00000000-0005-0000-0000-0000B30C0000}"/>
    <cellStyle name="_Row1_Comau Proventi Oneri full year" xfId="174" xr:uid="{00000000-0005-0000-0000-0000B40C0000}"/>
    <cellStyle name="_Row1_Comau Proventi Oneri full year 2" xfId="3770" xr:uid="{00000000-0005-0000-0000-0000B50C0000}"/>
    <cellStyle name="_Row1_Comau Proventi Oneri full year 3" xfId="605" xr:uid="{00000000-0005-0000-0000-0000B60C0000}"/>
    <cellStyle name="_Row1_Comau Proventi Oneri full year_250 PRODUCT CARD CENTRAL AIR OUTLET_REV01_2011-0429" xfId="3771" xr:uid="{00000000-0005-0000-0000-0000B70C0000}"/>
    <cellStyle name="_Row1_Comau Proventi Oneri full year_Aggiornamento griglia 139 Genn 2011" xfId="3772" xr:uid="{00000000-0005-0000-0000-0000B80C0000}"/>
    <cellStyle name="_Row1_Comau Proventi Oneri full year_Aggiornamento griglia 139 Genn 2011 2" xfId="3773" xr:uid="{00000000-0005-0000-0000-0000B90C0000}"/>
    <cellStyle name="_Row1_D PFN 31-12- 2002 vs. 31-12-01" xfId="175" xr:uid="{00000000-0005-0000-0000-0000BA0C0000}"/>
    <cellStyle name="_Row1_D PFN 31-12- 2002 vs. 31-12-01 2" xfId="3774" xr:uid="{00000000-0005-0000-0000-0000BB0C0000}"/>
    <cellStyle name="_Row1_D PFN 31-12- 2002 vs. 31-12-01 3" xfId="606" xr:uid="{00000000-0005-0000-0000-0000BC0C0000}"/>
    <cellStyle name="_Row1_D PFN 31-12- 2002 vs. 31-12-01_250 PRODUCT CARD CENTRAL AIR OUTLET_REV01_2011-0429" xfId="3775" xr:uid="{00000000-0005-0000-0000-0000BD0C0000}"/>
    <cellStyle name="_Row1_D PFN 31-12- 2002 vs. 31-12-01_Aggiornamento griglia 139 Genn 2011" xfId="3776" xr:uid="{00000000-0005-0000-0000-0000BE0C0000}"/>
    <cellStyle name="_Row1_D PFN 31-12- 2002 vs. 31-12-01_Aggiornamento griglia 139 Genn 2011 2" xfId="3777" xr:uid="{00000000-0005-0000-0000-0000BF0C0000}"/>
    <cellStyle name="_Row1_D PFN 31-12-2003 vs. 31-12-02" xfId="3778" xr:uid="{00000000-0005-0000-0000-0000C00C0000}"/>
    <cellStyle name="_Row1_D PFN 31-12-2003 vs. 31-12-02 2" xfId="3779" xr:uid="{00000000-0005-0000-0000-0000C10C0000}"/>
    <cellStyle name="_Row1_DATA_ENTRY" xfId="176" xr:uid="{00000000-0005-0000-0000-0000C20C0000}"/>
    <cellStyle name="_Row1_DATA_ENTRY 2" xfId="607" xr:uid="{00000000-0005-0000-0000-0000C30C0000}"/>
    <cellStyle name="_Row1_DATA_ENTRY_Aggiornamento griglia 139 Genn 2011" xfId="3780" xr:uid="{00000000-0005-0000-0000-0000C40C0000}"/>
    <cellStyle name="_Row1_DB - On Prov Str piano" xfId="3781" xr:uid="{00000000-0005-0000-0000-0000C50C0000}"/>
    <cellStyle name="_Row1_DB - On Prov Str piano_250 PRODUCT CARD CENTRAL AIR OUTLET_REV01_2011-0429" xfId="3782" xr:uid="{00000000-0005-0000-0000-0000C60C0000}"/>
    <cellStyle name="_Row1_DB - On Prov Str piano_TEMPLATE_Powertrain per current models - 31 Lug 09 (1)" xfId="3783" xr:uid="{00000000-0005-0000-0000-0000C70C0000}"/>
    <cellStyle name="_Row1_DB - PROV. ON.STRA" xfId="3784" xr:uid="{00000000-0005-0000-0000-0000C80C0000}"/>
    <cellStyle name="_Row1_DB - PROV. ON.STRA 2" xfId="3785" xr:uid="{00000000-0005-0000-0000-0000C90C0000}"/>
    <cellStyle name="_Row1_DB Complessivo 02 03 04" xfId="3786" xr:uid="{00000000-0005-0000-0000-0000CA0C0000}"/>
    <cellStyle name="_Row1_DB Complessivo 02 03 04 2" xfId="3787" xr:uid="{00000000-0005-0000-0000-0000CB0C0000}"/>
    <cellStyle name="_Row1_DB Discontinuing 031216Rev (version 1)" xfId="3788" xr:uid="{00000000-0005-0000-0000-0000CC0C0000}"/>
    <cellStyle name="_Row1_DB Discontinuing 031216Rev (version 1)_250 PRODUCT CARD CENTRAL AIR OUTLET_REV01_2011-0429" xfId="3789" xr:uid="{00000000-0005-0000-0000-0000CD0C0000}"/>
    <cellStyle name="_Row1_DB Discontinuing 031216Rev (version 1)_TEMPLATE_Powertrain per current models - 31 Lug 09 (1)" xfId="3790" xr:uid="{00000000-0005-0000-0000-0000CE0C0000}"/>
    <cellStyle name="_Row1_DB OPS Settori DEF 13-11" xfId="3791" xr:uid="{00000000-0005-0000-0000-0000CF0C0000}"/>
    <cellStyle name="_Row1_DB OPS Settori DEF 13-11_250 PRODUCT CARD CENTRAL AIR OUTLET_REV01_2011-0429" xfId="3792" xr:uid="{00000000-0005-0000-0000-0000D00C0000}"/>
    <cellStyle name="_Row1_DB OPS Settori DEF 13-11_TEMPLATE_Powertrain per current models - 31 Lug 09 (1)" xfId="3793" xr:uid="{00000000-0005-0000-0000-0000D10C0000}"/>
    <cellStyle name="_Row1_Delta Cambi" xfId="177" xr:uid="{00000000-0005-0000-0000-0000D20C0000}"/>
    <cellStyle name="_Row1_Delta Cambi 2" xfId="608" xr:uid="{00000000-0005-0000-0000-0000D30C0000}"/>
    <cellStyle name="_Row1_Delta Cambi_250 PRODUCT CARD CENTRAL AIR OUTLET_REV01_2011-0429" xfId="3794" xr:uid="{00000000-0005-0000-0000-0000D40C0000}"/>
    <cellStyle name="_Row1_Delta Cambi_Aggiornamento griglia 139 Genn 2011" xfId="3795" xr:uid="{00000000-0005-0000-0000-0000D50C0000}"/>
    <cellStyle name="_Row1_Delta Cambi_Sk prodotto bocchette lat 250 OK" xfId="3796" xr:uid="{00000000-0005-0000-0000-0000D60C0000}"/>
    <cellStyle name="_Row1_Delta Cambi_TEMPLATE_Powertrain per current models - 31 Lug 09 (1)" xfId="3797" xr:uid="{00000000-0005-0000-0000-0000D70C0000}"/>
    <cellStyle name="_Row1_delta perimetro 2vs ytd" xfId="3798" xr:uid="{00000000-0005-0000-0000-0000D80C0000}"/>
    <cellStyle name="_Row1_delta perimetro 2vs ytd 2" xfId="3799" xr:uid="{00000000-0005-0000-0000-0000D90C0000}"/>
    <cellStyle name="_Row1_Dett. On. Prov. Op.- Stra. " xfId="178" xr:uid="{00000000-0005-0000-0000-0000DA0C0000}"/>
    <cellStyle name="_Row1_Dett. On. Prov. Op.- Stra.  2" xfId="609" xr:uid="{00000000-0005-0000-0000-0000DB0C0000}"/>
    <cellStyle name="_Row1_Dett. On. Prov. Op.- Stra. _250 PRODUCT CARD CENTRAL AIR OUTLET_REV01_2011-0429" xfId="3800" xr:uid="{00000000-0005-0000-0000-0000DC0C0000}"/>
    <cellStyle name="_Row1_Dett. On. Prov. Op.- Stra. _Aggiornamento griglia 139 Genn 2011" xfId="3801" xr:uid="{00000000-0005-0000-0000-0000DD0C0000}"/>
    <cellStyle name="_Row1_Dett. On. Prov. Op.- Stra. _Sk prodotto bocchette lat 250 OK" xfId="3802" xr:uid="{00000000-0005-0000-0000-0000DE0C0000}"/>
    <cellStyle name="_Row1_Dett. On. Prov. Op.- Stra. _TEMPLATE_Powertrain per current models - 31 Lug 09 (1)" xfId="3803" xr:uid="{00000000-0005-0000-0000-0000DF0C0000}"/>
    <cellStyle name="_Row1_Dett. Prov.On.Op.Stra" xfId="179" xr:uid="{00000000-0005-0000-0000-0000E00C0000}"/>
    <cellStyle name="_Row1_Dett. Prov.On.Op.Stra 2" xfId="610" xr:uid="{00000000-0005-0000-0000-0000E10C0000}"/>
    <cellStyle name="_Row1_Dett. Prov.On.Op.Stra_250 PRODUCT CARD CENTRAL AIR OUTLET_REV01_2011-0429" xfId="3804" xr:uid="{00000000-0005-0000-0000-0000E20C0000}"/>
    <cellStyle name="_Row1_Dett. Prov.On.Op.Stra_Aggiornamento griglia 139 Genn 2011" xfId="3805" xr:uid="{00000000-0005-0000-0000-0000E30C0000}"/>
    <cellStyle name="_Row1_Dett. Prov.On.Op.Stra_Sk prodotto bocchette lat 250 OK" xfId="3806" xr:uid="{00000000-0005-0000-0000-0000E40C0000}"/>
    <cellStyle name="_Row1_Dett. Prov.On.Op.Stra_TEMPLATE_Powertrain per current models - 31 Lug 09 (1)" xfId="3807" xr:uid="{00000000-0005-0000-0000-0000E50C0000}"/>
    <cellStyle name="_Row1_dettagli per memo ROF1" xfId="3808" xr:uid="{00000000-0005-0000-0000-0000E60C0000}"/>
    <cellStyle name="_Row1_dettagli per memo ROF1 2" xfId="3809" xr:uid="{00000000-0005-0000-0000-0000E70C0000}"/>
    <cellStyle name="_Row1_DocxCEO Fcst Rev" xfId="180" xr:uid="{00000000-0005-0000-0000-0000E80C0000}"/>
    <cellStyle name="_Row1_DocxCEO Fcst Rev 2" xfId="611" xr:uid="{00000000-0005-0000-0000-0000E90C0000}"/>
    <cellStyle name="_Row1_DocxCEO Fcst Rev_250 PRODUCT CARD CENTRAL AIR OUTLET_REV01_2011-0429" xfId="3810" xr:uid="{00000000-0005-0000-0000-0000EA0C0000}"/>
    <cellStyle name="_Row1_DocxCEO Fcst Rev_Aggiornamento griglia 139 Genn 2011" xfId="3811" xr:uid="{00000000-0005-0000-0000-0000EB0C0000}"/>
    <cellStyle name="_Row1_DocxCEO Fcst Rev_Sk prodotto bocchette lat 250 OK" xfId="3812" xr:uid="{00000000-0005-0000-0000-0000EC0C0000}"/>
    <cellStyle name="_Row1_DocxCEO Fcst Rev_TEMPLATE_Powertrain per current models - 31 Lug 09 (1)" xfId="3813" xr:uid="{00000000-0005-0000-0000-0000ED0C0000}"/>
    <cellStyle name="_Row1_e-Cash flow by quarter" xfId="3814" xr:uid="{00000000-0005-0000-0000-0000EE0C0000}"/>
    <cellStyle name="_Row1_e-Cash flow by quarter 2" xfId="3815" xr:uid="{00000000-0005-0000-0000-0000EF0C0000}"/>
    <cellStyle name="_Row1_FREE CASH FLOW" xfId="3816" xr:uid="{00000000-0005-0000-0000-0000F00C0000}"/>
    <cellStyle name="_Row1_FREE CASH FLOW." xfId="3817" xr:uid="{00000000-0005-0000-0000-0000F10C0000}"/>
    <cellStyle name="_Row1_FREE CASH FLOW._250 PRODUCT CARD CENTRAL AIR OUTLET_REV01_2011-0429" xfId="3818" xr:uid="{00000000-0005-0000-0000-0000F20C0000}"/>
    <cellStyle name="_Row1_FREE CASH FLOW._TEMPLATE_Powertrain per current models - 31 Lug 09 (1)" xfId="3819" xr:uid="{00000000-0005-0000-0000-0000F30C0000}"/>
    <cellStyle name="_Row1_FREE CASH FLOW_250 PRODUCT CARD CENTRAL AIR OUTLET_REV01_2011-0429" xfId="3820" xr:uid="{00000000-0005-0000-0000-0000F40C0000}"/>
    <cellStyle name="_Row1_FREE CASH FLOW_TEMPLATE_Powertrain per current models - 31 Lug 09 (1)" xfId="3821" xr:uid="{00000000-0005-0000-0000-0000F50C0000}"/>
    <cellStyle name="_Row1_Grafici" xfId="3822" xr:uid="{00000000-0005-0000-0000-0000F60C0000}"/>
    <cellStyle name="_Row1_Grafici Operating Q1" xfId="3823" xr:uid="{00000000-0005-0000-0000-0000F70C0000}"/>
    <cellStyle name="_Row1_Grafici Operating Q1 2" xfId="3824" xr:uid="{00000000-0005-0000-0000-0000F80C0000}"/>
    <cellStyle name="_Row1_Grafici_250 PRODUCT CARD CENTRAL AIR OUTLET_REV01_2011-0429" xfId="3825" xr:uid="{00000000-0005-0000-0000-0000F90C0000}"/>
    <cellStyle name="_Row1_Grafici_TEMPLATE_Powertrain per current models - 31 Lug 09 (1)" xfId="3826" xr:uid="{00000000-0005-0000-0000-0000FA0C0000}"/>
    <cellStyle name="_Row1_Highlights" xfId="3827" xr:uid="{00000000-0005-0000-0000-0000FB0C0000}"/>
    <cellStyle name="_Row1_Highlights 2" xfId="3828" xr:uid="{00000000-0005-0000-0000-0000FC0C0000}"/>
    <cellStyle name="_Row1_Ind Fin 2 QT" xfId="3829" xr:uid="{00000000-0005-0000-0000-0000FD0C0000}"/>
    <cellStyle name="_Row1_Ind Fin 2 QT_250 PRODUCT CARD CENTRAL AIR OUTLET_REV01_2011-0429" xfId="3830" xr:uid="{00000000-0005-0000-0000-0000FE0C0000}"/>
    <cellStyle name="_Row1_Ind Fin 2 QT_TEMPLATE_Powertrain per current models - 31 Lug 09 (1)" xfId="3831" xr:uid="{00000000-0005-0000-0000-0000FF0C0000}"/>
    <cellStyle name="_Row1_IndFinIT_Forecast1_04EnglVers" xfId="3832" xr:uid="{00000000-0005-0000-0000-0000000D0000}"/>
    <cellStyle name="_Row1_IndFinIT_Forecast1_04EnglVers_250 PRODUCT CARD CENTRAL AIR OUTLET_REV01_2011-0429" xfId="3833" xr:uid="{00000000-0005-0000-0000-0000010D0000}"/>
    <cellStyle name="_Row1_IndFinIT_Forecast1_04EnglVers_TEMPLATE_Powertrain per current models - 31 Lug 09 (1)" xfId="3834" xr:uid="{00000000-0005-0000-0000-0000020D0000}"/>
    <cellStyle name="_Row1_ITEDI - Prov. On. OP. STRA. BDG 04" xfId="3835" xr:uid="{00000000-0005-0000-0000-0000030D0000}"/>
    <cellStyle name="_Row1_ITEDI - Prov. On. OP. STRA. BDG 04 2" xfId="3836" xr:uid="{00000000-0005-0000-0000-0000040D0000}"/>
    <cellStyle name="_Row1_MEMO con TABELLE" xfId="3837" xr:uid="{00000000-0005-0000-0000-0000050D0000}"/>
    <cellStyle name="_Row1_MEMO con TABELLE_250 PRODUCT CARD CENTRAL AIR OUTLET_REV01_2011-0429" xfId="3838" xr:uid="{00000000-0005-0000-0000-0000060D0000}"/>
    <cellStyle name="_Row1_MEMO con TABELLE_TEMPLATE_Powertrain per current models - 31 Lug 09 (1)" xfId="3839" xr:uid="{00000000-0005-0000-0000-0000070D0000}"/>
    <cellStyle name="_Row1_MIS 22" xfId="3840" xr:uid="{00000000-0005-0000-0000-0000080D0000}"/>
    <cellStyle name="_Row1_MIS 22 2" xfId="3841" xr:uid="{00000000-0005-0000-0000-0000090D0000}"/>
    <cellStyle name="_Row1_MIS 26" xfId="3842" xr:uid="{00000000-0005-0000-0000-00000A0D0000}"/>
    <cellStyle name="_Row1_MIS 26 2" xfId="3843" xr:uid="{00000000-0005-0000-0000-00000B0D0000}"/>
    <cellStyle name="_Row1_MIS2" xfId="3844" xr:uid="{00000000-0005-0000-0000-00000C0D0000}"/>
    <cellStyle name="_Row1_MIS2 2" xfId="3845" xr:uid="{00000000-0005-0000-0000-00000D0D0000}"/>
    <cellStyle name="_Row1_MIS2_1" xfId="3846" xr:uid="{00000000-0005-0000-0000-00000E0D0000}"/>
    <cellStyle name="_Row1_MIS2_1 2" xfId="3847" xr:uid="{00000000-0005-0000-0000-00000F0D0000}"/>
    <cellStyle name="_Row1_MIS2_1 3" xfId="3848" xr:uid="{00000000-0005-0000-0000-0000100D0000}"/>
    <cellStyle name="_Row1_MIS2_1_Powertrain per current models - China 09" xfId="3849" xr:uid="{00000000-0005-0000-0000-0000110D0000}"/>
    <cellStyle name="_Row1_MIS2_1_Powertrain per current models - China 09 2" xfId="3850" xr:uid="{00000000-0005-0000-0000-0000120D0000}"/>
    <cellStyle name="_Row1_MODUL_BDG04_SETTORE SERVIZI" xfId="3851" xr:uid="{00000000-0005-0000-0000-0000130D0000}"/>
    <cellStyle name="_Row1_MODUL_BDG04_SETTORE SERVIZI_250 PRODUCT CARD CENTRAL AIR OUTLET_REV01_2011-0429" xfId="3852" xr:uid="{00000000-0005-0000-0000-0000140D0000}"/>
    <cellStyle name="_Row1_MODUL_BDG04_SETTORE SERVIZI_TEMPLATE_Powertrain per current models - 31 Lug 09 (1)" xfId="3853" xr:uid="{00000000-0005-0000-0000-0000150D0000}"/>
    <cellStyle name="_Row1_On Prov Str C13" xfId="181" xr:uid="{00000000-0005-0000-0000-0000160D0000}"/>
    <cellStyle name="_Row1_On Prov Str C13 2" xfId="612" xr:uid="{00000000-0005-0000-0000-0000170D0000}"/>
    <cellStyle name="_Row1_On Prov Str C13_250 PRODUCT CARD CENTRAL AIR OUTLET_REV01_2011-0429" xfId="3854" xr:uid="{00000000-0005-0000-0000-0000180D0000}"/>
    <cellStyle name="_Row1_On Prov Str C13_Aggiornamento griglia 139 Genn 2011" xfId="3855" xr:uid="{00000000-0005-0000-0000-0000190D0000}"/>
    <cellStyle name="_Row1_On Prov Str C13_Sk prodotto bocchette lat 250 OK" xfId="3856" xr:uid="{00000000-0005-0000-0000-00001A0D0000}"/>
    <cellStyle name="_Row1_On Prov Str C13_TEMPLATE_Powertrain per current models - 31 Lug 09 (1)" xfId="3857" xr:uid="{00000000-0005-0000-0000-00001B0D0000}"/>
    <cellStyle name="_Row1_Operativi e Straordinari CNH" xfId="182" xr:uid="{00000000-0005-0000-0000-00001C0D0000}"/>
    <cellStyle name="_Row1_Operativi e Straordinari CNH 2" xfId="3858" xr:uid="{00000000-0005-0000-0000-00001D0D0000}"/>
    <cellStyle name="_Row1_Operativi e Straordinari CNH 3" xfId="613" xr:uid="{00000000-0005-0000-0000-00001E0D0000}"/>
    <cellStyle name="_Row1_Operativi e Straordinari CNH_250 PRODUCT CARD CENTRAL AIR OUTLET_REV01_2011-0429" xfId="3859" xr:uid="{00000000-0005-0000-0000-00001F0D0000}"/>
    <cellStyle name="_Row1_Operativi e Straordinari CNH_Aggiornamento griglia 139 Genn 2011" xfId="3860" xr:uid="{00000000-0005-0000-0000-0000200D0000}"/>
    <cellStyle name="_Row1_Operativi e Straordinari CNH_Aggiornamento griglia 139 Genn 2011 2" xfId="3861" xr:uid="{00000000-0005-0000-0000-0000210D0000}"/>
    <cellStyle name="_Row1_Operativi e Straordinari Iveco" xfId="183" xr:uid="{00000000-0005-0000-0000-0000220D0000}"/>
    <cellStyle name="_Row1_Operativi e Straordinari Iveco 2" xfId="3862" xr:uid="{00000000-0005-0000-0000-0000230D0000}"/>
    <cellStyle name="_Row1_Operativi e Straordinari Iveco 3" xfId="614" xr:uid="{00000000-0005-0000-0000-0000240D0000}"/>
    <cellStyle name="_Row1_Operativi e Straordinari Iveco_250 PRODUCT CARD CENTRAL AIR OUTLET_REV01_2011-0429" xfId="3863" xr:uid="{00000000-0005-0000-0000-0000250D0000}"/>
    <cellStyle name="_Row1_Operativi e Straordinari Iveco_Aggiornamento griglia 139 Genn 2011" xfId="3864" xr:uid="{00000000-0005-0000-0000-0000260D0000}"/>
    <cellStyle name="_Row1_Operativi e Straordinari Iveco_Aggiornamento griglia 139 Genn 2011 2" xfId="3865" xr:uid="{00000000-0005-0000-0000-0000270D0000}"/>
    <cellStyle name="_Row1_Perim 2004 e 4 T" xfId="3866" xr:uid="{00000000-0005-0000-0000-0000280D0000}"/>
    <cellStyle name="_Row1_Perim 2004 e 4 T 2" xfId="3867" xr:uid="{00000000-0005-0000-0000-0000290D0000}"/>
    <cellStyle name="_Row1_Piano_Strategico_05-07_BaseBdg05_FL_Commerciale" xfId="3868" xr:uid="{00000000-0005-0000-0000-00002A0D0000}"/>
    <cellStyle name="_Row1_Piano_Strategico_05-07_BaseBdg05_FL_Commerciale_250 PRODUCT CARD CENTRAL AIR OUTLET_REV01_2011-0429" xfId="3869" xr:uid="{00000000-0005-0000-0000-00002B0D0000}"/>
    <cellStyle name="_Row1_Piano_Strategico_05-07_BaseBdg05_FL_Commerciale_TEMPLATE_Powertrain per current models - 31 Lug 09 (1)" xfId="3870" xr:uid="{00000000-0005-0000-0000-00002C0D0000}"/>
    <cellStyle name="_Row1_Piano_Strategico_05-07_BaseBdg05_LCV" xfId="3871" xr:uid="{00000000-0005-0000-0000-00002D0D0000}"/>
    <cellStyle name="_Row1_Piano_Strategico_05-07_BaseBdg05_LCV 2" xfId="3872" xr:uid="{00000000-0005-0000-0000-00002E0D0000}"/>
    <cellStyle name="_Row1_Pivot ABC" xfId="3873" xr:uid="{00000000-0005-0000-0000-00002F0D0000}"/>
    <cellStyle name="_Row1_Pivot ABC_250 PRODUCT CARD CENTRAL AIR OUTLET_REV01_2011-0429" xfId="3874" xr:uid="{00000000-0005-0000-0000-0000300D0000}"/>
    <cellStyle name="_Row1_Pivot ABC_TEMPLATE_Powertrain per current models - 31 Lug 09 (1)" xfId="3875" xr:uid="{00000000-0005-0000-0000-0000310D0000}"/>
    <cellStyle name="_Row1_ROF 03 06" xfId="184" xr:uid="{00000000-0005-0000-0000-0000320D0000}"/>
    <cellStyle name="_Row1_ROF 03 06 2" xfId="3876" xr:uid="{00000000-0005-0000-0000-0000330D0000}"/>
    <cellStyle name="_Row1_ROF 03 06 3" xfId="615" xr:uid="{00000000-0005-0000-0000-0000340D0000}"/>
    <cellStyle name="_Row1_ROF 03 06_250 PRODUCT CARD CENTRAL AIR OUTLET_REV01_2011-0429" xfId="3877" xr:uid="{00000000-0005-0000-0000-0000350D0000}"/>
    <cellStyle name="_Row1_ROF 03 06_Aggiornamento griglia 139 Genn 2011" xfId="3878" xr:uid="{00000000-0005-0000-0000-0000360D0000}"/>
    <cellStyle name="_Row1_ROF 03 06_Aggiornamento griglia 139 Genn 2011 2" xfId="3879" xr:uid="{00000000-0005-0000-0000-0000370D0000}"/>
    <cellStyle name="_Row1_Sett.non Ind.- On.Prov.Op.&amp; Straord-Ris.Part. Toro Itedi Bus Sol" xfId="185" xr:uid="{00000000-0005-0000-0000-0000380D0000}"/>
    <cellStyle name="_Row1_Sett.non Ind.- On.Prov.Op.&amp; Straord-Ris.Part. Toro Itedi Bus Sol 2" xfId="3880" xr:uid="{00000000-0005-0000-0000-0000390D0000}"/>
    <cellStyle name="_Row1_Sett.non Ind.- On.Prov.Op.&amp; Straord-Ris.Part. Toro Itedi Bus Sol 3" xfId="616" xr:uid="{00000000-0005-0000-0000-00003A0D0000}"/>
    <cellStyle name="_Row1_Sett.non Ind.- On.Prov.Op.&amp; Straord-Ris.Part. Toro Itedi Bus Sol_250 PRODUCT CARD CENTRAL AIR OUTLET_REV01_2011-0429" xfId="3881" xr:uid="{00000000-0005-0000-0000-00003B0D0000}"/>
    <cellStyle name="_Row1_Sett.non Ind.- On.Prov.Op.&amp; Straord-Ris.Part. Toro Itedi Bus Sol_Aggiornamento griglia 139 Genn 2011" xfId="3882" xr:uid="{00000000-0005-0000-0000-00003C0D0000}"/>
    <cellStyle name="_Row1_Sett.non Ind.- On.Prov.Op.&amp; Straord-Ris.Part. Toro Itedi Bus Sol_Aggiornamento griglia 139 Genn 2011 2" xfId="3883" xr:uid="{00000000-0005-0000-0000-00003D0D0000}"/>
    <cellStyle name="_Row1_Sk prodotto bocchette lat 250 OK" xfId="3884" xr:uid="{00000000-0005-0000-0000-00003E0D0000}"/>
    <cellStyle name="_Row1_TDB Master File" xfId="3885" xr:uid="{00000000-0005-0000-0000-00003F0D0000}"/>
    <cellStyle name="_Row1_TDB Master File_250 PRODUCT CARD CENTRAL AIR OUTLET_REV01_2011-0429" xfId="3886" xr:uid="{00000000-0005-0000-0000-0000400D0000}"/>
    <cellStyle name="_Row1_TDB Master File_TEMPLATE_Powertrain per current models - 31 Lug 09 (1)" xfId="3887" xr:uid="{00000000-0005-0000-0000-0000410D0000}"/>
    <cellStyle name="_Row1_Teksid Proventi Oneri full year" xfId="186" xr:uid="{00000000-0005-0000-0000-0000420D0000}"/>
    <cellStyle name="_Row1_Teksid Proventi Oneri full year 2" xfId="3888" xr:uid="{00000000-0005-0000-0000-0000430D0000}"/>
    <cellStyle name="_Row1_Teksid Proventi Oneri full year 3" xfId="617" xr:uid="{00000000-0005-0000-0000-0000440D0000}"/>
    <cellStyle name="_Row1_Teksid Proventi Oneri full year_250 PRODUCT CARD CENTRAL AIR OUTLET_REV01_2011-0429" xfId="3889" xr:uid="{00000000-0005-0000-0000-0000450D0000}"/>
    <cellStyle name="_Row1_Teksid Proventi Oneri full year_Aggiornamento griglia 139 Genn 2011" xfId="3890" xr:uid="{00000000-0005-0000-0000-0000460D0000}"/>
    <cellStyle name="_Row1_Teksid Proventi Oneri full year_Aggiornamento griglia 139 Genn 2011 2" xfId="3891" xr:uid="{00000000-0005-0000-0000-0000470D0000}"/>
    <cellStyle name="_Row1_TEMPLATE_Powertrain per current models - 31 Lug 09 (1)" xfId="3892" xr:uid="{00000000-0005-0000-0000-0000480D0000}"/>
    <cellStyle name="_Row1_trimestri bozza" xfId="3893" xr:uid="{00000000-0005-0000-0000-0000490D0000}"/>
    <cellStyle name="_Row1_trimestri bozza 2" xfId="3894" xr:uid="{00000000-0005-0000-0000-00004A0D0000}"/>
    <cellStyle name="_Row1_trimestri bozza1" xfId="3895" xr:uid="{00000000-0005-0000-0000-00004B0D0000}"/>
    <cellStyle name="_Row1_trimestri bozza1 2" xfId="3896" xr:uid="{00000000-0005-0000-0000-00004C0D0000}"/>
    <cellStyle name="_Row1_varianze Auto" xfId="3897" xr:uid="{00000000-0005-0000-0000-00004D0D0000}"/>
    <cellStyle name="_Row1_varianze Auto 2" xfId="3898" xr:uid="{00000000-0005-0000-0000-00004E0D0000}"/>
    <cellStyle name="_Row1_Varianze budget-piano" xfId="3899" xr:uid="{00000000-0005-0000-0000-00004F0D0000}"/>
    <cellStyle name="_Row1_Varianze budget-piano_250 PRODUCT CARD CENTRAL AIR OUTLET_REV01_2011-0429" xfId="3900" xr:uid="{00000000-0005-0000-0000-0000500D0000}"/>
    <cellStyle name="_Row1_Varianze budget-piano_TEMPLATE_Powertrain per current models - 31 Lug 09 (1)" xfId="3901" xr:uid="{00000000-0005-0000-0000-0000510D0000}"/>
    <cellStyle name="_Row1_Varianze CNH" xfId="3902" xr:uid="{00000000-0005-0000-0000-0000520D0000}"/>
    <cellStyle name="_Row1_Varianze CNH_250 PRODUCT CARD CENTRAL AIR OUTLET_REV01_2011-0429" xfId="3903" xr:uid="{00000000-0005-0000-0000-0000530D0000}"/>
    <cellStyle name="_Row1_Varianze CNH_TEMPLATE_Powertrain per current models - 31 Lug 09 (1)" xfId="3904" xr:uid="{00000000-0005-0000-0000-0000540D0000}"/>
    <cellStyle name="_Row1_Varianze IVECO" xfId="3905" xr:uid="{00000000-0005-0000-0000-0000550D0000}"/>
    <cellStyle name="_Row1_Varianze IVECO_250 PRODUCT CARD CENTRAL AIR OUTLET_REV01_2011-0429" xfId="3906" xr:uid="{00000000-0005-0000-0000-0000560D0000}"/>
    <cellStyle name="_Row1_Varianze IVECO_TEMPLATE_Powertrain per current models - 31 Lug 09 (1)" xfId="3907" xr:uid="{00000000-0005-0000-0000-0000570D0000}"/>
    <cellStyle name="_Row1_Working Capital Grafici" xfId="3908" xr:uid="{00000000-0005-0000-0000-0000580D0000}"/>
    <cellStyle name="_Row1_Working Capital Grafici_250 PRODUCT CARD CENTRAL AIR OUTLET_REV01_2011-0429" xfId="3909" xr:uid="{00000000-0005-0000-0000-0000590D0000}"/>
    <cellStyle name="_Row1_Working Capital Grafici_TEMPLATE_Powertrain per current models - 31 Lug 09 (1)" xfId="3910" xr:uid="{00000000-0005-0000-0000-00005A0D0000}"/>
    <cellStyle name="_Row1_z-Riconciliazione 2 qt. c.f. analisti" xfId="3911" xr:uid="{00000000-0005-0000-0000-00005B0D0000}"/>
    <cellStyle name="_Row1_z-Riconciliazione 2 qt. c.f. analisti 2" xfId="3912" xr:uid="{00000000-0005-0000-0000-00005C0D0000}"/>
    <cellStyle name="_Row1_z-Riconciliazione 2 qt. c.f. analisti 3" xfId="3913" xr:uid="{00000000-0005-0000-0000-00005D0D0000}"/>
    <cellStyle name="_Row1_z-Riconciliazione 2 qt. c.f. analisti_Powertrain per current models - China 09" xfId="3914" xr:uid="{00000000-0005-0000-0000-00005E0D0000}"/>
    <cellStyle name="_Row1_z-Riconciliazione 2 qt. c.f. analisti_Powertrain per current models - China 09 2" xfId="3915" xr:uid="{00000000-0005-0000-0000-00005F0D0000}"/>
    <cellStyle name="_Row2" xfId="187" xr:uid="{00000000-0005-0000-0000-0000600D0000}"/>
    <cellStyle name="_Row2 2" xfId="3916" xr:uid="{00000000-0005-0000-0000-0000610D0000}"/>
    <cellStyle name="_Row2 3" xfId="618" xr:uid="{00000000-0005-0000-0000-0000620D0000}"/>
    <cellStyle name="_Row2_00 File" xfId="3917" xr:uid="{00000000-0005-0000-0000-0000630D0000}"/>
    <cellStyle name="_Row2_01 Operativi e Straordinari vs Bdg &amp; LY SSD Auto" xfId="188" xr:uid="{00000000-0005-0000-0000-0000640D0000}"/>
    <cellStyle name="_Row2_01 Operativi e Straordinari vs Bdg &amp; LY SSD Auto 2" xfId="619" xr:uid="{00000000-0005-0000-0000-0000650D0000}"/>
    <cellStyle name="_Row2_01 Operativi e Straordinari vs Bdg &amp; LY SSD Auto_Aggiornamento griglia 139 Genn 2011" xfId="3918" xr:uid="{00000000-0005-0000-0000-0000660D0000}"/>
    <cellStyle name="_Row2_02 CFR" xfId="189" xr:uid="{00000000-0005-0000-0000-0000670D0000}"/>
    <cellStyle name="_Row2_02 CFR 2" xfId="620" xr:uid="{00000000-0005-0000-0000-0000680D0000}"/>
    <cellStyle name="_Row2_02 CFR Frozen" xfId="3919" xr:uid="{00000000-0005-0000-0000-0000690D0000}"/>
    <cellStyle name="_Row2_02 CFR_Aggiornamento griglia 139 Genn 2011" xfId="3920" xr:uid="{00000000-0005-0000-0000-00006A0D0000}"/>
    <cellStyle name="_Row2_02 Sintesi" xfId="3921" xr:uid="{00000000-0005-0000-0000-00006B0D0000}"/>
    <cellStyle name="_Row2_020715_Analisi x Linea (Aggregati)" xfId="3922" xr:uid="{00000000-0005-0000-0000-00006C0D0000}"/>
    <cellStyle name="_Row2_020715_Analisi x Linea (Aggregati) 2" xfId="3923" xr:uid="{00000000-0005-0000-0000-00006D0D0000}"/>
    <cellStyle name="_Row2_020715_Analisi x Linea (Aggregati)_250 PRODUCT CARD CENTRAL AIR OUTLET_REV01_2011-0429" xfId="3924" xr:uid="{00000000-0005-0000-0000-00006E0D0000}"/>
    <cellStyle name="_Row2_020715_Analisi x Linea (Aggregati)_TEMPLATE_Powertrain per current models - 31 Lug 09 (1)" xfId="3925" xr:uid="{00000000-0005-0000-0000-00006F0D0000}"/>
    <cellStyle name="_Row2_020715_Analisi x Linea (Aggregati)_TEMPLATE_Powertrain per current models - 31 Lug 09 (1) 2" xfId="3926" xr:uid="{00000000-0005-0000-0000-0000700D0000}"/>
    <cellStyle name="_Row2_03 Actl CE SP CFL" xfId="3927" xr:uid="{00000000-0005-0000-0000-0000710D0000}"/>
    <cellStyle name="_Row2_03 Bdgt" xfId="3928" xr:uid="{00000000-0005-0000-0000-0000720D0000}"/>
    <cellStyle name="_Row2_03 C 13 040217" xfId="3929" xr:uid="{00000000-0005-0000-0000-0000730D0000}"/>
    <cellStyle name="_Row2_03 C 13 040217 2" xfId="3930" xr:uid="{00000000-0005-0000-0000-0000740D0000}"/>
    <cellStyle name="_Row2_03 C 13 040217_250 PRODUCT CARD CENTRAL AIR OUTLET_REV01_2011-0429" xfId="3931" xr:uid="{00000000-0005-0000-0000-0000750D0000}"/>
    <cellStyle name="_Row2_03 C 13 040217_TEMPLATE_Powertrain per current models - 31 Lug 09 (1)" xfId="3932" xr:uid="{00000000-0005-0000-0000-0000760D0000}"/>
    <cellStyle name="_Row2_03 C 13 040217_TEMPLATE_Powertrain per current models - 31 Lug 09 (1) 2" xfId="3933" xr:uid="{00000000-0005-0000-0000-0000770D0000}"/>
    <cellStyle name="_Row2_03 CE SP CFL" xfId="3934" xr:uid="{00000000-0005-0000-0000-0000780D0000}"/>
    <cellStyle name="_Row2_03 CFR Old New" xfId="3935" xr:uid="{00000000-0005-0000-0000-0000790D0000}"/>
    <cellStyle name="_Row2_03 Linea Actl" xfId="3936" xr:uid="{00000000-0005-0000-0000-00007A0D0000}"/>
    <cellStyle name="_Row2_03 Memo fcst" xfId="3937" xr:uid="{00000000-0005-0000-0000-00007B0D0000}"/>
    <cellStyle name="_Row2_03 Memo fcst 2" xfId="3938" xr:uid="{00000000-0005-0000-0000-00007C0D0000}"/>
    <cellStyle name="_Row2_03 Memo fcst_250 PRODUCT CARD CENTRAL AIR OUTLET_REV01_2011-0429" xfId="3939" xr:uid="{00000000-0005-0000-0000-00007D0D0000}"/>
    <cellStyle name="_Row2_03 Memo fcst_TEMPLATE_Powertrain per current models - 31 Lug 09 (1)" xfId="3940" xr:uid="{00000000-0005-0000-0000-00007E0D0000}"/>
    <cellStyle name="_Row2_03 Memo fcst_TEMPLATE_Powertrain per current models - 31 Lug 09 (1) 2" xfId="3941" xr:uid="{00000000-0005-0000-0000-00007F0D0000}"/>
    <cellStyle name="_Row2_03 Trimestralizzato" xfId="3942" xr:uid="{00000000-0005-0000-0000-0000800D0000}"/>
    <cellStyle name="_Row2_03_CFR Base-Best_4" xfId="3943" xr:uid="{00000000-0005-0000-0000-0000810D0000}"/>
    <cellStyle name="_Row2_03_IndFin Bdg 04" xfId="3944" xr:uid="{00000000-0005-0000-0000-0000820D0000}"/>
    <cellStyle name="_Row2_03_IndFin Bdg 04 2" xfId="3945" xr:uid="{00000000-0005-0000-0000-0000830D0000}"/>
    <cellStyle name="_Row2_03_IndFin Bdg 04_250 PRODUCT CARD CENTRAL AIR OUTLET_REV01_2011-0429" xfId="3946" xr:uid="{00000000-0005-0000-0000-0000840D0000}"/>
    <cellStyle name="_Row2_03_IndFin Bdg 04_TEMPLATE_Powertrain per current models - 31 Lug 09 (1)" xfId="3947" xr:uid="{00000000-0005-0000-0000-0000850D0000}"/>
    <cellStyle name="_Row2_03_IndFin Bdg 04_TEMPLATE_Powertrain per current models - 31 Lug 09 (1) 2" xfId="3948" xr:uid="{00000000-0005-0000-0000-0000860D0000}"/>
    <cellStyle name="_Row2_03-02-12 Cash Flow Q4  Year end GPS" xfId="3949" xr:uid="{00000000-0005-0000-0000-0000870D0000}"/>
    <cellStyle name="_Row2_03-02-12 Cash Flow Q4  Year end GPS 2" xfId="3950" xr:uid="{00000000-0005-0000-0000-0000880D0000}"/>
    <cellStyle name="_Row2_03-02-12 Cash Flow Q4  Year end GPS_250 PRODUCT CARD CENTRAL AIR OUTLET_REV01_2011-0429" xfId="3951" xr:uid="{00000000-0005-0000-0000-0000890D0000}"/>
    <cellStyle name="_Row2_03-02-12 Cash Flow Q4  Year end GPS_TEMPLATE_Powertrain per current models - 31 Lug 09 (1)" xfId="3952" xr:uid="{00000000-0005-0000-0000-00008A0D0000}"/>
    <cellStyle name="_Row2_03-02-12 Cash Flow Q4  Year end GPS_TEMPLATE_Powertrain per current models - 31 Lug 09 (1) 2" xfId="3953" xr:uid="{00000000-0005-0000-0000-00008B0D0000}"/>
    <cellStyle name="_Row2_030321_CE-SPA-CF Fcst 6+6_Mens-Trim_2" xfId="190" xr:uid="{00000000-0005-0000-0000-00008C0D0000}"/>
    <cellStyle name="_Row2_030321_CE-SPA-CF Fcst 6+6_Mens-Trim_2 2" xfId="3954" xr:uid="{00000000-0005-0000-0000-00008D0D0000}"/>
    <cellStyle name="_Row2_030321_CE-SPA-CF Fcst 6+6_Mens-Trim_2 3" xfId="621" xr:uid="{00000000-0005-0000-0000-00008E0D0000}"/>
    <cellStyle name="_Row2_030321_CE-SPA-CF Fcst 6+6_Mens-Trim_2_250 PRODUCT CARD CENTRAL AIR OUTLET_REV01_2011-0429" xfId="3955" xr:uid="{00000000-0005-0000-0000-00008F0D0000}"/>
    <cellStyle name="_Row2_030321_CE-SPA-CF Fcst 6+6_Mens-Trim_2_Aggiornamento griglia 139 Genn 2011" xfId="3956" xr:uid="{00000000-0005-0000-0000-0000900D0000}"/>
    <cellStyle name="_Row2_030321_CE-SPA-CF Fcst 6+6_Mens-Trim_2_Aggiornamento griglia 139 Genn 2011 2" xfId="3957" xr:uid="{00000000-0005-0000-0000-0000910D0000}"/>
    <cellStyle name="_Row2_030321_CE-SPA-CF Fcst 6+6_Mens-Trim_2_Sk prodotto bocchette lat 250 OK" xfId="3958" xr:uid="{00000000-0005-0000-0000-0000920D0000}"/>
    <cellStyle name="_Row2_030321_CE-SPA-CF Fcst 6+6_Mens-Trim_2_TEMPLATE_Powertrain per current models - 31 Lug 09 (1)" xfId="3959" xr:uid="{00000000-0005-0000-0000-0000930D0000}"/>
    <cellStyle name="_Row2_030321_CE-SPA-CF Fcst 6+6_Mens-Trim_2_TEMPLATE_Powertrain per current models - 31 Lug 09 (1) 2" xfId="3960" xr:uid="{00000000-0005-0000-0000-0000940D0000}"/>
    <cellStyle name="_Row2_030527_Piano di Rilancio" xfId="3961" xr:uid="{00000000-0005-0000-0000-0000950D0000}"/>
    <cellStyle name="_Row2_030527_Piano di Rilancio 2" xfId="3962" xr:uid="{00000000-0005-0000-0000-0000960D0000}"/>
    <cellStyle name="_Row2_030527_Piano di Rilancio_250 PRODUCT CARD CENTRAL AIR OUTLET_REV01_2011-0429" xfId="3963" xr:uid="{00000000-0005-0000-0000-0000970D0000}"/>
    <cellStyle name="_Row2_030527_Piano di Rilancio_TEMPLATE_Powertrain per current models - 31 Lug 09 (1)" xfId="3964" xr:uid="{00000000-0005-0000-0000-0000980D0000}"/>
    <cellStyle name="_Row2_030527_Piano di Rilancio_TEMPLATE_Powertrain per current models - 31 Lug 09 (1) 2" xfId="3965" xr:uid="{00000000-0005-0000-0000-0000990D0000}"/>
    <cellStyle name="_Row2_031014_DB OPStr" xfId="3966" xr:uid="{00000000-0005-0000-0000-00009A0D0000}"/>
    <cellStyle name="_Row2_031014_DB OPStr 2" xfId="3967" xr:uid="{00000000-0005-0000-0000-00009B0D0000}"/>
    <cellStyle name="_Row2_031014_DB OPStr_250 PRODUCT CARD CENTRAL AIR OUTLET_REV01_2011-0429" xfId="3968" xr:uid="{00000000-0005-0000-0000-00009C0D0000}"/>
    <cellStyle name="_Row2_031014_DB OPStr_TEMPLATE_Powertrain per current models - 31 Lug 09 (1)" xfId="3969" xr:uid="{00000000-0005-0000-0000-00009D0D0000}"/>
    <cellStyle name="_Row2_031014_DB OPStr_TEMPLATE_Powertrain per current models - 31 Lug 09 (1) 2" xfId="3970" xr:uid="{00000000-0005-0000-0000-00009E0D0000}"/>
    <cellStyle name="_Row2_031121_analisi trim bdg04" xfId="3971" xr:uid="{00000000-0005-0000-0000-00009F0D0000}"/>
    <cellStyle name="_Row2_031121_analisi trim bdg04 2" xfId="3972" xr:uid="{00000000-0005-0000-0000-0000A00D0000}"/>
    <cellStyle name="_Row2_031121_analisi trim bdg04_250 PRODUCT CARD CENTRAL AIR OUTLET_REV01_2011-0429" xfId="3973" xr:uid="{00000000-0005-0000-0000-0000A10D0000}"/>
    <cellStyle name="_Row2_031121_analisi trim bdg04_TEMPLATE_Powertrain per current models - 31 Lug 09 (1)" xfId="3974" xr:uid="{00000000-0005-0000-0000-0000A20D0000}"/>
    <cellStyle name="_Row2_031121_analisi trim bdg04_TEMPLATE_Powertrain per current models - 31 Lug 09 (1) 2" xfId="3975" xr:uid="{00000000-0005-0000-0000-0000A30D0000}"/>
    <cellStyle name="_Row2_031212_DB OPS" xfId="3976" xr:uid="{00000000-0005-0000-0000-0000A40D0000}"/>
    <cellStyle name="_Row2_031212_DB OPS 2" xfId="3977" xr:uid="{00000000-0005-0000-0000-0000A50D0000}"/>
    <cellStyle name="_Row2_031212_DB OPS_250 PRODUCT CARD CENTRAL AIR OUTLET_REV01_2011-0429" xfId="3978" xr:uid="{00000000-0005-0000-0000-0000A60D0000}"/>
    <cellStyle name="_Row2_031212_DB OPS_TEMPLATE_Powertrain per current models - 31 Lug 09 (1)" xfId="3979" xr:uid="{00000000-0005-0000-0000-0000A70D0000}"/>
    <cellStyle name="_Row2_031212_DB OPS_TEMPLATE_Powertrain per current models - 31 Lug 09 (1) 2" xfId="3980" xr:uid="{00000000-0005-0000-0000-0000A80D0000}"/>
    <cellStyle name="_Row2_031222_DB OPS" xfId="3981" xr:uid="{00000000-0005-0000-0000-0000A90D0000}"/>
    <cellStyle name="_Row2_031222_DB OPS 2" xfId="3982" xr:uid="{00000000-0005-0000-0000-0000AA0D0000}"/>
    <cellStyle name="_Row2_031222_DB OPS_250 PRODUCT CARD CENTRAL AIR OUTLET_REV01_2011-0429" xfId="3983" xr:uid="{00000000-0005-0000-0000-0000AB0D0000}"/>
    <cellStyle name="_Row2_031222_DB OPS_TEMPLATE_Powertrain per current models - 31 Lug 09 (1)" xfId="3984" xr:uid="{00000000-0005-0000-0000-0000AC0D0000}"/>
    <cellStyle name="_Row2_031222_DB OPS_TEMPLATE_Powertrain per current models - 31 Lug 09 (1) 2" xfId="3985" xr:uid="{00000000-0005-0000-0000-0000AD0D0000}"/>
    <cellStyle name="_Row2_04 Bdgt per CDA 19 01  File 2" xfId="3986" xr:uid="{00000000-0005-0000-0000-0000AE0D0000}"/>
    <cellStyle name="_Row2_04 Bdgt per CDA 19 01 s c" xfId="3987" xr:uid="{00000000-0005-0000-0000-0000AF0D0000}"/>
    <cellStyle name="_Row2_04 CFR2_MeseProgr." xfId="191" xr:uid="{00000000-0005-0000-0000-0000B00D0000}"/>
    <cellStyle name="_Row2_04 CFR2_MeseProgr. 2" xfId="622" xr:uid="{00000000-0005-0000-0000-0000B10D0000}"/>
    <cellStyle name="_Row2_04 CFR2_MeseProgr._Aggiornamento griglia 139 Genn 2011" xfId="3988" xr:uid="{00000000-0005-0000-0000-0000B20D0000}"/>
    <cellStyle name="_Row2_04 OPSt 02 07" xfId="3989" xr:uid="{00000000-0005-0000-0000-0000B30D0000}"/>
    <cellStyle name="_Row2_04 OPSt 02 07 2" xfId="3990" xr:uid="{00000000-0005-0000-0000-0000B40D0000}"/>
    <cellStyle name="_Row2_04 OPSt 02 07_250 PRODUCT CARD CENTRAL AIR OUTLET_REV01_2011-0429" xfId="3991" xr:uid="{00000000-0005-0000-0000-0000B50D0000}"/>
    <cellStyle name="_Row2_04 OPSt 02 07_TEMPLATE_Powertrain per current models - 31 Lug 09 (1)" xfId="3992" xr:uid="{00000000-0005-0000-0000-0000B60D0000}"/>
    <cellStyle name="_Row2_04 OPSt 02 07_TEMPLATE_Powertrain per current models - 31 Lug 09 (1) 2" xfId="3993" xr:uid="{00000000-0005-0000-0000-0000B70D0000}"/>
    <cellStyle name="_Row2_05 bdg ridotto" xfId="3994" xr:uid="{00000000-0005-0000-0000-0000B80D0000}"/>
    <cellStyle name="_Row2_05 bdg ridotto 2" xfId="3995" xr:uid="{00000000-0005-0000-0000-0000B90D0000}"/>
    <cellStyle name="_Row2_05 bdg ridotto_250 PRODUCT CARD CENTRAL AIR OUTLET_REV01_2011-0429" xfId="3996" xr:uid="{00000000-0005-0000-0000-0000BA0D0000}"/>
    <cellStyle name="_Row2_05 bdg ridotto_TEMPLATE_Powertrain per current models - 31 Lug 09 (1)" xfId="3997" xr:uid="{00000000-0005-0000-0000-0000BB0D0000}"/>
    <cellStyle name="_Row2_05 bdg ridotto_TEMPLATE_Powertrain per current models - 31 Lug 09 (1) 2" xfId="3998" xr:uid="{00000000-0005-0000-0000-0000BC0D0000}"/>
    <cellStyle name="_Row2_05 Bdgt per CDA 19 01" xfId="3999" xr:uid="{00000000-0005-0000-0000-0000BD0D0000}"/>
    <cellStyle name="_Row2_05 CFR 1" xfId="4000" xr:uid="{00000000-0005-0000-0000-0000BE0D0000}"/>
    <cellStyle name="_Row2_05 CFR 1 Frozen" xfId="4001" xr:uid="{00000000-0005-0000-0000-0000BF0D0000}"/>
    <cellStyle name="_Row2_05 Linea ROF" xfId="4002" xr:uid="{00000000-0005-0000-0000-0000C00D0000}"/>
    <cellStyle name="_Row2_05 Linea ROF 2" xfId="4003" xr:uid="{00000000-0005-0000-0000-0000C10D0000}"/>
    <cellStyle name="_Row2_05 Linea ROF_250 PRODUCT CARD CENTRAL AIR OUTLET_REV01_2011-0429" xfId="4004" xr:uid="{00000000-0005-0000-0000-0000C20D0000}"/>
    <cellStyle name="_Row2_05 Linea ROF_TEMPLATE_Powertrain per current models - 31 Lug 09 (1)" xfId="4005" xr:uid="{00000000-0005-0000-0000-0000C30D0000}"/>
    <cellStyle name="_Row2_05 Linea ROF_TEMPLATE_Powertrain per current models - 31 Lug 09 (1) 2" xfId="4006" xr:uid="{00000000-0005-0000-0000-0000C40D0000}"/>
    <cellStyle name="_Row2_06 Marelli Proventi Oneri full year" xfId="192" xr:uid="{00000000-0005-0000-0000-0000C50D0000}"/>
    <cellStyle name="_Row2_06 Marelli Proventi Oneri full year 2" xfId="623" xr:uid="{00000000-0005-0000-0000-0000C60D0000}"/>
    <cellStyle name="_Row2_06 Marelli Proventi Oneri full year_Aggiornamento griglia 139 Genn 2011" xfId="4007" xr:uid="{00000000-0005-0000-0000-0000C70D0000}"/>
    <cellStyle name="_Row2_06_DBOPS_Actl_C13" xfId="4008" xr:uid="{00000000-0005-0000-0000-0000C80D0000}"/>
    <cellStyle name="_Row2_06_DBOPS_Actl_C13 2" xfId="4009" xr:uid="{00000000-0005-0000-0000-0000C90D0000}"/>
    <cellStyle name="_Row2_06_DBOPS_Actl_C13_250 PRODUCT CARD CENTRAL AIR OUTLET_REV01_2011-0429" xfId="4010" xr:uid="{00000000-0005-0000-0000-0000CA0D0000}"/>
    <cellStyle name="_Row2_06_DBOPS_Actl_C13_TEMPLATE_Powertrain per current models - 31 Lug 09 (1)" xfId="4011" xr:uid="{00000000-0005-0000-0000-0000CB0D0000}"/>
    <cellStyle name="_Row2_06_DBOPS_Actl_C13_TEMPLATE_Powertrain per current models - 31 Lug 09 (1) 2" xfId="4012" xr:uid="{00000000-0005-0000-0000-0000CC0D0000}"/>
    <cellStyle name="_Row2_08 Cambi" xfId="4013" xr:uid="{00000000-0005-0000-0000-0000CD0D0000}"/>
    <cellStyle name="_Row2_08 Memo 9 + 3" xfId="4014" xr:uid="{00000000-0005-0000-0000-0000CE0D0000}"/>
    <cellStyle name="_Row2_08 Memo 9 + 3 2" xfId="4015" xr:uid="{00000000-0005-0000-0000-0000CF0D0000}"/>
    <cellStyle name="_Row2_08 Memo 9 + 3_250 PRODUCT CARD CENTRAL AIR OUTLET_REV01_2011-0429" xfId="4016" xr:uid="{00000000-0005-0000-0000-0000D00D0000}"/>
    <cellStyle name="_Row2_08 Memo 9 + 3_TEMPLATE_Powertrain per current models - 31 Lug 09 (1)" xfId="4017" xr:uid="{00000000-0005-0000-0000-0000D10D0000}"/>
    <cellStyle name="_Row2_08 Memo 9 + 3_TEMPLATE_Powertrain per current models - 31 Lug 09 (1) 2" xfId="4018" xr:uid="{00000000-0005-0000-0000-0000D20D0000}"/>
    <cellStyle name="_Row2_08 Memo ROF Last" xfId="4019" xr:uid="{00000000-0005-0000-0000-0000D30D0000}"/>
    <cellStyle name="_Row2_08 Memo ROF Last 2" xfId="4020" xr:uid="{00000000-0005-0000-0000-0000D40D0000}"/>
    <cellStyle name="_Row2_08 Memo ROF Last_250 PRODUCT CARD CENTRAL AIR OUTLET_REV01_2011-0429" xfId="4021" xr:uid="{00000000-0005-0000-0000-0000D50D0000}"/>
    <cellStyle name="_Row2_08 Memo ROF Last_TEMPLATE_Powertrain per current models - 31 Lug 09 (1)" xfId="4022" xr:uid="{00000000-0005-0000-0000-0000D60D0000}"/>
    <cellStyle name="_Row2_08 Memo ROF Last_TEMPLATE_Powertrain per current models - 31 Lug 09 (1) 2" xfId="4023" xr:uid="{00000000-0005-0000-0000-0000D70D0000}"/>
    <cellStyle name="_Row2_08 Settori Settembre" xfId="4024" xr:uid="{00000000-0005-0000-0000-0000D80D0000}"/>
    <cellStyle name="_Row2_08 Settori Settembre 2" xfId="4025" xr:uid="{00000000-0005-0000-0000-0000D90D0000}"/>
    <cellStyle name="_Row2_08 Settori Settembre_250 PRODUCT CARD CENTRAL AIR OUTLET_REV01_2011-0429" xfId="4026" xr:uid="{00000000-0005-0000-0000-0000DA0D0000}"/>
    <cellStyle name="_Row2_08 Settori Settembre_TEMPLATE_Powertrain per current models - 31 Lug 09 (1)" xfId="4027" xr:uid="{00000000-0005-0000-0000-0000DB0D0000}"/>
    <cellStyle name="_Row2_08 Settori Settembre_TEMPLATE_Powertrain per current models - 31 Lug 09 (1) 2" xfId="4028" xr:uid="{00000000-0005-0000-0000-0000DC0D0000}"/>
    <cellStyle name="_Row2_09 Actl CE SP CFL" xfId="4029" xr:uid="{00000000-0005-0000-0000-0000DD0D0000}"/>
    <cellStyle name="_Row2_09-CNH Flash report-2004_DB_frz_bis" xfId="4030" xr:uid="{00000000-0005-0000-0000-0000DE0D0000}"/>
    <cellStyle name="_Row2_10 Summary" xfId="193" xr:uid="{00000000-0005-0000-0000-0000DF0D0000}"/>
    <cellStyle name="_Row2_10 Summary 2" xfId="624" xr:uid="{00000000-0005-0000-0000-0000E00D0000}"/>
    <cellStyle name="_Row2_10 Summary_Aggiornamento griglia 139 Genn 2011" xfId="4031" xr:uid="{00000000-0005-0000-0000-0000E10D0000}"/>
    <cellStyle name="_Row2_13 Margini di Miglior.FERRARI" xfId="194" xr:uid="{00000000-0005-0000-0000-0000E20D0000}"/>
    <cellStyle name="_Row2_13 Margini di Miglior.FERRARI 2" xfId="625" xr:uid="{00000000-0005-0000-0000-0000E30D0000}"/>
    <cellStyle name="_Row2_13 Margini di Miglior.FERRARI_Aggiornamento griglia 139 Genn 2011" xfId="4032" xr:uid="{00000000-0005-0000-0000-0000E40D0000}"/>
    <cellStyle name="_Row2_13 Margini di Miglior.MARELLI" xfId="195" xr:uid="{00000000-0005-0000-0000-0000E50D0000}"/>
    <cellStyle name="_Row2_13 Margini di Miglior.MARELLI 2" xfId="626" xr:uid="{00000000-0005-0000-0000-0000E60D0000}"/>
    <cellStyle name="_Row2_13 Margini di Miglior.MARELLI_Aggiornamento griglia 139 Genn 2011" xfId="4033" xr:uid="{00000000-0005-0000-0000-0000E70D0000}"/>
    <cellStyle name="_Row2_199 van presentazione 1 04 06" xfId="4034" xr:uid="{00000000-0005-0000-0000-0000E80D0000}"/>
    <cellStyle name="_Row2_24-02-12 Cash Flow Q4 &amp; Year end GPS" xfId="4035" xr:uid="{00000000-0005-0000-0000-0000E90D0000}"/>
    <cellStyle name="_Row2_24-02-12 Cash Flow Q4 &amp; Year end GPS 2" xfId="4036" xr:uid="{00000000-0005-0000-0000-0000EA0D0000}"/>
    <cellStyle name="_Row2_24-02-12 Cash Flow Q4 &amp; Year end GPS_250 PRODUCT CARD CENTRAL AIR OUTLET_REV01_2011-0429" xfId="4037" xr:uid="{00000000-0005-0000-0000-0000EB0D0000}"/>
    <cellStyle name="_Row2_24-02-12 Cash Flow Q4 &amp; Year end GPS_TEMPLATE_Powertrain per current models - 31 Lug 09 (1)" xfId="4038" xr:uid="{00000000-0005-0000-0000-0000EC0D0000}"/>
    <cellStyle name="_Row2_24-02-12 Cash Flow Q4 &amp; Year end GPS_TEMPLATE_Powertrain per current models - 31 Lug 09 (1) 2" xfId="4039" xr:uid="{00000000-0005-0000-0000-0000ED0D0000}"/>
    <cellStyle name="_Row2_250 PRODUCT CARD CENTRAL AIR OUTLET_REV01_2011-0429" xfId="4040" xr:uid="{00000000-0005-0000-0000-0000EE0D0000}"/>
    <cellStyle name="_Row2_330 Mercati di commercializzazione 100121" xfId="4041" xr:uid="{00000000-0005-0000-0000-0000EF0D0000}"/>
    <cellStyle name="_Row2_330_GRIGLIA_MOTORE_09_09_2010" xfId="4042" xr:uid="{00000000-0005-0000-0000-0000F00D0000}"/>
    <cellStyle name="_Row2_940 627.000 volumi  1.6 BZ 7,5%" xfId="4043" xr:uid="{00000000-0005-0000-0000-0000F10D0000}"/>
    <cellStyle name="_Row2_Abbin_T.T._2007_V99_Luglio_con_File_Filna_con formule" xfId="4044" xr:uid="{00000000-0005-0000-0000-0000F20D0000}"/>
    <cellStyle name="_Row2_a-D PFN 31-12-2003 vs. 31-12-02" xfId="4045" xr:uid="{00000000-0005-0000-0000-0000F30D0000}"/>
    <cellStyle name="_Row2_Aggiornamento griglia 139 Genn 2011" xfId="4046" xr:uid="{00000000-0005-0000-0000-0000F40D0000}"/>
    <cellStyle name="_Row2_Aggiornamento griglia 139 Genn 2011 2" xfId="4047" xr:uid="{00000000-0005-0000-0000-0000F50D0000}"/>
    <cellStyle name="_Row2_ASaetta2" xfId="196" xr:uid="{00000000-0005-0000-0000-0000F60D0000}"/>
    <cellStyle name="_Row2_ASaetta2 2" xfId="4048" xr:uid="{00000000-0005-0000-0000-0000F70D0000}"/>
    <cellStyle name="_Row2_ASaetta2 3" xfId="627" xr:uid="{00000000-0005-0000-0000-0000F80D0000}"/>
    <cellStyle name="_Row2_ASaetta2_250 PRODUCT CARD CENTRAL AIR OUTLET_REV01_2011-0429" xfId="4049" xr:uid="{00000000-0005-0000-0000-0000F90D0000}"/>
    <cellStyle name="_Row2_ASaetta2_Aggiornamento griglia 139 Genn 2011" xfId="4050" xr:uid="{00000000-0005-0000-0000-0000FA0D0000}"/>
    <cellStyle name="_Row2_ASaetta2_Aggiornamento griglia 139 Genn 2011 2" xfId="4051" xr:uid="{00000000-0005-0000-0000-0000FB0D0000}"/>
    <cellStyle name="_Row2_ASaetta2_Sk prodotto bocchette lat 250 OK" xfId="4052" xr:uid="{00000000-0005-0000-0000-0000FC0D0000}"/>
    <cellStyle name="_Row2_ASaetta2_TEMPLATE_Powertrain per current models - 31 Lug 09 (1)" xfId="4053" xr:uid="{00000000-0005-0000-0000-0000FD0D0000}"/>
    <cellStyle name="_Row2_ASaetta2_TEMPLATE_Powertrain per current models - 31 Lug 09 (1) 2" xfId="4054" xr:uid="{00000000-0005-0000-0000-0000FE0D0000}"/>
    <cellStyle name="_Row2_ASaetta3" xfId="4055" xr:uid="{00000000-0005-0000-0000-0000FF0D0000}"/>
    <cellStyle name="_Row2_ASaetta3 2" xfId="4056" xr:uid="{00000000-0005-0000-0000-0000000E0000}"/>
    <cellStyle name="_Row2_ASaetta3_250 PRODUCT CARD CENTRAL AIR OUTLET_REV01_2011-0429" xfId="4057" xr:uid="{00000000-0005-0000-0000-0000010E0000}"/>
    <cellStyle name="_Row2_ASaetta3_TEMPLATE_Powertrain per current models - 31 Lug 09 (1)" xfId="4058" xr:uid="{00000000-0005-0000-0000-0000020E0000}"/>
    <cellStyle name="_Row2_ASaetta3_TEMPLATE_Powertrain per current models - 31 Lug 09 (1) 2" xfId="4059" xr:uid="{00000000-0005-0000-0000-0000030E0000}"/>
    <cellStyle name="_Row2_ASaetta6" xfId="4060" xr:uid="{00000000-0005-0000-0000-0000040E0000}"/>
    <cellStyle name="_Row2_ASaetta6 2" xfId="4061" xr:uid="{00000000-0005-0000-0000-0000050E0000}"/>
    <cellStyle name="_Row2_ASaetta6_250 PRODUCT CARD CENTRAL AIR OUTLET_REV01_2011-0429" xfId="4062" xr:uid="{00000000-0005-0000-0000-0000060E0000}"/>
    <cellStyle name="_Row2_ASaetta6_TEMPLATE_Powertrain per current models - 31 Lug 09 (1)" xfId="4063" xr:uid="{00000000-0005-0000-0000-0000070E0000}"/>
    <cellStyle name="_Row2_ASaetta6_TEMPLATE_Powertrain per current models - 31 Lug 09 (1) 2" xfId="4064" xr:uid="{00000000-0005-0000-0000-0000080E0000}"/>
    <cellStyle name="_Row2_Avio Graf" xfId="197" xr:uid="{00000000-0005-0000-0000-0000090E0000}"/>
    <cellStyle name="_Row2_Avio Graf 2" xfId="628" xr:uid="{00000000-0005-0000-0000-00000A0E0000}"/>
    <cellStyle name="_Row2_Avio Graf_Aggiornamento griglia 139 Genn 2011" xfId="4065" xr:uid="{00000000-0005-0000-0000-00000B0E0000}"/>
    <cellStyle name="_Row2_Avio Proventi Oneri full year" xfId="198" xr:uid="{00000000-0005-0000-0000-00000C0E0000}"/>
    <cellStyle name="_Row2_Avio Proventi Oneri full year 2" xfId="629" xr:uid="{00000000-0005-0000-0000-00000D0E0000}"/>
    <cellStyle name="_Row2_Avio Proventi Oneri full year_Aggiornamento griglia 139 Genn 2011" xfId="4066" xr:uid="{00000000-0005-0000-0000-00000E0E0000}"/>
    <cellStyle name="_Row2_B.C. NOV 2005" xfId="4067" xr:uid="{00000000-0005-0000-0000-00000F0E0000}"/>
    <cellStyle name="_Row2_B.S. Graf. ROF5 II°Q e 6ytd" xfId="4068" xr:uid="{00000000-0005-0000-0000-0000100E0000}"/>
    <cellStyle name="_Row2_B.S.Dett. Prov.On.Op.Stra" xfId="199" xr:uid="{00000000-0005-0000-0000-0000110E0000}"/>
    <cellStyle name="_Row2_B.S.Dett. Prov.On.Op.Stra 2" xfId="4069" xr:uid="{00000000-0005-0000-0000-0000120E0000}"/>
    <cellStyle name="_Row2_B.S.Dett. Prov.On.Op.Stra 3" xfId="630" xr:uid="{00000000-0005-0000-0000-0000130E0000}"/>
    <cellStyle name="_Row2_B.S.Dett. Prov.On.Op.Stra_250 PRODUCT CARD CENTRAL AIR OUTLET_REV01_2011-0429" xfId="4070" xr:uid="{00000000-0005-0000-0000-0000140E0000}"/>
    <cellStyle name="_Row2_B.S.Dett. Prov.On.Op.Stra_Aggiornamento griglia 139 Genn 2011" xfId="4071" xr:uid="{00000000-0005-0000-0000-0000150E0000}"/>
    <cellStyle name="_Row2_B.S.Dett. Prov.On.Op.Stra_Aggiornamento griglia 139 Genn 2011 2" xfId="4072" xr:uid="{00000000-0005-0000-0000-0000160E0000}"/>
    <cellStyle name="_Row2_B.S.Dett. Prov.On.Op.Stra_Sk prodotto bocchette lat 250 OK" xfId="4073" xr:uid="{00000000-0005-0000-0000-0000170E0000}"/>
    <cellStyle name="_Row2_B.S.Dett. Prov.On.Op.Stra_TEMPLATE_Powertrain per current models - 31 Lug 09 (1)" xfId="4074" xr:uid="{00000000-0005-0000-0000-0000180E0000}"/>
    <cellStyle name="_Row2_B.S.Dett. Prov.On.Op.Stra_TEMPLATE_Powertrain per current models - 31 Lug 09 (1) 2" xfId="4075" xr:uid="{00000000-0005-0000-0000-0000190E0000}"/>
    <cellStyle name="_Row2_B.Sol. Prov.On.OP.STRA.DEF" xfId="4076" xr:uid="{00000000-0005-0000-0000-00001A0E0000}"/>
    <cellStyle name="_Row2_B.Sol. Prov.On.OP.STRA.DEF 2" xfId="4077" xr:uid="{00000000-0005-0000-0000-00001B0E0000}"/>
    <cellStyle name="_Row2_B.Sol. Prov.On.OP.STRA.DEF_250 PRODUCT CARD CENTRAL AIR OUTLET_REV01_2011-0429" xfId="4078" xr:uid="{00000000-0005-0000-0000-00001C0E0000}"/>
    <cellStyle name="_Row2_B.Sol. Prov.On.OP.STRA.DEF_TEMPLATE_Powertrain per current models - 31 Lug 09 (1)" xfId="4079" xr:uid="{00000000-0005-0000-0000-00001D0E0000}"/>
    <cellStyle name="_Row2_B.Sol. Prov.On.OP.STRA.DEF_TEMPLATE_Powertrain per current models - 31 Lug 09 (1) 2" xfId="4080" xr:uid="{00000000-0005-0000-0000-00001E0E0000}"/>
    <cellStyle name="_Row2_Bozza_12-10-06_Budget 07 Titoli Futuri Croma_FLP" xfId="4081" xr:uid="{00000000-0005-0000-0000-00001F0E0000}"/>
    <cellStyle name="_Row2_Bravo_Polizia_Carabinieri" xfId="4082" xr:uid="{00000000-0005-0000-0000-0000200E0000}"/>
    <cellStyle name="_Row2_Budget 07 Titoli Futuri -ufficiali-Croma_FLP" xfId="4083" xr:uid="{00000000-0005-0000-0000-0000210E0000}"/>
    <cellStyle name="_Row2_Bus. Sol. ON. PROV. OP. - STRA" xfId="4084" xr:uid="{00000000-0005-0000-0000-0000220E0000}"/>
    <cellStyle name="_Row2_BUS.SOL. - Var. R.O. 3Q-9ytd" xfId="4085" xr:uid="{00000000-0005-0000-0000-0000230E0000}"/>
    <cellStyle name="_Row2_BUS.SOL. - Var. R.O. 3Q-9ytd 2" xfId="4086" xr:uid="{00000000-0005-0000-0000-0000240E0000}"/>
    <cellStyle name="_Row2_BUS.SOL. - Var. R.O. 3Q-9ytd_250 PRODUCT CARD CENTRAL AIR OUTLET_REV01_2011-0429" xfId="4087" xr:uid="{00000000-0005-0000-0000-0000250E0000}"/>
    <cellStyle name="_Row2_BUS.SOL. - Var. R.O. 3Q-9ytd_TEMPLATE_Powertrain per current models - 31 Lug 09 (1)" xfId="4088" xr:uid="{00000000-0005-0000-0000-0000260E0000}"/>
    <cellStyle name="_Row2_BUS.SOL. - Var. R.O. 3Q-9ytd_TEMPLATE_Powertrain per current models - 31 Lug 09 (1) 2" xfId="4089" xr:uid="{00000000-0005-0000-0000-0000270E0000}"/>
    <cellStyle name="_Row2_C.E. 159 DETTAGLIO PER ANNO PER GIA" xfId="4090" xr:uid="{00000000-0005-0000-0000-0000280E0000}"/>
    <cellStyle name="_Row2_C12_ Cash flow 2 last" xfId="4091" xr:uid="{00000000-0005-0000-0000-0000290E0000}"/>
    <cellStyle name="_Row2_caricamento quarter 1" xfId="4092" xr:uid="{00000000-0005-0000-0000-00002A0E0000}"/>
    <cellStyle name="_Row2_caricamento quarter 1 2" xfId="4093" xr:uid="{00000000-0005-0000-0000-00002B0E0000}"/>
    <cellStyle name="_Row2_caricamento quarter 1_250 PRODUCT CARD CENTRAL AIR OUTLET_REV01_2011-0429" xfId="4094" xr:uid="{00000000-0005-0000-0000-00002C0E0000}"/>
    <cellStyle name="_Row2_caricamento quarter 1_TEMPLATE_Powertrain per current models - 31 Lug 09 (1)" xfId="4095" xr:uid="{00000000-0005-0000-0000-00002D0E0000}"/>
    <cellStyle name="_Row2_caricamento quarter 1_TEMPLATE_Powertrain per current models - 31 Lug 09 (1) 2" xfId="4096" xr:uid="{00000000-0005-0000-0000-00002E0E0000}"/>
    <cellStyle name="_Row2_Cartel1" xfId="4097" xr:uid="{00000000-0005-0000-0000-00002F0E0000}"/>
    <cellStyle name="_Row2_Cartel1 2" xfId="4098" xr:uid="{00000000-0005-0000-0000-0000300E0000}"/>
    <cellStyle name="_Row2_Cartel1_1" xfId="4099" xr:uid="{00000000-0005-0000-0000-0000310E0000}"/>
    <cellStyle name="_Row2_Cartel1_250 PRODUCT CARD CENTRAL AIR OUTLET_REV01_2011-0429" xfId="4100" xr:uid="{00000000-0005-0000-0000-0000320E0000}"/>
    <cellStyle name="_Row2_Cartel1_TEMPLATE_Powertrain per current models - 31 Lug 09 (1)" xfId="4101" xr:uid="{00000000-0005-0000-0000-0000330E0000}"/>
    <cellStyle name="_Row2_Cartel1_TEMPLATE_Powertrain per current models - 31 Lug 09 (1) 2" xfId="4102" xr:uid="{00000000-0005-0000-0000-0000340E0000}"/>
    <cellStyle name="_Row2_Cartel2" xfId="200" xr:uid="{00000000-0005-0000-0000-0000350E0000}"/>
    <cellStyle name="_Row2_Cartel2 (12)" xfId="4103" xr:uid="{00000000-0005-0000-0000-0000360E0000}"/>
    <cellStyle name="_Row2_Cartel2 (5)" xfId="4104" xr:uid="{00000000-0005-0000-0000-0000370E0000}"/>
    <cellStyle name="_Row2_Cartel2 2" xfId="4105" xr:uid="{00000000-0005-0000-0000-0000380E0000}"/>
    <cellStyle name="_Row2_Cartel2 3" xfId="631" xr:uid="{00000000-0005-0000-0000-0000390E0000}"/>
    <cellStyle name="_Row2_Cartel2 4" xfId="5355" xr:uid="{00000000-0005-0000-0000-00003A0E0000}"/>
    <cellStyle name="_Row2_Cartel2_03_CFR Base-Best_4" xfId="4106" xr:uid="{00000000-0005-0000-0000-00003B0E0000}"/>
    <cellStyle name="_Row2_Cartel2_03_CFR Base-Best_4 2" xfId="4107" xr:uid="{00000000-0005-0000-0000-00003C0E0000}"/>
    <cellStyle name="_Row2_Cartel2_03_CFR Base-Best_4_250 PRODUCT CARD CENTRAL AIR OUTLET_REV01_2011-0429" xfId="4108" xr:uid="{00000000-0005-0000-0000-00003D0E0000}"/>
    <cellStyle name="_Row2_Cartel2_03_CFR Base-Best_4_TEMPLATE_Powertrain per current models - 31 Lug 09 (1)" xfId="4109" xr:uid="{00000000-0005-0000-0000-00003E0E0000}"/>
    <cellStyle name="_Row2_Cartel2_03_CFR Base-Best_4_TEMPLATE_Powertrain per current models - 31 Lug 09 (1) 2" xfId="4110" xr:uid="{00000000-0005-0000-0000-00003F0E0000}"/>
    <cellStyle name="_Row2_Cartel2_03_IndFin Bdg 04" xfId="4111" xr:uid="{00000000-0005-0000-0000-0000400E0000}"/>
    <cellStyle name="_Row2_Cartel2_04 Bdgt per CDA 19 01  File 2" xfId="4112" xr:uid="{00000000-0005-0000-0000-0000410E0000}"/>
    <cellStyle name="_Row2_Cartel2_04 Bdgt per CDA 19 01  File 2 2" xfId="4113" xr:uid="{00000000-0005-0000-0000-0000420E0000}"/>
    <cellStyle name="_Row2_Cartel2_04 Bdgt per CDA 19 01  File 2_250 PRODUCT CARD CENTRAL AIR OUTLET_REV01_2011-0429" xfId="4114" xr:uid="{00000000-0005-0000-0000-0000430E0000}"/>
    <cellStyle name="_Row2_Cartel2_04 Bdgt per CDA 19 01  File 2_TEMPLATE_Powertrain per current models - 31 Lug 09 (1)" xfId="4115" xr:uid="{00000000-0005-0000-0000-0000440E0000}"/>
    <cellStyle name="_Row2_Cartel2_04 Bdgt per CDA 19 01  File 2_TEMPLATE_Powertrain per current models - 31 Lug 09 (1) 2" xfId="4116" xr:uid="{00000000-0005-0000-0000-0000450E0000}"/>
    <cellStyle name="_Row2_Cartel2_1" xfId="4117" xr:uid="{00000000-0005-0000-0000-0000460E0000}"/>
    <cellStyle name="_Row2_Cartel2_250 PRODUCT CARD CENTRAL AIR OUTLET_REV01_2011-0429" xfId="4118" xr:uid="{00000000-0005-0000-0000-0000470E0000}"/>
    <cellStyle name="_Row2_Cartel2_Aggiornamento griglia 139 Genn 2011" xfId="4119" xr:uid="{00000000-0005-0000-0000-0000480E0000}"/>
    <cellStyle name="_Row2_Cartel2_Aggiornamento griglia 139 Genn 2011 2" xfId="4120" xr:uid="{00000000-0005-0000-0000-0000490E0000}"/>
    <cellStyle name="_Row2_Cartel2_Dati" xfId="4121" xr:uid="{00000000-0005-0000-0000-00004A0E0000}"/>
    <cellStyle name="_Row2_Cartel2_Dati 2" xfId="4122" xr:uid="{00000000-0005-0000-0000-00004B0E0000}"/>
    <cellStyle name="_Row2_Cartel2_Dati_250 PRODUCT CARD CENTRAL AIR OUTLET_REV01_2011-0429" xfId="4123" xr:uid="{00000000-0005-0000-0000-00004C0E0000}"/>
    <cellStyle name="_Row2_Cartel2_Dati_TEMPLATE_Powertrain per current models - 31 Lug 09 (1)" xfId="4124" xr:uid="{00000000-0005-0000-0000-00004D0E0000}"/>
    <cellStyle name="_Row2_Cartel2_Dati_TEMPLATE_Powertrain per current models - 31 Lug 09 (1) 2" xfId="4125" xr:uid="{00000000-0005-0000-0000-00004E0E0000}"/>
    <cellStyle name="_Row2_Cartel2_IndFinIT_Forecast1_04EnglVers" xfId="4126" xr:uid="{00000000-0005-0000-0000-00004F0E0000}"/>
    <cellStyle name="_Row2_Cartel2_Sk prodotto bocchette lat 250 OK" xfId="4127" xr:uid="{00000000-0005-0000-0000-0000500E0000}"/>
    <cellStyle name="_Row2_Cartel2_TEMPLATE_Powertrain per current models - 31 Lug 09 (1)" xfId="4128" xr:uid="{00000000-0005-0000-0000-0000510E0000}"/>
    <cellStyle name="_Row2_Cartel2_TEMPLATE_Powertrain per current models - 31 Lug 09 (1) 2" xfId="4129" xr:uid="{00000000-0005-0000-0000-0000520E0000}"/>
    <cellStyle name="_Row2_Cartel25" xfId="4130" xr:uid="{00000000-0005-0000-0000-0000530E0000}"/>
    <cellStyle name="_Row2_Cartel26" xfId="4131" xr:uid="{00000000-0005-0000-0000-0000540E0000}"/>
    <cellStyle name="_Row2_Cartel26 2" xfId="4132" xr:uid="{00000000-0005-0000-0000-0000550E0000}"/>
    <cellStyle name="_Row2_Cartel26_250 PRODUCT CARD CENTRAL AIR OUTLET_REV01_2011-0429" xfId="4133" xr:uid="{00000000-0005-0000-0000-0000560E0000}"/>
    <cellStyle name="_Row2_Cartel26_TEMPLATE_Powertrain per current models - 31 Lug 09 (1)" xfId="4134" xr:uid="{00000000-0005-0000-0000-0000570E0000}"/>
    <cellStyle name="_Row2_Cartel26_TEMPLATE_Powertrain per current models - 31 Lug 09 (1) 2" xfId="4135" xr:uid="{00000000-0005-0000-0000-0000580E0000}"/>
    <cellStyle name="_Row2_Cartel3" xfId="4136" xr:uid="{00000000-0005-0000-0000-0000590E0000}"/>
    <cellStyle name="_Row2_Cartel3_1" xfId="4137" xr:uid="{00000000-0005-0000-0000-00005A0E0000}"/>
    <cellStyle name="_Row2_Cartel3_1 2" xfId="4138" xr:uid="{00000000-0005-0000-0000-00005B0E0000}"/>
    <cellStyle name="_Row2_Cartel3_1_250 PRODUCT CARD CENTRAL AIR OUTLET_REV01_2011-0429" xfId="4139" xr:uid="{00000000-0005-0000-0000-00005C0E0000}"/>
    <cellStyle name="_Row2_Cartel3_1_TEMPLATE_Powertrain per current models - 31 Lug 09 (1)" xfId="4140" xr:uid="{00000000-0005-0000-0000-00005D0E0000}"/>
    <cellStyle name="_Row2_Cartel3_1_TEMPLATE_Powertrain per current models - 31 Lug 09 (1) 2" xfId="4141" xr:uid="{00000000-0005-0000-0000-00005E0E0000}"/>
    <cellStyle name="_Row2_Cartel31" xfId="201" xr:uid="{00000000-0005-0000-0000-00005F0E0000}"/>
    <cellStyle name="_Row2_Cartel31 2" xfId="4142" xr:uid="{00000000-0005-0000-0000-0000600E0000}"/>
    <cellStyle name="_Row2_Cartel31 3" xfId="632" xr:uid="{00000000-0005-0000-0000-0000610E0000}"/>
    <cellStyle name="_Row2_Cartel31_250 PRODUCT CARD CENTRAL AIR OUTLET_REV01_2011-0429" xfId="4143" xr:uid="{00000000-0005-0000-0000-0000620E0000}"/>
    <cellStyle name="_Row2_Cartel31_Aggiornamento griglia 139 Genn 2011" xfId="4144" xr:uid="{00000000-0005-0000-0000-0000630E0000}"/>
    <cellStyle name="_Row2_Cartel31_Aggiornamento griglia 139 Genn 2011 2" xfId="4145" xr:uid="{00000000-0005-0000-0000-0000640E0000}"/>
    <cellStyle name="_Row2_Cartel31_Sk prodotto bocchette lat 250 OK" xfId="4146" xr:uid="{00000000-0005-0000-0000-0000650E0000}"/>
    <cellStyle name="_Row2_Cartel31_TEMPLATE_Powertrain per current models - 31 Lug 09 (1)" xfId="4147" xr:uid="{00000000-0005-0000-0000-0000660E0000}"/>
    <cellStyle name="_Row2_Cartel31_TEMPLATE_Powertrain per current models - 31 Lug 09 (1) 2" xfId="4148" xr:uid="{00000000-0005-0000-0000-0000670E0000}"/>
    <cellStyle name="_Row2_Cash Flow" xfId="4149" xr:uid="{00000000-0005-0000-0000-0000680E0000}"/>
    <cellStyle name="_Row2_cash flow  per quarter" xfId="4150" xr:uid="{00000000-0005-0000-0000-0000690E0000}"/>
    <cellStyle name="_Row2_Cash flow 2002-2006" xfId="4151" xr:uid="{00000000-0005-0000-0000-00006A0E0000}"/>
    <cellStyle name="_Row2_cash flow 2003 gruppo" xfId="4152" xr:uid="{00000000-0005-0000-0000-00006B0E0000}"/>
    <cellStyle name="_Row2_cash flow c13" xfId="4153" xr:uid="{00000000-0005-0000-0000-00006C0E0000}"/>
    <cellStyle name="_Row2_cash flow c13 2" xfId="4154" xr:uid="{00000000-0005-0000-0000-00006D0E0000}"/>
    <cellStyle name="_Row2_cash flow c13_250 PRODUCT CARD CENTRAL AIR OUTLET_REV01_2011-0429" xfId="4155" xr:uid="{00000000-0005-0000-0000-00006E0E0000}"/>
    <cellStyle name="_Row2_cash flow c13_TEMPLATE_Powertrain per current models - 31 Lug 09 (1)" xfId="4156" xr:uid="{00000000-0005-0000-0000-00006F0E0000}"/>
    <cellStyle name="_Row2_cash flow c13_TEMPLATE_Powertrain per current models - 31 Lug 09 (1) 2" xfId="4157" xr:uid="{00000000-0005-0000-0000-0000700E0000}"/>
    <cellStyle name="_Row2_cash flow di  rof prova con codici" xfId="4158" xr:uid="{00000000-0005-0000-0000-0000710E0000}"/>
    <cellStyle name="_Row2_cash flow industriali finanziarie" xfId="4159" xr:uid="{00000000-0005-0000-0000-0000720E0000}"/>
    <cellStyle name="_Row2_cash flow rof 2" xfId="4160" xr:uid="{00000000-0005-0000-0000-0000730E0000}"/>
    <cellStyle name="_Row2_CashFlow_formatFinance_Q4_F9+3 Full Year" xfId="4161" xr:uid="{00000000-0005-0000-0000-0000740E0000}"/>
    <cellStyle name="_Row2_CashFlow_formatFinance_Q4_F9+3 Full Year 2" xfId="4162" xr:uid="{00000000-0005-0000-0000-0000750E0000}"/>
    <cellStyle name="_Row2_CashFlow_formatFinance_Q4_F9+3 Full Year_250 PRODUCT CARD CENTRAL AIR OUTLET_REV01_2011-0429" xfId="4163" xr:uid="{00000000-0005-0000-0000-0000760E0000}"/>
    <cellStyle name="_Row2_CashFlow_formatFinance_Q4_F9+3 Full Year_TEMPLATE_Powertrain per current models - 31 Lug 09 (1)" xfId="4164" xr:uid="{00000000-0005-0000-0000-0000770E0000}"/>
    <cellStyle name="_Row2_CashFlow_formatFinance_Q4_F9+3 Full Year_TEMPLATE_Powertrain per current models - 31 Lug 09 (1) 2" xfId="4165" xr:uid="{00000000-0005-0000-0000-0000780E0000}"/>
    <cellStyle name="_Row2_CDA27-3-03splitecopat" xfId="4166" xr:uid="{00000000-0005-0000-0000-0000790E0000}"/>
    <cellStyle name="_Row2_CF Fiat Rof5 Analisti" xfId="4167" xr:uid="{00000000-0005-0000-0000-00007A0E0000}"/>
    <cellStyle name="_Row2_CF Fiat Rof5 Analisti 2" xfId="4168" xr:uid="{00000000-0005-0000-0000-00007B0E0000}"/>
    <cellStyle name="_Row2_CF Fiat Rof5 Analisti_250 PRODUCT CARD CENTRAL AIR OUTLET_REV01_2011-0429" xfId="4169" xr:uid="{00000000-0005-0000-0000-00007C0E0000}"/>
    <cellStyle name="_Row2_CF Fiat Rof5 Analisti_TEMPLATE_Powertrain per current models - 31 Lug 09 (1)" xfId="4170" xr:uid="{00000000-0005-0000-0000-00007D0E0000}"/>
    <cellStyle name="_Row2_CF Fiat Rof5 Analisti_TEMPLATE_Powertrain per current models - 31 Lug 09 (1) 2" xfId="4171" xr:uid="{00000000-0005-0000-0000-00007E0E0000}"/>
    <cellStyle name="_Row2_CFR 9 + 3 vs Piano Rilancio_3" xfId="4172" xr:uid="{00000000-0005-0000-0000-00007F0E0000}"/>
    <cellStyle name="_Row2_Comau Proventi Oneri full year" xfId="202" xr:uid="{00000000-0005-0000-0000-0000800E0000}"/>
    <cellStyle name="_Row2_Comau Proventi Oneri full year 2" xfId="633" xr:uid="{00000000-0005-0000-0000-0000810E0000}"/>
    <cellStyle name="_Row2_Comau Proventi Oneri full year_Aggiornamento griglia 139 Genn 2011" xfId="4173" xr:uid="{00000000-0005-0000-0000-0000820E0000}"/>
    <cellStyle name="_Row2_Copia di V_99_198 (4)" xfId="4174" xr:uid="{00000000-0005-0000-0000-0000830E0000}"/>
    <cellStyle name="_Row2_COSTO PIENO INIZ  GEC 12-09-06" xfId="4175" xr:uid="{00000000-0005-0000-0000-0000840E0000}"/>
    <cellStyle name="_Row2_D PFN 31-12- 2002 vs. 31-12-01" xfId="203" xr:uid="{00000000-0005-0000-0000-0000850E0000}"/>
    <cellStyle name="_Row2_D PFN 31-12- 2002 vs. 31-12-01 2" xfId="634" xr:uid="{00000000-0005-0000-0000-0000860E0000}"/>
    <cellStyle name="_Row2_D PFN 31-12- 2002 vs. 31-12-01_Aggiornamento griglia 139 Genn 2011" xfId="4176" xr:uid="{00000000-0005-0000-0000-0000870E0000}"/>
    <cellStyle name="_Row2_D PFN 31-12-2003 vs. 31-12-02" xfId="4177" xr:uid="{00000000-0005-0000-0000-0000880E0000}"/>
    <cellStyle name="_Row2_DATA_ENTRY" xfId="204" xr:uid="{00000000-0005-0000-0000-0000890E0000}"/>
    <cellStyle name="_Row2_DATA_ENTRY 2" xfId="635" xr:uid="{00000000-0005-0000-0000-00008A0E0000}"/>
    <cellStyle name="_Row2_DATA_ENTRY_Aggiornamento griglia 139 Genn 2011" xfId="4178" xr:uid="{00000000-0005-0000-0000-00008B0E0000}"/>
    <cellStyle name="_Row2_DB - On Prov Str piano" xfId="4179" xr:uid="{00000000-0005-0000-0000-00008C0E0000}"/>
    <cellStyle name="_Row2_DB - On Prov Str piano 2" xfId="4180" xr:uid="{00000000-0005-0000-0000-00008D0E0000}"/>
    <cellStyle name="_Row2_DB - On Prov Str piano_250 PRODUCT CARD CENTRAL AIR OUTLET_REV01_2011-0429" xfId="4181" xr:uid="{00000000-0005-0000-0000-00008E0E0000}"/>
    <cellStyle name="_Row2_DB - On Prov Str piano_TEMPLATE_Powertrain per current models - 31 Lug 09 (1)" xfId="4182" xr:uid="{00000000-0005-0000-0000-00008F0E0000}"/>
    <cellStyle name="_Row2_DB - On Prov Str piano_TEMPLATE_Powertrain per current models - 31 Lug 09 (1) 2" xfId="4183" xr:uid="{00000000-0005-0000-0000-0000900E0000}"/>
    <cellStyle name="_Row2_DB - PROV. ON.STRA" xfId="4184" xr:uid="{00000000-0005-0000-0000-0000910E0000}"/>
    <cellStyle name="_Row2_DB Complessivo 02 03 04" xfId="4185" xr:uid="{00000000-0005-0000-0000-0000920E0000}"/>
    <cellStyle name="_Row2_DB Discontinuing 031216Rev (version 1)" xfId="4186" xr:uid="{00000000-0005-0000-0000-0000930E0000}"/>
    <cellStyle name="_Row2_DB Discontinuing 031216Rev (version 1) 2" xfId="4187" xr:uid="{00000000-0005-0000-0000-0000940E0000}"/>
    <cellStyle name="_Row2_DB Discontinuing 031216Rev (version 1)_250 PRODUCT CARD CENTRAL AIR OUTLET_REV01_2011-0429" xfId="4188" xr:uid="{00000000-0005-0000-0000-0000950E0000}"/>
    <cellStyle name="_Row2_DB Discontinuing 031216Rev (version 1)_TEMPLATE_Powertrain per current models - 31 Lug 09 (1)" xfId="4189" xr:uid="{00000000-0005-0000-0000-0000960E0000}"/>
    <cellStyle name="_Row2_DB Discontinuing 031216Rev (version 1)_TEMPLATE_Powertrain per current models - 31 Lug 09 (1) 2" xfId="4190" xr:uid="{00000000-0005-0000-0000-0000970E0000}"/>
    <cellStyle name="_Row2_DB OPS Settori DEF 13-11" xfId="4191" xr:uid="{00000000-0005-0000-0000-0000980E0000}"/>
    <cellStyle name="_Row2_DB OPS Settori DEF 13-11 2" xfId="4192" xr:uid="{00000000-0005-0000-0000-0000990E0000}"/>
    <cellStyle name="_Row2_DB OPS Settori DEF 13-11_250 PRODUCT CARD CENTRAL AIR OUTLET_REV01_2011-0429" xfId="4193" xr:uid="{00000000-0005-0000-0000-00009A0E0000}"/>
    <cellStyle name="_Row2_DB OPS Settori DEF 13-11_TEMPLATE_Powertrain per current models - 31 Lug 09 (1)" xfId="4194" xr:uid="{00000000-0005-0000-0000-00009B0E0000}"/>
    <cellStyle name="_Row2_DB OPS Settori DEF 13-11_TEMPLATE_Powertrain per current models - 31 Lug 09 (1) 2" xfId="4195" xr:uid="{00000000-0005-0000-0000-00009C0E0000}"/>
    <cellStyle name="_Row2_Delta Cambi" xfId="205" xr:uid="{00000000-0005-0000-0000-00009D0E0000}"/>
    <cellStyle name="_Row2_Delta Cambi 2" xfId="4196" xr:uid="{00000000-0005-0000-0000-00009E0E0000}"/>
    <cellStyle name="_Row2_Delta Cambi 3" xfId="636" xr:uid="{00000000-0005-0000-0000-00009F0E0000}"/>
    <cellStyle name="_Row2_Delta Cambi_250 PRODUCT CARD CENTRAL AIR OUTLET_REV01_2011-0429" xfId="4197" xr:uid="{00000000-0005-0000-0000-0000A00E0000}"/>
    <cellStyle name="_Row2_Delta Cambi_Aggiornamento griglia 139 Genn 2011" xfId="4198" xr:uid="{00000000-0005-0000-0000-0000A10E0000}"/>
    <cellStyle name="_Row2_Delta Cambi_Aggiornamento griglia 139 Genn 2011 2" xfId="4199" xr:uid="{00000000-0005-0000-0000-0000A20E0000}"/>
    <cellStyle name="_Row2_Delta Cambi_Sk prodotto bocchette lat 250 OK" xfId="4200" xr:uid="{00000000-0005-0000-0000-0000A30E0000}"/>
    <cellStyle name="_Row2_Delta Cambi_TEMPLATE_Powertrain per current models - 31 Lug 09 (1)" xfId="4201" xr:uid="{00000000-0005-0000-0000-0000A40E0000}"/>
    <cellStyle name="_Row2_Delta Cambi_TEMPLATE_Powertrain per current models - 31 Lug 09 (1) 2" xfId="4202" xr:uid="{00000000-0005-0000-0000-0000A50E0000}"/>
    <cellStyle name="_Row2_DELTA marzo 2006" xfId="4203" xr:uid="{00000000-0005-0000-0000-0000A60E0000}"/>
    <cellStyle name="_Row2_delta perimetro 2vs ytd" xfId="4204" xr:uid="{00000000-0005-0000-0000-0000A70E0000}"/>
    <cellStyle name="_Row2_Delta principali per titoli futuri 08_09_06 1" xfId="4205" xr:uid="{00000000-0005-0000-0000-0000A80E0000}"/>
    <cellStyle name="_Row2_Delta principali per titoli futuri 08_09_06 3" xfId="4206" xr:uid="{00000000-0005-0000-0000-0000A90E0000}"/>
    <cellStyle name="_Row2_Dett. On. Prov. Op.- Stra. " xfId="206" xr:uid="{00000000-0005-0000-0000-0000AA0E0000}"/>
    <cellStyle name="_Row2_Dett. On. Prov. Op.- Stra.  2" xfId="4207" xr:uid="{00000000-0005-0000-0000-0000AB0E0000}"/>
    <cellStyle name="_Row2_Dett. On. Prov. Op.- Stra.  3" xfId="637" xr:uid="{00000000-0005-0000-0000-0000AC0E0000}"/>
    <cellStyle name="_Row2_Dett. On. Prov. Op.- Stra. _250 PRODUCT CARD CENTRAL AIR OUTLET_REV01_2011-0429" xfId="4208" xr:uid="{00000000-0005-0000-0000-0000AD0E0000}"/>
    <cellStyle name="_Row2_Dett. On. Prov. Op.- Stra. _Aggiornamento griglia 139 Genn 2011" xfId="4209" xr:uid="{00000000-0005-0000-0000-0000AE0E0000}"/>
    <cellStyle name="_Row2_Dett. On. Prov. Op.- Stra. _Aggiornamento griglia 139 Genn 2011 2" xfId="4210" xr:uid="{00000000-0005-0000-0000-0000AF0E0000}"/>
    <cellStyle name="_Row2_Dett. On. Prov. Op.- Stra. _Sk prodotto bocchette lat 250 OK" xfId="4211" xr:uid="{00000000-0005-0000-0000-0000B00E0000}"/>
    <cellStyle name="_Row2_Dett. On. Prov. Op.- Stra. _TEMPLATE_Powertrain per current models - 31 Lug 09 (1)" xfId="4212" xr:uid="{00000000-0005-0000-0000-0000B10E0000}"/>
    <cellStyle name="_Row2_Dett. On. Prov. Op.- Stra. _TEMPLATE_Powertrain per current models - 31 Lug 09 (1) 2" xfId="4213" xr:uid="{00000000-0005-0000-0000-0000B20E0000}"/>
    <cellStyle name="_Row2_Dett. Prov.On.Op.Stra" xfId="207" xr:uid="{00000000-0005-0000-0000-0000B30E0000}"/>
    <cellStyle name="_Row2_Dett. Prov.On.Op.Stra 2" xfId="4214" xr:uid="{00000000-0005-0000-0000-0000B40E0000}"/>
    <cellStyle name="_Row2_Dett. Prov.On.Op.Stra 3" xfId="638" xr:uid="{00000000-0005-0000-0000-0000B50E0000}"/>
    <cellStyle name="_Row2_Dett. Prov.On.Op.Stra_250 PRODUCT CARD CENTRAL AIR OUTLET_REV01_2011-0429" xfId="4215" xr:uid="{00000000-0005-0000-0000-0000B60E0000}"/>
    <cellStyle name="_Row2_Dett. Prov.On.Op.Stra_Aggiornamento griglia 139 Genn 2011" xfId="4216" xr:uid="{00000000-0005-0000-0000-0000B70E0000}"/>
    <cellStyle name="_Row2_Dett. Prov.On.Op.Stra_Aggiornamento griglia 139 Genn 2011 2" xfId="4217" xr:uid="{00000000-0005-0000-0000-0000B80E0000}"/>
    <cellStyle name="_Row2_Dett. Prov.On.Op.Stra_Sk prodotto bocchette lat 250 OK" xfId="4218" xr:uid="{00000000-0005-0000-0000-0000B90E0000}"/>
    <cellStyle name="_Row2_Dett. Prov.On.Op.Stra_TEMPLATE_Powertrain per current models - 31 Lug 09 (1)" xfId="4219" xr:uid="{00000000-0005-0000-0000-0000BA0E0000}"/>
    <cellStyle name="_Row2_Dett. Prov.On.Op.Stra_TEMPLATE_Powertrain per current models - 31 Lug 09 (1) 2" xfId="4220" xr:uid="{00000000-0005-0000-0000-0000BB0E0000}"/>
    <cellStyle name="_Row2_dettagli per memo ROF1" xfId="4221" xr:uid="{00000000-0005-0000-0000-0000BC0E0000}"/>
    <cellStyle name="_Row2_DocxCEO Fcst Rev" xfId="208" xr:uid="{00000000-0005-0000-0000-0000BD0E0000}"/>
    <cellStyle name="_Row2_DocxCEO Fcst Rev 2" xfId="4222" xr:uid="{00000000-0005-0000-0000-0000BE0E0000}"/>
    <cellStyle name="_Row2_DocxCEO Fcst Rev 3" xfId="639" xr:uid="{00000000-0005-0000-0000-0000BF0E0000}"/>
    <cellStyle name="_Row2_DocxCEO Fcst Rev_250 PRODUCT CARD CENTRAL AIR OUTLET_REV01_2011-0429" xfId="4223" xr:uid="{00000000-0005-0000-0000-0000C00E0000}"/>
    <cellStyle name="_Row2_DocxCEO Fcst Rev_Aggiornamento griglia 139 Genn 2011" xfId="4224" xr:uid="{00000000-0005-0000-0000-0000C10E0000}"/>
    <cellStyle name="_Row2_DocxCEO Fcst Rev_Aggiornamento griglia 139 Genn 2011 2" xfId="4225" xr:uid="{00000000-0005-0000-0000-0000C20E0000}"/>
    <cellStyle name="_Row2_DocxCEO Fcst Rev_Sk prodotto bocchette lat 250 OK" xfId="4226" xr:uid="{00000000-0005-0000-0000-0000C30E0000}"/>
    <cellStyle name="_Row2_DocxCEO Fcst Rev_TEMPLATE_Powertrain per current models - 31 Lug 09 (1)" xfId="4227" xr:uid="{00000000-0005-0000-0000-0000C40E0000}"/>
    <cellStyle name="_Row2_DocxCEO Fcst Rev_TEMPLATE_Powertrain per current models - 31 Lug 09 (1) 2" xfId="4228" xr:uid="{00000000-0005-0000-0000-0000C50E0000}"/>
    <cellStyle name="_Row2_e-Cash flow by quarter" xfId="4229" xr:uid="{00000000-0005-0000-0000-0000C60E0000}"/>
    <cellStyle name="_Row2_Evoluzione npv 07-09-05" xfId="4230" xr:uid="{00000000-0005-0000-0000-0000C70E0000}"/>
    <cellStyle name="_Row2_Evoluzione npv 07-09-05 2" xfId="4231" xr:uid="{00000000-0005-0000-0000-0000C80E0000}"/>
    <cellStyle name="_Row2_Evoluzione npv 07-09-05_250 PRODUCT CARD CENTRAL AIR OUTLET_REV01_2011-0429" xfId="4232" xr:uid="{00000000-0005-0000-0000-0000C90E0000}"/>
    <cellStyle name="_Row2_Evoluzione npv 07-09-05_TEMPLATE_Powertrain per current models - 31 Lug 09 (1)" xfId="4233" xr:uid="{00000000-0005-0000-0000-0000CA0E0000}"/>
    <cellStyle name="_Row2_Evoluzione npv 07-09-05_TEMPLATE_Powertrain per current models - 31 Lug 09 (1) 2" xfId="4234" xr:uid="{00000000-0005-0000-0000-0000CB0E0000}"/>
    <cellStyle name="_Row2_FREE CASH FLOW" xfId="4235" xr:uid="{00000000-0005-0000-0000-0000CC0E0000}"/>
    <cellStyle name="_Row2_FREE CASH FLOW 2" xfId="4236" xr:uid="{00000000-0005-0000-0000-0000CD0E0000}"/>
    <cellStyle name="_Row2_FREE CASH FLOW." xfId="4237" xr:uid="{00000000-0005-0000-0000-0000CE0E0000}"/>
    <cellStyle name="_Row2_FREE CASH FLOW. 2" xfId="4238" xr:uid="{00000000-0005-0000-0000-0000CF0E0000}"/>
    <cellStyle name="_Row2_FREE CASH FLOW._250 PRODUCT CARD CENTRAL AIR OUTLET_REV01_2011-0429" xfId="4239" xr:uid="{00000000-0005-0000-0000-0000D00E0000}"/>
    <cellStyle name="_Row2_FREE CASH FLOW._TEMPLATE_Powertrain per current models - 31 Lug 09 (1)" xfId="4240" xr:uid="{00000000-0005-0000-0000-0000D10E0000}"/>
    <cellStyle name="_Row2_FREE CASH FLOW._TEMPLATE_Powertrain per current models - 31 Lug 09 (1) 2" xfId="4241" xr:uid="{00000000-0005-0000-0000-0000D20E0000}"/>
    <cellStyle name="_Row2_FREE CASH FLOW_250 PRODUCT CARD CENTRAL AIR OUTLET_REV01_2011-0429" xfId="4242" xr:uid="{00000000-0005-0000-0000-0000D30E0000}"/>
    <cellStyle name="_Row2_FREE CASH FLOW_TEMPLATE_Powertrain per current models - 31 Lug 09 (1)" xfId="4243" xr:uid="{00000000-0005-0000-0000-0000D40E0000}"/>
    <cellStyle name="_Row2_FREE CASH FLOW_TEMPLATE_Powertrain per current models - 31 Lug 09 (1) 2" xfId="4244" xr:uid="{00000000-0005-0000-0000-0000D50E0000}"/>
    <cellStyle name="_Row2_Grafici" xfId="4245" xr:uid="{00000000-0005-0000-0000-0000D60E0000}"/>
    <cellStyle name="_Row2_Grafici 2" xfId="4246" xr:uid="{00000000-0005-0000-0000-0000D70E0000}"/>
    <cellStyle name="_Row2_Grafici Operating Q1" xfId="4247" xr:uid="{00000000-0005-0000-0000-0000D80E0000}"/>
    <cellStyle name="_Row2_Grafici_250 PRODUCT CARD CENTRAL AIR OUTLET_REV01_2011-0429" xfId="4248" xr:uid="{00000000-0005-0000-0000-0000D90E0000}"/>
    <cellStyle name="_Row2_Grafici_TEMPLATE_Powertrain per current models - 31 Lug 09 (1)" xfId="4249" xr:uid="{00000000-0005-0000-0000-0000DA0E0000}"/>
    <cellStyle name="_Row2_Grafici_TEMPLATE_Powertrain per current models - 31 Lug 09 (1) 2" xfId="4250" xr:uid="{00000000-0005-0000-0000-0000DB0E0000}"/>
    <cellStyle name="_Row2_Griglia Prodotto New L0_26_07_10" xfId="4251" xr:uid="{00000000-0005-0000-0000-0000DC0E0000}"/>
    <cellStyle name="_Row2_Highlights" xfId="4252" xr:uid="{00000000-0005-0000-0000-0000DD0E0000}"/>
    <cellStyle name="_Row2_Ind Fin 2 QT" xfId="4253" xr:uid="{00000000-0005-0000-0000-0000DE0E0000}"/>
    <cellStyle name="_Row2_Ind Fin 2 QT 2" xfId="4254" xr:uid="{00000000-0005-0000-0000-0000DF0E0000}"/>
    <cellStyle name="_Row2_Ind Fin 2 QT_250 PRODUCT CARD CENTRAL AIR OUTLET_REV01_2011-0429" xfId="4255" xr:uid="{00000000-0005-0000-0000-0000E00E0000}"/>
    <cellStyle name="_Row2_Ind Fin 2 QT_TEMPLATE_Powertrain per current models - 31 Lug 09 (1)" xfId="4256" xr:uid="{00000000-0005-0000-0000-0000E10E0000}"/>
    <cellStyle name="_Row2_Ind Fin 2 QT_TEMPLATE_Powertrain per current models - 31 Lug 09 (1) 2" xfId="4257" xr:uid="{00000000-0005-0000-0000-0000E20E0000}"/>
    <cellStyle name="_Row2_IndFinIT_Forecast1_04EnglVers" xfId="4258" xr:uid="{00000000-0005-0000-0000-0000E30E0000}"/>
    <cellStyle name="_Row2_IndFinIT_Forecast1_04EnglVers 2" xfId="4259" xr:uid="{00000000-0005-0000-0000-0000E40E0000}"/>
    <cellStyle name="_Row2_IndFinIT_Forecast1_04EnglVers_250 PRODUCT CARD CENTRAL AIR OUTLET_REV01_2011-0429" xfId="4260" xr:uid="{00000000-0005-0000-0000-0000E50E0000}"/>
    <cellStyle name="_Row2_IndFinIT_Forecast1_04EnglVers_TEMPLATE_Powertrain per current models - 31 Lug 09 (1)" xfId="4261" xr:uid="{00000000-0005-0000-0000-0000E60E0000}"/>
    <cellStyle name="_Row2_IndFinIT_Forecast1_04EnglVers_TEMPLATE_Powertrain per current models - 31 Lug 09 (1) 2" xfId="4262" xr:uid="{00000000-0005-0000-0000-0000E70E0000}"/>
    <cellStyle name="_Row2_Iniz. Dic. 05 solo f.l.p. 05-09-06" xfId="4263" xr:uid="{00000000-0005-0000-0000-0000E80E0000}"/>
    <cellStyle name="_Row2_MEMO con TABELLE" xfId="4264" xr:uid="{00000000-0005-0000-0000-0000E90E0000}"/>
    <cellStyle name="_Row2_MEMO con TABELLE 2" xfId="4265" xr:uid="{00000000-0005-0000-0000-0000EA0E0000}"/>
    <cellStyle name="_Row2_MEMO con TABELLE_250 PRODUCT CARD CENTRAL AIR OUTLET_REV01_2011-0429" xfId="4266" xr:uid="{00000000-0005-0000-0000-0000EB0E0000}"/>
    <cellStyle name="_Row2_MEMO con TABELLE_TEMPLATE_Powertrain per current models - 31 Lug 09 (1)" xfId="4267" xr:uid="{00000000-0005-0000-0000-0000EC0E0000}"/>
    <cellStyle name="_Row2_MEMO con TABELLE_TEMPLATE_Powertrain per current models - 31 Lug 09 (1) 2" xfId="4268" xr:uid="{00000000-0005-0000-0000-0000ED0E0000}"/>
    <cellStyle name="_Row2_MIS 22" xfId="4269" xr:uid="{00000000-0005-0000-0000-0000EE0E0000}"/>
    <cellStyle name="_Row2_MIS 26" xfId="4270" xr:uid="{00000000-0005-0000-0000-0000EF0E0000}"/>
    <cellStyle name="_Row2_MIS2" xfId="4271" xr:uid="{00000000-0005-0000-0000-0000F00E0000}"/>
    <cellStyle name="_Row2_MIS2_1" xfId="4272" xr:uid="{00000000-0005-0000-0000-0000F10E0000}"/>
    <cellStyle name="_Row2_MOD  VELOCE 198 SW 05-02-08" xfId="4273" xr:uid="{00000000-0005-0000-0000-0000F20E0000}"/>
    <cellStyle name="_Row2_MOD  VELOCE 198 SW 08-04-08" xfId="4274" xr:uid="{00000000-0005-0000-0000-0000F30E0000}"/>
    <cellStyle name="_Row2_MOD. 159 gennaio 2007" xfId="4275" xr:uid="{00000000-0005-0000-0000-0000F40E0000}"/>
    <cellStyle name="_Row2_MOD. AGG. PER GEC (C. VITA 425.000) -publ.- 14-12-05" xfId="4276" xr:uid="{00000000-0005-0000-0000-0000F50E0000}"/>
    <cellStyle name="_Row2_MOD. CROMA F.L.P. 04-07-06 " xfId="4277" xr:uid="{00000000-0005-0000-0000-0000F60E0000}"/>
    <cellStyle name="_Row2_MOD. CROMA PER P.O.  06-09-06" xfId="4278" xr:uid="{00000000-0005-0000-0000-0000F70E0000}"/>
    <cellStyle name="_Row2_MOD. CROMA TOT.  26-07-06 " xfId="4279" xr:uid="{00000000-0005-0000-0000-0000F80E0000}"/>
    <cellStyle name="_Row2_N.DELTA HPE AGG 18-07-05 l.c. 07 vol 217000 " xfId="4280" xr:uid="{00000000-0005-0000-0000-0000F90E0000}"/>
    <cellStyle name="_Row2_NUOVO FORMAT enti di stato" xfId="4281" xr:uid="{00000000-0005-0000-0000-0000FA0E0000}"/>
    <cellStyle name="_Row2_NUOVO FORMAT enti di stato 2" xfId="4282" xr:uid="{00000000-0005-0000-0000-0000FB0E0000}"/>
    <cellStyle name="_Row2_NUOVO FORMAT enti di stato_250 PRODUCT CARD CENTRAL AIR OUTLET_REV01_2011-0429" xfId="4283" xr:uid="{00000000-0005-0000-0000-0000FC0E0000}"/>
    <cellStyle name="_Row2_NUOVO FORMAT enti di stato_TEMPLATE_Powertrain per current models - 31 Lug 09 (1)" xfId="4284" xr:uid="{00000000-0005-0000-0000-0000FD0E0000}"/>
    <cellStyle name="_Row2_NUOVO FORMAT enti di stato_TEMPLATE_Powertrain per current models - 31 Lug 09 (1) 2" xfId="4285" xr:uid="{00000000-0005-0000-0000-0000FE0E0000}"/>
    <cellStyle name="_Row2_NUOVO FORMATPANDA SPORT 26 11" xfId="4286" xr:uid="{00000000-0005-0000-0000-0000FF0E0000}"/>
    <cellStyle name="_Row2_NUOVO FORMATPANDA SPORT 26 11 2" xfId="4287" xr:uid="{00000000-0005-0000-0000-0000000F0000}"/>
    <cellStyle name="_Row2_NUOVO FORMATPANDA SPORT 26 11_TEMPLATE_Powertrain per current models - 31 Lug 09 (1)" xfId="4288" xr:uid="{00000000-0005-0000-0000-0000010F0000}"/>
    <cellStyle name="_Row2_NUOVO FORMATPANDA SPORT 26 11_TEMPLATE_Powertrain per current models - 31 Lug 09 (1) 2" xfId="4289" xr:uid="{00000000-0005-0000-0000-0000020F0000}"/>
    <cellStyle name="_Row2_On Prov Str C13" xfId="209" xr:uid="{00000000-0005-0000-0000-0000030F0000}"/>
    <cellStyle name="_Row2_On Prov Str C13 2" xfId="4290" xr:uid="{00000000-0005-0000-0000-0000040F0000}"/>
    <cellStyle name="_Row2_On Prov Str C13 3" xfId="640" xr:uid="{00000000-0005-0000-0000-0000050F0000}"/>
    <cellStyle name="_Row2_On Prov Str C13_250 PRODUCT CARD CENTRAL AIR OUTLET_REV01_2011-0429" xfId="4291" xr:uid="{00000000-0005-0000-0000-0000060F0000}"/>
    <cellStyle name="_Row2_On Prov Str C13_Aggiornamento griglia 139 Genn 2011" xfId="4292" xr:uid="{00000000-0005-0000-0000-0000070F0000}"/>
    <cellStyle name="_Row2_On Prov Str C13_Aggiornamento griglia 139 Genn 2011 2" xfId="4293" xr:uid="{00000000-0005-0000-0000-0000080F0000}"/>
    <cellStyle name="_Row2_On Prov Str C13_Sk prodotto bocchette lat 250 OK" xfId="4294" xr:uid="{00000000-0005-0000-0000-0000090F0000}"/>
    <cellStyle name="_Row2_On Prov Str C13_TEMPLATE_Powertrain per current models - 31 Lug 09 (1)" xfId="4295" xr:uid="{00000000-0005-0000-0000-00000A0F0000}"/>
    <cellStyle name="_Row2_On Prov Str C13_TEMPLATE_Powertrain per current models - 31 Lug 09 (1) 2" xfId="4296" xr:uid="{00000000-0005-0000-0000-00000B0F0000}"/>
    <cellStyle name="_Row2_Operativi e Straordinari CNH" xfId="210" xr:uid="{00000000-0005-0000-0000-00000C0F0000}"/>
    <cellStyle name="_Row2_Operativi e Straordinari CNH 2" xfId="641" xr:uid="{00000000-0005-0000-0000-00000D0F0000}"/>
    <cellStyle name="_Row2_Operativi e Straordinari CNH_Aggiornamento griglia 139 Genn 2011" xfId="4297" xr:uid="{00000000-0005-0000-0000-00000E0F0000}"/>
    <cellStyle name="_Row2_Operativi e Straordinari Iveco" xfId="211" xr:uid="{00000000-0005-0000-0000-00000F0F0000}"/>
    <cellStyle name="_Row2_Operativi e Straordinari Iveco 2" xfId="642" xr:uid="{00000000-0005-0000-0000-0000100F0000}"/>
    <cellStyle name="_Row2_Operativi e Straordinari Iveco_Aggiornamento griglia 139 Genn 2011" xfId="4298" xr:uid="{00000000-0005-0000-0000-0000110F0000}"/>
    <cellStyle name="_Row2_p170tit-new" xfId="4299" xr:uid="{00000000-0005-0000-0000-0000120F0000}"/>
    <cellStyle name="_Row2_Perim 2004 e 4 T" xfId="4300" xr:uid="{00000000-0005-0000-0000-0000130F0000}"/>
    <cellStyle name="_Row2_Piano_Strategico_05-07_BaseBdg05_FL_Commerciale" xfId="4301" xr:uid="{00000000-0005-0000-0000-0000140F0000}"/>
    <cellStyle name="_Row2_Piano_Strategico_05-07_BaseBdg05_FL_Commerciale 2" xfId="4302" xr:uid="{00000000-0005-0000-0000-0000150F0000}"/>
    <cellStyle name="_Row2_Piano_Strategico_05-07_BaseBdg05_FL_Commerciale_250 PRODUCT CARD CENTRAL AIR OUTLET_REV01_2011-0429" xfId="4303" xr:uid="{00000000-0005-0000-0000-0000160F0000}"/>
    <cellStyle name="_Row2_Piano_Strategico_05-07_BaseBdg05_FL_Commerciale_TEMPLATE_Powertrain per current models - 31 Lug 09 (1)" xfId="4304" xr:uid="{00000000-0005-0000-0000-0000170F0000}"/>
    <cellStyle name="_Row2_Piano_Strategico_05-07_BaseBdg05_FL_Commerciale_TEMPLATE_Powertrain per current models - 31 Lug 09 (1) 2" xfId="4305" xr:uid="{00000000-0005-0000-0000-0000180F0000}"/>
    <cellStyle name="_Row2_Piano_Strategico_05-07_BaseBdg05_LCV" xfId="4306" xr:uid="{00000000-0005-0000-0000-0000190F0000}"/>
    <cellStyle name="_Row2_PianoRecupero" xfId="4307" xr:uid="{00000000-0005-0000-0000-00001A0F0000}"/>
    <cellStyle name="_Row2_PianoRecupero 2" xfId="4308" xr:uid="{00000000-0005-0000-0000-00001B0F0000}"/>
    <cellStyle name="_Row2_PianoRecupero_250 PRODUCT CARD CENTRAL AIR OUTLET_REV01_2011-0429" xfId="4309" xr:uid="{00000000-0005-0000-0000-00001C0F0000}"/>
    <cellStyle name="_Row2_PianoRecupero_TEMPLATE_Powertrain per current models - 31 Lug 09 (1)" xfId="4310" xr:uid="{00000000-0005-0000-0000-00001D0F0000}"/>
    <cellStyle name="_Row2_PianoRecupero_TEMPLATE_Powertrain per current models - 31 Lug 09 (1) 2" xfId="4311" xr:uid="{00000000-0005-0000-0000-00001E0F0000}"/>
    <cellStyle name="_Row2_Pivot ABC" xfId="4312" xr:uid="{00000000-0005-0000-0000-00001F0F0000}"/>
    <cellStyle name="_Row2_Pivot ABC 2" xfId="4313" xr:uid="{00000000-0005-0000-0000-0000200F0000}"/>
    <cellStyle name="_Row2_Pivot ABC_250 PRODUCT CARD CENTRAL AIR OUTLET_REV01_2011-0429" xfId="4314" xr:uid="{00000000-0005-0000-0000-0000210F0000}"/>
    <cellStyle name="_Row2_Pivot ABC_TEMPLATE_Powertrain per current models - 31 Lug 09 (1)" xfId="4315" xr:uid="{00000000-0005-0000-0000-0000220F0000}"/>
    <cellStyle name="_Row2_Pivot ABC_TEMPLATE_Powertrain per current models - 31 Lug 09 (1) 2" xfId="4316" xr:uid="{00000000-0005-0000-0000-0000230F0000}"/>
    <cellStyle name="_Row2_PRESENTAZIONE 627.000 VOLUMI CON 1.6 BZ" xfId="4317" xr:uid="{00000000-0005-0000-0000-0000240F0000}"/>
    <cellStyle name="_Row2_Presentazione(Schema)" xfId="4318" xr:uid="{00000000-0005-0000-0000-0000250F0000}"/>
    <cellStyle name="_Row2_Presentazione(Schema) 2" xfId="4319" xr:uid="{00000000-0005-0000-0000-0000260F0000}"/>
    <cellStyle name="_Row2_Presentazione(Schema)_250 PRODUCT CARD CENTRAL AIR OUTLET_REV01_2011-0429" xfId="4320" xr:uid="{00000000-0005-0000-0000-0000270F0000}"/>
    <cellStyle name="_Row2_Presentazione(Schema)_TEMPLATE_Powertrain per current models - 31 Lug 09 (1)" xfId="4321" xr:uid="{00000000-0005-0000-0000-0000280F0000}"/>
    <cellStyle name="_Row2_Presentazione(Schema)_TEMPLATE_Powertrain per current models - 31 Lug 09 (1) 2" xfId="4322" xr:uid="{00000000-0005-0000-0000-0000290F0000}"/>
    <cellStyle name="_Row2_Punto Evo FGA IO" xfId="4323" xr:uid="{00000000-0005-0000-0000-00002A0F0000}"/>
    <cellStyle name="_Row2_ROF 03 06" xfId="212" xr:uid="{00000000-0005-0000-0000-00002B0F0000}"/>
    <cellStyle name="_Row2_ROF 03 06 2" xfId="643" xr:uid="{00000000-0005-0000-0000-00002C0F0000}"/>
    <cellStyle name="_Row2_ROF 03 06_Aggiornamento griglia 139 Genn 2011" xfId="4324" xr:uid="{00000000-0005-0000-0000-00002D0F0000}"/>
    <cellStyle name="_Row2_Sett.non Ind.- On.Prov.Op.&amp; Straord-Ris.Part. Toro Itedi Bus Sol" xfId="213" xr:uid="{00000000-0005-0000-0000-00002E0F0000}"/>
    <cellStyle name="_Row2_Sett.non Ind.- On.Prov.Op.&amp; Straord-Ris.Part. Toro Itedi Bus Sol 2" xfId="644" xr:uid="{00000000-0005-0000-0000-00002F0F0000}"/>
    <cellStyle name="_Row2_Sett.non Ind.- On.Prov.Op.&amp; Straord-Ris.Part. Toro Itedi Bus Sol_Aggiornamento griglia 139 Genn 2011" xfId="4325" xr:uid="{00000000-0005-0000-0000-0000300F0000}"/>
    <cellStyle name="_Row2_SINTESI 159  PER INV E SVIL" xfId="4326" xr:uid="{00000000-0005-0000-0000-0000310F0000}"/>
    <cellStyle name="_Row2_SINTESI 159  schema 8 dic 05" xfId="4327" xr:uid="{00000000-0005-0000-0000-0000320F0000}"/>
    <cellStyle name="_Row2_SINTESI 159 21 SETT schema" xfId="4328" xr:uid="{00000000-0005-0000-0000-0000330F0000}"/>
    <cellStyle name="_Row2_SINTESI 159 21 SETT schema 2" xfId="4329" xr:uid="{00000000-0005-0000-0000-0000340F0000}"/>
    <cellStyle name="_Row2_SINTESI 159 21 SETT schema_250 PRODUCT CARD CENTRAL AIR OUTLET_REV01_2011-0429" xfId="4330" xr:uid="{00000000-0005-0000-0000-0000350F0000}"/>
    <cellStyle name="_Row2_SINTESI 159 21 SETT schema_TEMPLATE_Powertrain per current models - 31 Lug 09 (1)" xfId="4331" xr:uid="{00000000-0005-0000-0000-0000360F0000}"/>
    <cellStyle name="_Row2_SINTESI 159 21 SETT schema_TEMPLATE_Powertrain per current models - 31 Lug 09 (1) 2" xfId="4332" xr:uid="{00000000-0005-0000-0000-0000370F0000}"/>
    <cellStyle name="_Row2_SINTESI 159 7 SETT" xfId="4333" xr:uid="{00000000-0005-0000-0000-0000380F0000}"/>
    <cellStyle name="_Row2_SINTESI 159 7 SETT 2" xfId="4334" xr:uid="{00000000-0005-0000-0000-0000390F0000}"/>
    <cellStyle name="_Row2_SINTESI 159 7 SETT_250 PRODUCT CARD CENTRAL AIR OUTLET_REV01_2011-0429" xfId="4335" xr:uid="{00000000-0005-0000-0000-00003A0F0000}"/>
    <cellStyle name="_Row2_SINTESI 159 7 SETT_TEMPLATE_Powertrain per current models - 31 Lug 09 (1)" xfId="4336" xr:uid="{00000000-0005-0000-0000-00003B0F0000}"/>
    <cellStyle name="_Row2_SINTESI 159 7 SETT_TEMPLATE_Powertrain per current models - 31 Lug 09 (1) 2" xfId="4337" xr:uid="{00000000-0005-0000-0000-00003C0F0000}"/>
    <cellStyle name="_Row2_SINTESI 159 7 SETT3" xfId="4338" xr:uid="{00000000-0005-0000-0000-00003D0F0000}"/>
    <cellStyle name="_Row2_SINTESI 159 7 SETT3 2" xfId="4339" xr:uid="{00000000-0005-0000-0000-00003E0F0000}"/>
    <cellStyle name="_Row2_SINTESI 159 7 SETT3_250 PRODUCT CARD CENTRAL AIR OUTLET_REV01_2011-0429" xfId="4340" xr:uid="{00000000-0005-0000-0000-00003F0F0000}"/>
    <cellStyle name="_Row2_SINTESI 159 7 SETT3_TEMPLATE_Powertrain per current models - 31 Lug 09 (1)" xfId="4341" xr:uid="{00000000-0005-0000-0000-0000400F0000}"/>
    <cellStyle name="_Row2_SINTESI 159 7 SETT3_TEMPLATE_Powertrain per current models - 31 Lug 09 (1) 2" xfId="4342" xr:uid="{00000000-0005-0000-0000-0000410F0000}"/>
    <cellStyle name="_Row2_SINTESI 312 22 nov schema" xfId="4343" xr:uid="{00000000-0005-0000-0000-0000420F0000}"/>
    <cellStyle name="_Row2_SINTESI 312 22 nov schema 2" xfId="4344" xr:uid="{00000000-0005-0000-0000-0000430F0000}"/>
    <cellStyle name="_Row2_SINTESI 312 22 nov schema_250 PRODUCT CARD CENTRAL AIR OUTLET_REV01_2011-0429" xfId="4345" xr:uid="{00000000-0005-0000-0000-0000440F0000}"/>
    <cellStyle name="_Row2_SINTESI 312 22 nov schema_TEMPLATE_Powertrain per current models - 31 Lug 09 (1)" xfId="4346" xr:uid="{00000000-0005-0000-0000-0000450F0000}"/>
    <cellStyle name="_Row2_SINTESI 312 22 nov schema_TEMPLATE_Powertrain per current models - 31 Lug 09 (1) 2" xfId="4347" xr:uid="{00000000-0005-0000-0000-0000460F0000}"/>
    <cellStyle name="_Row2_Sintesi Confronto SW_ (2)" xfId="4348" xr:uid="{00000000-0005-0000-0000-0000470F0000}"/>
    <cellStyle name="_Row2_Sk prodotto bocchette lat 250 OK" xfId="4349" xr:uid="{00000000-0005-0000-0000-0000480F0000}"/>
    <cellStyle name="_Row2_TDB Master File" xfId="4350" xr:uid="{00000000-0005-0000-0000-0000490F0000}"/>
    <cellStyle name="_Row2_TDB Master File 2" xfId="4351" xr:uid="{00000000-0005-0000-0000-00004A0F0000}"/>
    <cellStyle name="_Row2_TDB Master File_250 PRODUCT CARD CENTRAL AIR OUTLET_REV01_2011-0429" xfId="4352" xr:uid="{00000000-0005-0000-0000-00004B0F0000}"/>
    <cellStyle name="_Row2_TDB Master File_TEMPLATE_Powertrain per current models - 31 Lug 09 (1)" xfId="4353" xr:uid="{00000000-0005-0000-0000-00004C0F0000}"/>
    <cellStyle name="_Row2_TDB Master File_TEMPLATE_Powertrain per current models - 31 Lug 09 (1) 2" xfId="4354" xr:uid="{00000000-0005-0000-0000-00004D0F0000}"/>
    <cellStyle name="_Row2_Teksid Proventi Oneri full year" xfId="214" xr:uid="{00000000-0005-0000-0000-00004E0F0000}"/>
    <cellStyle name="_Row2_Teksid Proventi Oneri full year 2" xfId="645" xr:uid="{00000000-0005-0000-0000-00004F0F0000}"/>
    <cellStyle name="_Row2_Teksid Proventi Oneri full year_Aggiornamento griglia 139 Genn 2011" xfId="4355" xr:uid="{00000000-0005-0000-0000-0000500F0000}"/>
    <cellStyle name="_Row2_TEMPLATE_Powertrain per current models - 31 Lug 09 (1)" xfId="4356" xr:uid="{00000000-0005-0000-0000-0000510F0000}"/>
    <cellStyle name="_Row2_TEMPLATE_Powertrain per current models - 31 Lug 09 (1) 2" xfId="4357" xr:uid="{00000000-0005-0000-0000-0000520F0000}"/>
    <cellStyle name="_Row2_TITOLI FUTURI BDG 07 198" xfId="4358" xr:uid="{00000000-0005-0000-0000-0000530F0000}"/>
    <cellStyle name="_Row2_Titoli_Futuri_STD07TOT27_11_2007" xfId="4359" xr:uid="{00000000-0005-0000-0000-0000540F0000}"/>
    <cellStyle name="_Row2_trimestri bozza" xfId="4360" xr:uid="{00000000-0005-0000-0000-0000550F0000}"/>
    <cellStyle name="_Row2_trimestri bozza1" xfId="4361" xr:uid="{00000000-0005-0000-0000-0000560F0000}"/>
    <cellStyle name="_Row2_varianze Auto" xfId="4362" xr:uid="{00000000-0005-0000-0000-0000570F0000}"/>
    <cellStyle name="_Row2_Working Capital Grafici" xfId="4363" xr:uid="{00000000-0005-0000-0000-0000580F0000}"/>
    <cellStyle name="_Row2_Working Capital Grafici 2" xfId="4364" xr:uid="{00000000-0005-0000-0000-0000590F0000}"/>
    <cellStyle name="_Row2_Working Capital Grafici_250 PRODUCT CARD CENTRAL AIR OUTLET_REV01_2011-0429" xfId="4365" xr:uid="{00000000-0005-0000-0000-00005A0F0000}"/>
    <cellStyle name="_Row2_Working Capital Grafici_TEMPLATE_Powertrain per current models - 31 Lug 09 (1)" xfId="4366" xr:uid="{00000000-0005-0000-0000-00005B0F0000}"/>
    <cellStyle name="_Row2_Working Capital Grafici_TEMPLATE_Powertrain per current models - 31 Lug 09 (1) 2" xfId="4367" xr:uid="{00000000-0005-0000-0000-00005C0F0000}"/>
    <cellStyle name="_Row2_z-Riconciliazione 2 qt. c.f. analisti" xfId="4368" xr:uid="{00000000-0005-0000-0000-00005D0F0000}"/>
    <cellStyle name="_Row3" xfId="215" xr:uid="{00000000-0005-0000-0000-00005E0F0000}"/>
    <cellStyle name="_Row3 2" xfId="646" xr:uid="{00000000-0005-0000-0000-00005F0F0000}"/>
    <cellStyle name="_Row3_09-CNH Flash report-2004_DB_frz_bis" xfId="4369" xr:uid="{00000000-0005-0000-0000-0000600F0000}"/>
    <cellStyle name="_Row3_Aggiornamento griglia 139 Genn 2011" xfId="4370" xr:uid="{00000000-0005-0000-0000-0000610F0000}"/>
    <cellStyle name="_Row3_CF Fiat Rof5 Analisti" xfId="4371" xr:uid="{00000000-0005-0000-0000-0000620F0000}"/>
    <cellStyle name="_Row3_MIS2" xfId="4372" xr:uid="{00000000-0005-0000-0000-0000630F0000}"/>
    <cellStyle name="_Row3_z-Riconciliazione 2 qt. c.f. analisti" xfId="4373" xr:uid="{00000000-0005-0000-0000-0000640F0000}"/>
    <cellStyle name="_Row4" xfId="216" xr:uid="{00000000-0005-0000-0000-0000650F0000}"/>
    <cellStyle name="_Row4 2" xfId="647" xr:uid="{00000000-0005-0000-0000-0000660F0000}"/>
    <cellStyle name="_Row4_09-CNH Flash report-2004_DB_frz_bis" xfId="4374" xr:uid="{00000000-0005-0000-0000-0000670F0000}"/>
    <cellStyle name="_Row4_09-CNH Flash report-2004_DB_frz_bis 2" xfId="4375" xr:uid="{00000000-0005-0000-0000-0000680F0000}"/>
    <cellStyle name="_Row4_Aggiornamento griglia 139 Genn 2011" xfId="4376" xr:uid="{00000000-0005-0000-0000-0000690F0000}"/>
    <cellStyle name="_Row4_CF Fiat Rof5 Analisti" xfId="4377" xr:uid="{00000000-0005-0000-0000-00006A0F0000}"/>
    <cellStyle name="_Row4_MIS2" xfId="4378" xr:uid="{00000000-0005-0000-0000-00006B0F0000}"/>
    <cellStyle name="_Row4_MIS2 2" xfId="4379" xr:uid="{00000000-0005-0000-0000-00006C0F0000}"/>
    <cellStyle name="_Row4_z-Riconciliazione 2 qt. c.f. analisti" xfId="4380" xr:uid="{00000000-0005-0000-0000-00006D0F0000}"/>
    <cellStyle name="_Row4_z-Riconciliazione 2 qt. c.f. analisti 2" xfId="4381" xr:uid="{00000000-0005-0000-0000-00006E0F0000}"/>
    <cellStyle name="_Row5" xfId="217" xr:uid="{00000000-0005-0000-0000-00006F0F0000}"/>
    <cellStyle name="_Row5 2" xfId="648" xr:uid="{00000000-0005-0000-0000-0000700F0000}"/>
    <cellStyle name="_Row5_09-CNH Flash report-2004_DB_frz_bis" xfId="4382" xr:uid="{00000000-0005-0000-0000-0000710F0000}"/>
    <cellStyle name="_Row5_Aggiornamento griglia 139 Genn 2011" xfId="4383" xr:uid="{00000000-0005-0000-0000-0000720F0000}"/>
    <cellStyle name="_Row5_CF Fiat Rof5 Analisti" xfId="4384" xr:uid="{00000000-0005-0000-0000-0000730F0000}"/>
    <cellStyle name="_Row5_MIS2" xfId="4385" xr:uid="{00000000-0005-0000-0000-0000740F0000}"/>
    <cellStyle name="_Row5_z-Riconciliazione 2 qt. c.f. analisti" xfId="4386" xr:uid="{00000000-0005-0000-0000-0000750F0000}"/>
    <cellStyle name="_Row6" xfId="218" xr:uid="{00000000-0005-0000-0000-0000760F0000}"/>
    <cellStyle name="_Row6 2" xfId="649" xr:uid="{00000000-0005-0000-0000-0000770F0000}"/>
    <cellStyle name="_Row6_09-CNH Flash report-2004_DB_frz_bis" xfId="4387" xr:uid="{00000000-0005-0000-0000-0000780F0000}"/>
    <cellStyle name="_Row6_Aggiornamento griglia 139 Genn 2011" xfId="4388" xr:uid="{00000000-0005-0000-0000-0000790F0000}"/>
    <cellStyle name="_Row6_CF Fiat Rof5 Analisti" xfId="4389" xr:uid="{00000000-0005-0000-0000-00007A0F0000}"/>
    <cellStyle name="_Row6_MIS2" xfId="4390" xr:uid="{00000000-0005-0000-0000-00007B0F0000}"/>
    <cellStyle name="_Row6_z-Riconciliazione 2 qt. c.f. analisti" xfId="4391" xr:uid="{00000000-0005-0000-0000-00007C0F0000}"/>
    <cellStyle name="_Row7" xfId="219" xr:uid="{00000000-0005-0000-0000-00007D0F0000}"/>
    <cellStyle name="_Row7 2" xfId="4392" xr:uid="{00000000-0005-0000-0000-00007E0F0000}"/>
    <cellStyle name="_Row7 3" xfId="650" xr:uid="{00000000-0005-0000-0000-00007F0F0000}"/>
    <cellStyle name="_Row7_09-CNH Flash report-2004_DB_frz_bis" xfId="4393" xr:uid="{00000000-0005-0000-0000-0000800F0000}"/>
    <cellStyle name="_Row7_09-CNH Flash report-2004_DB_frz_bis 2" xfId="4394" xr:uid="{00000000-0005-0000-0000-0000810F0000}"/>
    <cellStyle name="_Row7_Aggiornamento griglia 139 Genn 2011" xfId="4395" xr:uid="{00000000-0005-0000-0000-0000820F0000}"/>
    <cellStyle name="_Row7_Aggiornamento griglia 139 Genn 2011 2" xfId="4396" xr:uid="{00000000-0005-0000-0000-0000830F0000}"/>
    <cellStyle name="_Row7_CF Fiat Rof5 Analisti" xfId="4397" xr:uid="{00000000-0005-0000-0000-0000840F0000}"/>
    <cellStyle name="_Row7_CF Fiat Rof5 Analisti 2" xfId="4398" xr:uid="{00000000-0005-0000-0000-0000850F0000}"/>
    <cellStyle name="_Row7_MIS2" xfId="4399" xr:uid="{00000000-0005-0000-0000-0000860F0000}"/>
    <cellStyle name="_Row7_MIS2 2" xfId="4400" xr:uid="{00000000-0005-0000-0000-0000870F0000}"/>
    <cellStyle name="_Row7_z-Riconciliazione 2 qt. c.f. analisti" xfId="4401" xr:uid="{00000000-0005-0000-0000-0000880F0000}"/>
    <cellStyle name="_Row7_z-Riconciliazione 2 qt. c.f. analisti 2" xfId="4402" xr:uid="{00000000-0005-0000-0000-0000890F0000}"/>
    <cellStyle name="’?‰? [0.00]_011003 Attaachment3" xfId="4403" xr:uid="{00000000-0005-0000-0000-00008A0F0000}"/>
    <cellStyle name="’?‰?_011003 Attaachment3" xfId="4404" xr:uid="{00000000-0005-0000-0000-00008B0F0000}"/>
    <cellStyle name="’E・Y [0.00]_?`?p?O???´・??\" xfId="4405" xr:uid="{00000000-0005-0000-0000-00008C0F0000}"/>
    <cellStyle name="’E・Y_?`?p?O???´・??\" xfId="4406" xr:uid="{00000000-0005-0000-0000-00008D0F0000}"/>
    <cellStyle name="’Ê‰Ý [0.00]_!!!GO" xfId="220" xr:uid="{00000000-0005-0000-0000-00008E0F0000}"/>
    <cellStyle name="’E‰Y [0.00]_Packages and Options (2)" xfId="4407" xr:uid="{00000000-0005-0000-0000-00008F0F0000}"/>
    <cellStyle name="’Ê‰Ý [0.00]_Sheet1" xfId="4408" xr:uid="{00000000-0005-0000-0000-0000900F0000}"/>
    <cellStyle name="’Ê‰Ý_!!!GO" xfId="221" xr:uid="{00000000-0005-0000-0000-0000910F0000}"/>
    <cellStyle name="–¢’è‹`" xfId="4409" xr:uid="{00000000-0005-0000-0000-0000920F0000}"/>
    <cellStyle name="=C:\WINDOWS\SYSTEM32\COMMAND.COM" xfId="222" xr:uid="{00000000-0005-0000-0000-0000930F0000}"/>
    <cellStyle name="=C:\WINDOWS\SYSTEM32\COMMAND.COM 2" xfId="651" xr:uid="{00000000-0005-0000-0000-0000940F0000}"/>
    <cellStyle name="・・ [0.00]_Sheet1" xfId="4410" xr:uid="{00000000-0005-0000-0000-0000950F0000}"/>
    <cellStyle name="・・_Sheet1" xfId="4411" xr:uid="{00000000-0005-0000-0000-0000960F0000}"/>
    <cellStyle name="•\Ž¦Ï‚Ý‚ÌƒnƒCƒp[ƒŠƒ“ƒN" xfId="4412" xr:uid="{00000000-0005-0000-0000-0000970F0000}"/>
    <cellStyle name="•W?_BOOKSHIP" xfId="4413" xr:uid="{00000000-0005-0000-0000-0000980F0000}"/>
    <cellStyle name="•W?_!!!GO" xfId="4414" xr:uid="{00000000-0005-0000-0000-0000990F0000}"/>
    <cellStyle name="•W€_!!!GO" xfId="223" xr:uid="{00000000-0005-0000-0000-00009A0F0000}"/>
    <cellStyle name="•W_Door_Con asia" xfId="224" xr:uid="{00000000-0005-0000-0000-00009B0F0000}"/>
    <cellStyle name="ÊÝ [0.00]_Sheet1" xfId="4415" xr:uid="{00000000-0005-0000-0000-00009C0F0000}"/>
    <cellStyle name="ÊÝ_Sheet1" xfId="4416" xr:uid="{00000000-0005-0000-0000-00009D0F0000}"/>
    <cellStyle name="fEEY [0.00]_currentKC GL" xfId="4417" xr:uid="{00000000-0005-0000-0000-00009E0F0000}"/>
    <cellStyle name="fEEY_currentKC GL" xfId="4418" xr:uid="{00000000-0005-0000-0000-00009F0F0000}"/>
    <cellStyle name="fEñY [0.00]_?`?p?O???Lñ??\" xfId="4419" xr:uid="{00000000-0005-0000-0000-0000A00F0000}"/>
    <cellStyle name="fEñY_?`?p?O???Lñ??\" xfId="4420" xr:uid="{00000000-0005-0000-0000-0000A10F0000}"/>
    <cellStyle name="W_Sheet1" xfId="4421" xr:uid="{00000000-0005-0000-0000-0000A20F0000}"/>
    <cellStyle name="0" xfId="225" xr:uid="{00000000-0005-0000-0000-0000A30F0000}"/>
    <cellStyle name="0 2" xfId="4422" xr:uid="{00000000-0005-0000-0000-0000A40F0000}"/>
    <cellStyle name="0 3" xfId="4423" xr:uid="{00000000-0005-0000-0000-0000A50F0000}"/>
    <cellStyle name="0 4" xfId="652" xr:uid="{00000000-0005-0000-0000-0000A60F0000}"/>
    <cellStyle name="0.0" xfId="226" xr:uid="{00000000-0005-0000-0000-0000A70F0000}"/>
    <cellStyle name="0.0 2" xfId="4424" xr:uid="{00000000-0005-0000-0000-0000A80F0000}"/>
    <cellStyle name="0.0 2 2" xfId="4425" xr:uid="{00000000-0005-0000-0000-0000A90F0000}"/>
    <cellStyle name="0.0 3" xfId="653" xr:uid="{00000000-0005-0000-0000-0000AA0F0000}"/>
    <cellStyle name="0.00" xfId="227" xr:uid="{00000000-0005-0000-0000-0000AB0F0000}"/>
    <cellStyle name="0_!!!GO" xfId="4426" xr:uid="{00000000-0005-0000-0000-0000AC0F0000}"/>
    <cellStyle name="0_!!!GO 2" xfId="4427" xr:uid="{00000000-0005-0000-0000-0000AD0F0000}"/>
    <cellStyle name="0_!!!GO 3" xfId="4428" xr:uid="{00000000-0005-0000-0000-0000AE0F0000}"/>
    <cellStyle name="0_!!!GO_Aggiornamento griglia 139 Genn 2011" xfId="4429" xr:uid="{00000000-0005-0000-0000-0000AF0F0000}"/>
    <cellStyle name="0_!!!GO_Aggiornamento griglia 139 Genn 2011 2" xfId="4430" xr:uid="{00000000-0005-0000-0000-0000B00F0000}"/>
    <cellStyle name="0_02-All-In-Cy-Facer 1f #2" xfId="4431" xr:uid="{00000000-0005-0000-0000-0000B10F0000}"/>
    <cellStyle name="0_02-All-In-Cy-Facer 1f #2 2" xfId="4432" xr:uid="{00000000-0005-0000-0000-0000B20F0000}"/>
    <cellStyle name="0_02-All-In-Cy-Facer 1f #2 3" xfId="4433" xr:uid="{00000000-0005-0000-0000-0000B30F0000}"/>
    <cellStyle name="0_02-All-In-Cy-Facer 1f #2_Aggiornamento griglia 139 Genn 2011" xfId="4434" xr:uid="{00000000-0005-0000-0000-0000B40F0000}"/>
    <cellStyle name="0_02-All-In-Cy-Facer 1f #2_Aggiornamento griglia 139 Genn 2011 2" xfId="4435" xr:uid="{00000000-0005-0000-0000-0000B50F0000}"/>
    <cellStyle name="0_2.3L DISI vs. 2.0L DISI TC v3" xfId="4436" xr:uid="{00000000-0005-0000-0000-0000B60F0000}"/>
    <cellStyle name="0_2.3L DISI vs. 2.0L DISI TC v3 2" xfId="4437" xr:uid="{00000000-0005-0000-0000-0000B70F0000}"/>
    <cellStyle name="0_2.3L DISI vs. 2.0L DISI TC v3 3" xfId="4438" xr:uid="{00000000-0005-0000-0000-0000B80F0000}"/>
    <cellStyle name="0_2.3L DISI vs. 2.0L DISI TC v3_Aggiornamento griglia 139 Genn 2011" xfId="4439" xr:uid="{00000000-0005-0000-0000-0000B90F0000}"/>
    <cellStyle name="0_2.3L DISI vs. 2.0L DISI TC v3_Aggiornamento griglia 139 Genn 2011 2" xfId="4440" xr:uid="{00000000-0005-0000-0000-0000BA0F0000}"/>
    <cellStyle name="0_2.3L DISI vs. 2.0L DISI TC v5" xfId="4441" xr:uid="{00000000-0005-0000-0000-0000BB0F0000}"/>
    <cellStyle name="0_2.3L DISI vs. 2.0L DISI TC v5 2" xfId="4442" xr:uid="{00000000-0005-0000-0000-0000BC0F0000}"/>
    <cellStyle name="0_2.3L DISI vs. 2.0L DISI TC v5 3" xfId="4443" xr:uid="{00000000-0005-0000-0000-0000BD0F0000}"/>
    <cellStyle name="0_2.3L DISI vs. 2.0L DISI TC v5_Aggiornamento griglia 139 Genn 2011" xfId="4444" xr:uid="{00000000-0005-0000-0000-0000BE0F0000}"/>
    <cellStyle name="0_2.3L DISI vs. 2.0L DISI TC v5_Aggiornamento griglia 139 Genn 2011 2" xfId="4445" xr:uid="{00000000-0005-0000-0000-0000BF0F0000}"/>
    <cellStyle name="0_2001A PCB Facer 300701" xfId="4446" xr:uid="{00000000-0005-0000-0000-0000C00F0000}"/>
    <cellStyle name="0_2001A PCB Facer EXTERNAL 010801" xfId="4447" xr:uid="{00000000-0005-0000-0000-0000C10F0000}"/>
    <cellStyle name="0_2001PCPa10_TS" xfId="4448" xr:uid="{00000000-0005-0000-0000-0000C20F0000}"/>
    <cellStyle name="0_2001PCPa10_TS_DUCATO CHASSIS SERIES 7" xfId="5499" xr:uid="{00000000-0005-0000-0000-0000C30F0000}"/>
    <cellStyle name="0_2001PCPa10_TS_DUCATO VAN SERIES 7" xfId="5367" xr:uid="{00000000-0005-0000-0000-0000C40F0000}"/>
    <cellStyle name="0_21F" xfId="4449" xr:uid="{00000000-0005-0000-0000-0000C50F0000}"/>
    <cellStyle name="0_21F 2" xfId="4450" xr:uid="{00000000-0005-0000-0000-0000C60F0000}"/>
    <cellStyle name="0_21F 2_DUCATO CHASSIS SERIES 7" xfId="5501" xr:uid="{00000000-0005-0000-0000-0000C70F0000}"/>
    <cellStyle name="0_21F 2_DUCATO VAN SERIES 7" xfId="5369" xr:uid="{00000000-0005-0000-0000-0000C80F0000}"/>
    <cellStyle name="0_21F 3" xfId="4451" xr:uid="{00000000-0005-0000-0000-0000C90F0000}"/>
    <cellStyle name="0_21F 3_DUCATO CHASSIS SERIES 7" xfId="5502" xr:uid="{00000000-0005-0000-0000-0000CA0F0000}"/>
    <cellStyle name="0_21F 3_DUCATO VAN SERIES 7" xfId="5370" xr:uid="{00000000-0005-0000-0000-0000CB0F0000}"/>
    <cellStyle name="0_21F_DUCATO CHASSIS SERIES 7" xfId="5500" xr:uid="{00000000-0005-0000-0000-0000CC0F0000}"/>
    <cellStyle name="0_21F_DUCATO VAN SERIES 7" xfId="5368" xr:uid="{00000000-0005-0000-0000-0000CD0F0000}"/>
    <cellStyle name="0_Aggiornamento griglia 139 Genn 2011" xfId="4452" xr:uid="{00000000-0005-0000-0000-0000CE0F0000}"/>
    <cellStyle name="0_Aggiornamento griglia 139 Genn 2011 2" xfId="4453" xr:uid="{00000000-0005-0000-0000-0000CF0F0000}"/>
    <cellStyle name="0_Aggiornamento griglia 139 Genn 2011 2_DUCATO CHASSIS SERIES 7" xfId="5504" xr:uid="{00000000-0005-0000-0000-0000D00F0000}"/>
    <cellStyle name="0_Aggiornamento griglia 139 Genn 2011 2_DUCATO VAN SERIES 7" xfId="5372" xr:uid="{00000000-0005-0000-0000-0000D10F0000}"/>
    <cellStyle name="0_Aggiornamento griglia 139 Genn 2011_DUCATO CHASSIS SERIES 7" xfId="5503" xr:uid="{00000000-0005-0000-0000-0000D20F0000}"/>
    <cellStyle name="0_Aggiornamento griglia 139 Genn 2011_DUCATO VAN SERIES 7" xfId="5371" xr:uid="{00000000-0005-0000-0000-0000D30F0000}"/>
    <cellStyle name="0_B420 Product Grid Issue 4 26 April 06" xfId="4454" xr:uid="{00000000-0005-0000-0000-0000D40F0000}"/>
    <cellStyle name="0_B420 Product Grid Issue 4 26 April 06 2" xfId="4455" xr:uid="{00000000-0005-0000-0000-0000D50F0000}"/>
    <cellStyle name="0_B420 Product Grid Issue 4 26 April 06 2_DUCATO CHASSIS SERIES 7" xfId="5506" xr:uid="{00000000-0005-0000-0000-0000D60F0000}"/>
    <cellStyle name="0_B420 Product Grid Issue 4 26 April 06 2_DUCATO VAN SERIES 7" xfId="5374" xr:uid="{00000000-0005-0000-0000-0000D70F0000}"/>
    <cellStyle name="0_B420 Product Grid Issue 4 26 April 06 3" xfId="4456" xr:uid="{00000000-0005-0000-0000-0000D80F0000}"/>
    <cellStyle name="0_B420 Product Grid Issue 4 26 April 06 3_DUCATO CHASSIS SERIES 7" xfId="5507" xr:uid="{00000000-0005-0000-0000-0000D90F0000}"/>
    <cellStyle name="0_B420 Product Grid Issue 4 26 April 06 3_DUCATO VAN SERIES 7" xfId="5375" xr:uid="{00000000-0005-0000-0000-0000DA0F0000}"/>
    <cellStyle name="0_B420 Product Grid Issue 4 26 April 06_Aggiornamento griglia 139 Genn 2011" xfId="4457" xr:uid="{00000000-0005-0000-0000-0000DB0F0000}"/>
    <cellStyle name="0_B420 Product Grid Issue 4 26 April 06_Aggiornamento griglia 139 Genn 2011 2" xfId="4458" xr:uid="{00000000-0005-0000-0000-0000DC0F0000}"/>
    <cellStyle name="0_B420 Product Grid Issue 4 26 April 06_Aggiornamento griglia 139 Genn 2011 2_DUCATO CHASSIS SERIES 7" xfId="5509" xr:uid="{00000000-0005-0000-0000-0000DD0F0000}"/>
    <cellStyle name="0_B420 Product Grid Issue 4 26 April 06_Aggiornamento griglia 139 Genn 2011 2_DUCATO VAN SERIES 7" xfId="5377" xr:uid="{00000000-0005-0000-0000-0000DE0F0000}"/>
    <cellStyle name="0_B420 Product Grid Issue 4 26 April 06_Aggiornamento griglia 139 Genn 2011_DUCATO CHASSIS SERIES 7" xfId="5508" xr:uid="{00000000-0005-0000-0000-0000DF0F0000}"/>
    <cellStyle name="0_B420 Product Grid Issue 4 26 April 06_Aggiornamento griglia 139 Genn 2011_DUCATO VAN SERIES 7" xfId="5376" xr:uid="{00000000-0005-0000-0000-0000E00F0000}"/>
    <cellStyle name="0_B420 Product Grid Issue 4 26 April 06_DUCATO CHASSIS SERIES 7" xfId="5505" xr:uid="{00000000-0005-0000-0000-0000E10F0000}"/>
    <cellStyle name="0_B420 Product Grid Issue 4 26 April 06_DUCATO VAN SERIES 7" xfId="5373" xr:uid="{00000000-0005-0000-0000-0000E20F0000}"/>
    <cellStyle name="0_B420 Seat Details for JCI Quotation 021006_ver2" xfId="4459" xr:uid="{00000000-0005-0000-0000-0000E30F0000}"/>
    <cellStyle name="0_B420 Seat Details for JCI Quotation 021006_ver2 2" xfId="4460" xr:uid="{00000000-0005-0000-0000-0000E40F0000}"/>
    <cellStyle name="0_B420 Seat Details for JCI Quotation 021006_ver2 2_DUCATO CHASSIS SERIES 7" xfId="5511" xr:uid="{00000000-0005-0000-0000-0000E50F0000}"/>
    <cellStyle name="0_B420 Seat Details for JCI Quotation 021006_ver2 2_DUCATO VAN SERIES 7" xfId="5379" xr:uid="{00000000-0005-0000-0000-0000E60F0000}"/>
    <cellStyle name="0_B420 Seat Details for JCI Quotation 021006_ver2 3" xfId="4461" xr:uid="{00000000-0005-0000-0000-0000E70F0000}"/>
    <cellStyle name="0_B420 Seat Details for JCI Quotation 021006_ver2 3_DUCATO CHASSIS SERIES 7" xfId="5512" xr:uid="{00000000-0005-0000-0000-0000E80F0000}"/>
    <cellStyle name="0_B420 Seat Details for JCI Quotation 021006_ver2 3_DUCATO VAN SERIES 7" xfId="5380" xr:uid="{00000000-0005-0000-0000-0000E90F0000}"/>
    <cellStyle name="0_B420 Seat Details for JCI Quotation 021006_ver2_DUCATO CHASSIS SERIES 7" xfId="5510" xr:uid="{00000000-0005-0000-0000-0000EA0F0000}"/>
    <cellStyle name="0_B420 Seat Details for JCI Quotation 021006_ver2_DUCATO VAN SERIES 7" xfId="5378" xr:uid="{00000000-0005-0000-0000-0000EB0F0000}"/>
    <cellStyle name="0_commodity_190701" xfId="4462" xr:uid="{00000000-0005-0000-0000-0000EC0F0000}"/>
    <cellStyle name="0_commodity_190701 2" xfId="4463" xr:uid="{00000000-0005-0000-0000-0000ED0F0000}"/>
    <cellStyle name="0_commodity_190701 2_DUCATO CHASSIS SERIES 7" xfId="5514" xr:uid="{00000000-0005-0000-0000-0000EE0F0000}"/>
    <cellStyle name="0_commodity_190701 2_DUCATO VAN SERIES 7" xfId="5382" xr:uid="{00000000-0005-0000-0000-0000EF0F0000}"/>
    <cellStyle name="0_commodity_190701 3" xfId="4464" xr:uid="{00000000-0005-0000-0000-0000F00F0000}"/>
    <cellStyle name="0_commodity_190701 3_DUCATO CHASSIS SERIES 7" xfId="5515" xr:uid="{00000000-0005-0000-0000-0000F10F0000}"/>
    <cellStyle name="0_commodity_190701 3_DUCATO VAN SERIES 7" xfId="5383" xr:uid="{00000000-0005-0000-0000-0000F20F0000}"/>
    <cellStyle name="0_commodity_190701_DUCATO CHASSIS SERIES 7" xfId="5513" xr:uid="{00000000-0005-0000-0000-0000F30F0000}"/>
    <cellStyle name="0_commodity_190701_DUCATO VAN SERIES 7" xfId="5381" xr:uid="{00000000-0005-0000-0000-0000F40F0000}"/>
    <cellStyle name="0_DEF_FACT (2)" xfId="4465" xr:uid="{00000000-0005-0000-0000-0000F50F0000}"/>
    <cellStyle name="0_DEF_FACT (2) 2" xfId="4466" xr:uid="{00000000-0005-0000-0000-0000F60F0000}"/>
    <cellStyle name="0_DEF_FACT (2) 2_DUCATO CHASSIS SERIES 7" xfId="5517" xr:uid="{00000000-0005-0000-0000-0000F70F0000}"/>
    <cellStyle name="0_DEF_FACT (2) 2_DUCATO VAN SERIES 7" xfId="5385" xr:uid="{00000000-0005-0000-0000-0000F80F0000}"/>
    <cellStyle name="0_DEF_FACT (2) 3" xfId="4467" xr:uid="{00000000-0005-0000-0000-0000F90F0000}"/>
    <cellStyle name="0_DEF_FACT (2) 3_DUCATO CHASSIS SERIES 7" xfId="5518" xr:uid="{00000000-0005-0000-0000-0000FA0F0000}"/>
    <cellStyle name="0_DEF_FACT (2) 3_DUCATO VAN SERIES 7" xfId="5386" xr:uid="{00000000-0005-0000-0000-0000FB0F0000}"/>
    <cellStyle name="0_DEF_FACT (2)_DUCATO CHASSIS SERIES 7" xfId="5516" xr:uid="{00000000-0005-0000-0000-0000FC0F0000}"/>
    <cellStyle name="0_DEF_FACT (2)_DUCATO VAN SERIES 7" xfId="5384" xr:uid="{00000000-0005-0000-0000-0000FD0F0000}"/>
    <cellStyle name="0_DieselStV for MT Review Mar 14" xfId="4468" xr:uid="{00000000-0005-0000-0000-0000FE0F0000}"/>
    <cellStyle name="0_DieselStV for MT Review Mar 14 2" xfId="4469" xr:uid="{00000000-0005-0000-0000-0000FF0F0000}"/>
    <cellStyle name="0_DieselStV for MT Review Mar 14 2_DUCATO CHASSIS SERIES 7" xfId="5520" xr:uid="{00000000-0005-0000-0000-000000100000}"/>
    <cellStyle name="0_DieselStV for MT Review Mar 14 2_DUCATO VAN SERIES 7" xfId="5388" xr:uid="{00000000-0005-0000-0000-000001100000}"/>
    <cellStyle name="0_DieselStV for MT Review Mar 14 3" xfId="4470" xr:uid="{00000000-0005-0000-0000-000002100000}"/>
    <cellStyle name="0_DieselStV for MT Review Mar 14 3_DUCATO CHASSIS SERIES 7" xfId="5521" xr:uid="{00000000-0005-0000-0000-000003100000}"/>
    <cellStyle name="0_DieselStV for MT Review Mar 14 3_DUCATO VAN SERIES 7" xfId="5389" xr:uid="{00000000-0005-0000-0000-000004100000}"/>
    <cellStyle name="0_DieselStV for MT Review Mar 14_DUCATO CHASSIS SERIES 7" xfId="5519" xr:uid="{00000000-0005-0000-0000-000005100000}"/>
    <cellStyle name="0_DieselStV for MT Review Mar 14_DUCATO VAN SERIES 7" xfId="5387" xr:uid="{00000000-0005-0000-0000-000006100000}"/>
    <cellStyle name="0_EOC Paper 230701_final_4" xfId="4471" xr:uid="{00000000-0005-0000-0000-000007100000}"/>
    <cellStyle name="0_EOC Paper 230701_final_4 2" xfId="4472" xr:uid="{00000000-0005-0000-0000-000008100000}"/>
    <cellStyle name="0_EOC Paper 230701_final_4 2_DUCATO CHASSIS SERIES 7" xfId="5523" xr:uid="{00000000-0005-0000-0000-000009100000}"/>
    <cellStyle name="0_EOC Paper 230701_final_4 2_DUCATO VAN SERIES 7" xfId="5391" xr:uid="{00000000-0005-0000-0000-00000A100000}"/>
    <cellStyle name="0_EOC Paper 230701_final_4 3" xfId="4473" xr:uid="{00000000-0005-0000-0000-00000B100000}"/>
    <cellStyle name="0_EOC Paper 230701_final_4 3_DUCATO CHASSIS SERIES 7" xfId="5524" xr:uid="{00000000-0005-0000-0000-00000C100000}"/>
    <cellStyle name="0_EOC Paper 230701_final_4 3_DUCATO VAN SERIES 7" xfId="5392" xr:uid="{00000000-0005-0000-0000-00000D100000}"/>
    <cellStyle name="0_EOC Paper 230701_final_4_DUCATO CHASSIS SERIES 7" xfId="5522" xr:uid="{00000000-0005-0000-0000-00000E100000}"/>
    <cellStyle name="0_EOC Paper 230701_final_4_DUCATO VAN SERIES 7" xfId="5390" xr:uid="{00000000-0005-0000-0000-00000F100000}"/>
    <cellStyle name="0_EOC Paper 230701_final_41" xfId="4474" xr:uid="{00000000-0005-0000-0000-000010100000}"/>
    <cellStyle name="0_EOC Paper 230701_final_41 2" xfId="4475" xr:uid="{00000000-0005-0000-0000-000011100000}"/>
    <cellStyle name="0_EOC Paper 230701_final_41 2_DUCATO CHASSIS SERIES 7" xfId="5526" xr:uid="{00000000-0005-0000-0000-000012100000}"/>
    <cellStyle name="0_EOC Paper 230701_final_41 2_DUCATO VAN SERIES 7" xfId="5394" xr:uid="{00000000-0005-0000-0000-000013100000}"/>
    <cellStyle name="0_EOC Paper 230701_final_41 3" xfId="4476" xr:uid="{00000000-0005-0000-0000-000014100000}"/>
    <cellStyle name="0_EOC Paper 230701_final_41 3_DUCATO CHASSIS SERIES 7" xfId="5527" xr:uid="{00000000-0005-0000-0000-000015100000}"/>
    <cellStyle name="0_EOC Paper 230701_final_41 3_DUCATO VAN SERIES 7" xfId="5395" xr:uid="{00000000-0005-0000-0000-000016100000}"/>
    <cellStyle name="0_EOC Paper 230701_final_41_DUCATO CHASSIS SERIES 7" xfId="5525" xr:uid="{00000000-0005-0000-0000-000017100000}"/>
    <cellStyle name="0_EOC Paper 230701_final_41_DUCATO VAN SERIES 7" xfId="5393" xr:uid="{00000000-0005-0000-0000-000018100000}"/>
    <cellStyle name="0_Exterior Colours B420 Extract from CM Grid Sept 29th 2006" xfId="4477" xr:uid="{00000000-0005-0000-0000-000019100000}"/>
    <cellStyle name="0_Exterior Colours B420 Extract from CM Grid Sept 29th 2006 2" xfId="4478" xr:uid="{00000000-0005-0000-0000-00001A100000}"/>
    <cellStyle name="0_Exterior Colours B420 Extract from CM Grid Sept 29th 2006 2_DUCATO CHASSIS SERIES 7" xfId="5529" xr:uid="{00000000-0005-0000-0000-00001B100000}"/>
    <cellStyle name="0_Exterior Colours B420 Extract from CM Grid Sept 29th 2006 2_DUCATO VAN SERIES 7" xfId="5397" xr:uid="{00000000-0005-0000-0000-00001C100000}"/>
    <cellStyle name="0_Exterior Colours B420 Extract from CM Grid Sept 29th 2006 3" xfId="4479" xr:uid="{00000000-0005-0000-0000-00001D100000}"/>
    <cellStyle name="0_Exterior Colours B420 Extract from CM Grid Sept 29th 2006 3_DUCATO CHASSIS SERIES 7" xfId="5530" xr:uid="{00000000-0005-0000-0000-00001E100000}"/>
    <cellStyle name="0_Exterior Colours B420 Extract from CM Grid Sept 29th 2006 3_DUCATO VAN SERIES 7" xfId="5398" xr:uid="{00000000-0005-0000-0000-00001F100000}"/>
    <cellStyle name="0_Exterior Colours B420 Extract from CM Grid Sept 29th 2006_DUCATO CHASSIS SERIES 7" xfId="5528" xr:uid="{00000000-0005-0000-0000-000020100000}"/>
    <cellStyle name="0_Exterior Colours B420 Extract from CM Grid Sept 29th 2006_DUCATO VAN SERIES 7" xfId="5396" xr:uid="{00000000-0005-0000-0000-000021100000}"/>
    <cellStyle name="0_I6 in CD3xx_v6" xfId="4480" xr:uid="{00000000-0005-0000-0000-000022100000}"/>
    <cellStyle name="0_I6 in CD3xx_v6 2" xfId="4481" xr:uid="{00000000-0005-0000-0000-000023100000}"/>
    <cellStyle name="0_I6 in CD3xx_v6 2_DUCATO CHASSIS SERIES 7" xfId="5532" xr:uid="{00000000-0005-0000-0000-000024100000}"/>
    <cellStyle name="0_I6 in CD3xx_v6 2_DUCATO VAN SERIES 7" xfId="5400" xr:uid="{00000000-0005-0000-0000-000025100000}"/>
    <cellStyle name="0_I6 in CD3xx_v6 3" xfId="4482" xr:uid="{00000000-0005-0000-0000-000026100000}"/>
    <cellStyle name="0_I6 in CD3xx_v6 3_DUCATO CHASSIS SERIES 7" xfId="5533" xr:uid="{00000000-0005-0000-0000-000027100000}"/>
    <cellStyle name="0_I6 in CD3xx_v6 3_DUCATO VAN SERIES 7" xfId="5401" xr:uid="{00000000-0005-0000-0000-000028100000}"/>
    <cellStyle name="0_I6 in CD3xx_v6_DUCATO CHASSIS SERIES 7" xfId="5531" xr:uid="{00000000-0005-0000-0000-000029100000}"/>
    <cellStyle name="0_I6 in CD3xx_v6_DUCATO VAN SERIES 7" xfId="5399" xr:uid="{00000000-0005-0000-0000-00002A100000}"/>
    <cellStyle name="0_June Freeze Status launch Index" xfId="4483" xr:uid="{00000000-0005-0000-0000-00002B100000}"/>
    <cellStyle name="0_June Freeze Status launch Index 2" xfId="4484" xr:uid="{00000000-0005-0000-0000-00002C100000}"/>
    <cellStyle name="0_June Freeze Status launch Index 2_DUCATO CHASSIS SERIES 7" xfId="5535" xr:uid="{00000000-0005-0000-0000-00002D100000}"/>
    <cellStyle name="0_June Freeze Status launch Index 2_DUCATO VAN SERIES 7" xfId="5403" xr:uid="{00000000-0005-0000-0000-00002E100000}"/>
    <cellStyle name="0_June Freeze Status launch Index 3" xfId="4485" xr:uid="{00000000-0005-0000-0000-00002F100000}"/>
    <cellStyle name="0_June Freeze Status launch Index 3_DUCATO CHASSIS SERIES 7" xfId="5536" xr:uid="{00000000-0005-0000-0000-000030100000}"/>
    <cellStyle name="0_June Freeze Status launch Index 3_DUCATO VAN SERIES 7" xfId="5404" xr:uid="{00000000-0005-0000-0000-000031100000}"/>
    <cellStyle name="0_June Freeze Status launch Index_DUCATO CHASSIS SERIES 7" xfId="5534" xr:uid="{00000000-0005-0000-0000-000032100000}"/>
    <cellStyle name="0_June Freeze Status launch Index_DUCATO VAN SERIES 7" xfId="5402" xr:uid="{00000000-0005-0000-0000-000033100000}"/>
    <cellStyle name="0_P2f" xfId="4486" xr:uid="{00000000-0005-0000-0000-000034100000}"/>
    <cellStyle name="0_P2f 2" xfId="4487" xr:uid="{00000000-0005-0000-0000-000035100000}"/>
    <cellStyle name="0_P2f 2_DUCATO CHASSIS SERIES 7" xfId="5538" xr:uid="{00000000-0005-0000-0000-000036100000}"/>
    <cellStyle name="0_P2f 2_DUCATO VAN SERIES 7" xfId="5406" xr:uid="{00000000-0005-0000-0000-000037100000}"/>
    <cellStyle name="0_P2f 3" xfId="4488" xr:uid="{00000000-0005-0000-0000-000038100000}"/>
    <cellStyle name="0_P2f 3_DUCATO CHASSIS SERIES 7" xfId="5539" xr:uid="{00000000-0005-0000-0000-000039100000}"/>
    <cellStyle name="0_P2f 3_DUCATO VAN SERIES 7" xfId="5407" xr:uid="{00000000-0005-0000-0000-00003A100000}"/>
    <cellStyle name="0_P2f_DUCATO CHASSIS SERIES 7" xfId="5537" xr:uid="{00000000-0005-0000-0000-00003B100000}"/>
    <cellStyle name="0_P2f_DUCATO VAN SERIES 7" xfId="5405" xr:uid="{00000000-0005-0000-0000-00003C100000}"/>
    <cellStyle name="0_Program metrics 251102" xfId="4489" xr:uid="{00000000-0005-0000-0000-00003D100000}"/>
    <cellStyle name="0_Program metrics 251102 2" xfId="4490" xr:uid="{00000000-0005-0000-0000-00003E100000}"/>
    <cellStyle name="0_Program metrics 251102 2_DUCATO CHASSIS SERIES 7" xfId="5541" xr:uid="{00000000-0005-0000-0000-00003F100000}"/>
    <cellStyle name="0_Program metrics 251102 2_DUCATO VAN SERIES 7" xfId="5409" xr:uid="{00000000-0005-0000-0000-000040100000}"/>
    <cellStyle name="0_Program metrics 251102 3" xfId="4491" xr:uid="{00000000-0005-0000-0000-000041100000}"/>
    <cellStyle name="0_Program metrics 251102 3_DUCATO CHASSIS SERIES 7" xfId="5542" xr:uid="{00000000-0005-0000-0000-000042100000}"/>
    <cellStyle name="0_Program metrics 251102 3_DUCATO VAN SERIES 7" xfId="5410" xr:uid="{00000000-0005-0000-0000-000043100000}"/>
    <cellStyle name="0_Program metrics 251102_Aggiornamento griglia 139 Genn 2011" xfId="4492" xr:uid="{00000000-0005-0000-0000-000044100000}"/>
    <cellStyle name="0_Program metrics 251102_Aggiornamento griglia 139 Genn 2011 2" xfId="4493" xr:uid="{00000000-0005-0000-0000-000045100000}"/>
    <cellStyle name="0_Program metrics 251102_Aggiornamento griglia 139 Genn 2011 2_DUCATO CHASSIS SERIES 7" xfId="5544" xr:uid="{00000000-0005-0000-0000-000046100000}"/>
    <cellStyle name="0_Program metrics 251102_Aggiornamento griglia 139 Genn 2011 2_DUCATO VAN SERIES 7" xfId="5412" xr:uid="{00000000-0005-0000-0000-000047100000}"/>
    <cellStyle name="0_Program metrics 251102_Aggiornamento griglia 139 Genn 2011_DUCATO CHASSIS SERIES 7" xfId="5543" xr:uid="{00000000-0005-0000-0000-000048100000}"/>
    <cellStyle name="0_Program metrics 251102_Aggiornamento griglia 139 Genn 2011_DUCATO VAN SERIES 7" xfId="5411" xr:uid="{00000000-0005-0000-0000-000049100000}"/>
    <cellStyle name="0_Program metrics 251102_DUCATO CHASSIS SERIES 7" xfId="5540" xr:uid="{00000000-0005-0000-0000-00004A100000}"/>
    <cellStyle name="0_Program metrics 251102_DUCATO VAN SERIES 7" xfId="5408" xr:uid="{00000000-0005-0000-0000-00004B100000}"/>
    <cellStyle name="0_Stage V Ph 1 Dsl Tracking Charts" xfId="4494" xr:uid="{00000000-0005-0000-0000-00004C100000}"/>
    <cellStyle name="0_Stage V Ph 1 Dsl Tracking Charts 2" xfId="4495" xr:uid="{00000000-0005-0000-0000-00004D100000}"/>
    <cellStyle name="0_Stage V Ph 1 Dsl Tracking Charts 2_DUCATO CHASSIS SERIES 7" xfId="5546" xr:uid="{00000000-0005-0000-0000-00004E100000}"/>
    <cellStyle name="0_Stage V Ph 1 Dsl Tracking Charts 2_DUCATO VAN SERIES 7" xfId="5414" xr:uid="{00000000-0005-0000-0000-00004F100000}"/>
    <cellStyle name="0_Stage V Ph 1 Dsl Tracking Charts 3" xfId="4496" xr:uid="{00000000-0005-0000-0000-000050100000}"/>
    <cellStyle name="0_Stage V Ph 1 Dsl Tracking Charts 3_DUCATO CHASSIS SERIES 7" xfId="5547" xr:uid="{00000000-0005-0000-0000-000051100000}"/>
    <cellStyle name="0_Stage V Ph 1 Dsl Tracking Charts 3_DUCATO VAN SERIES 7" xfId="5415" xr:uid="{00000000-0005-0000-0000-000052100000}"/>
    <cellStyle name="0_Stage V Ph 1 Dsl Tracking Charts v2" xfId="4497" xr:uid="{00000000-0005-0000-0000-000053100000}"/>
    <cellStyle name="0_Stage V Ph 1 Dsl Tracking Charts v2 2" xfId="4498" xr:uid="{00000000-0005-0000-0000-000054100000}"/>
    <cellStyle name="0_Stage V Ph 1 Dsl Tracking Charts v2 2_DUCATO CHASSIS SERIES 7" xfId="5549" xr:uid="{00000000-0005-0000-0000-000055100000}"/>
    <cellStyle name="0_Stage V Ph 1 Dsl Tracking Charts v2 2_DUCATO VAN SERIES 7" xfId="5417" xr:uid="{00000000-0005-0000-0000-000056100000}"/>
    <cellStyle name="0_Stage V Ph 1 Dsl Tracking Charts v2 3" xfId="4499" xr:uid="{00000000-0005-0000-0000-000057100000}"/>
    <cellStyle name="0_Stage V Ph 1 Dsl Tracking Charts v2 3_DUCATO CHASSIS SERIES 7" xfId="5550" xr:uid="{00000000-0005-0000-0000-000058100000}"/>
    <cellStyle name="0_Stage V Ph 1 Dsl Tracking Charts v2 3_DUCATO VAN SERIES 7" xfId="5418" xr:uid="{00000000-0005-0000-0000-000059100000}"/>
    <cellStyle name="0_Stage V Ph 1 Dsl Tracking Charts v2_Aggiornamento griglia 139 Genn 2011" xfId="4500" xr:uid="{00000000-0005-0000-0000-00005A100000}"/>
    <cellStyle name="0_Stage V Ph 1 Dsl Tracking Charts v2_Aggiornamento griglia 139 Genn 2011 2" xfId="4501" xr:uid="{00000000-0005-0000-0000-00005B100000}"/>
    <cellStyle name="0_Stage V Ph 1 Dsl Tracking Charts v2_Aggiornamento griglia 139 Genn 2011 2_DUCATO CHASSIS SERIES 7" xfId="5552" xr:uid="{00000000-0005-0000-0000-00005C100000}"/>
    <cellStyle name="0_Stage V Ph 1 Dsl Tracking Charts v2_Aggiornamento griglia 139 Genn 2011 2_DUCATO VAN SERIES 7" xfId="5420" xr:uid="{00000000-0005-0000-0000-00005D100000}"/>
    <cellStyle name="0_Stage V Ph 1 Dsl Tracking Charts v2_Aggiornamento griglia 139 Genn 2011_DUCATO CHASSIS SERIES 7" xfId="5551" xr:uid="{00000000-0005-0000-0000-00005E100000}"/>
    <cellStyle name="0_Stage V Ph 1 Dsl Tracking Charts v2_Aggiornamento griglia 139 Genn 2011_DUCATO VAN SERIES 7" xfId="5419" xr:uid="{00000000-0005-0000-0000-00005F100000}"/>
    <cellStyle name="0_Stage V Ph 1 Dsl Tracking Charts v2_DUCATO CHASSIS SERIES 7" xfId="5548" xr:uid="{00000000-0005-0000-0000-000060100000}"/>
    <cellStyle name="0_Stage V Ph 1 Dsl Tracking Charts v2_DUCATO VAN SERIES 7" xfId="5416" xr:uid="{00000000-0005-0000-0000-000061100000}"/>
    <cellStyle name="0_Stage V Ph 1 Dsl Tracking Charts_Aggiornamento griglia 139 Genn 2011" xfId="4502" xr:uid="{00000000-0005-0000-0000-000062100000}"/>
    <cellStyle name="0_Stage V Ph 1 Dsl Tracking Charts_Aggiornamento griglia 139 Genn 2011 2" xfId="4503" xr:uid="{00000000-0005-0000-0000-000063100000}"/>
    <cellStyle name="0_Stage V Ph 1 Dsl Tracking Charts_Aggiornamento griglia 139 Genn 2011 2_DUCATO CHASSIS SERIES 7" xfId="5554" xr:uid="{00000000-0005-0000-0000-000064100000}"/>
    <cellStyle name="0_Stage V Ph 1 Dsl Tracking Charts_Aggiornamento griglia 139 Genn 2011 2_DUCATO VAN SERIES 7" xfId="5422" xr:uid="{00000000-0005-0000-0000-000065100000}"/>
    <cellStyle name="0_Stage V Ph 1 Dsl Tracking Charts_Aggiornamento griglia 139 Genn 2011_DUCATO CHASSIS SERIES 7" xfId="5553" xr:uid="{00000000-0005-0000-0000-000066100000}"/>
    <cellStyle name="0_Stage V Ph 1 Dsl Tracking Charts_Aggiornamento griglia 139 Genn 2011_DUCATO VAN SERIES 7" xfId="5421" xr:uid="{00000000-0005-0000-0000-000067100000}"/>
    <cellStyle name="0_Stage V Ph 1 Dsl Tracking Charts_DUCATO CHASSIS SERIES 7" xfId="5545" xr:uid="{00000000-0005-0000-0000-000068100000}"/>
    <cellStyle name="0_Stage V Ph 1 Dsl Tracking Charts_DUCATO VAN SERIES 7" xfId="5413" xr:uid="{00000000-0005-0000-0000-000069100000}"/>
    <cellStyle name="0_Sub B  B Car Cycle Plan Facer" xfId="4504" xr:uid="{00000000-0005-0000-0000-00006A100000}"/>
    <cellStyle name="0_Sub B  B Car Cycle Plan Facer 2" xfId="4505" xr:uid="{00000000-0005-0000-0000-00006B100000}"/>
    <cellStyle name="0_Sub B  B Car Cycle Plan Facer 2_DUCATO CHASSIS SERIES 7" xfId="5556" xr:uid="{00000000-0005-0000-0000-00006C100000}"/>
    <cellStyle name="0_Sub B  B Car Cycle Plan Facer 2_DUCATO VAN SERIES 7" xfId="5424" xr:uid="{00000000-0005-0000-0000-00006D100000}"/>
    <cellStyle name="0_Sub B  B Car Cycle Plan Facer 3" xfId="4506" xr:uid="{00000000-0005-0000-0000-00006E100000}"/>
    <cellStyle name="0_Sub B  B Car Cycle Plan Facer 3_DUCATO CHASSIS SERIES 7" xfId="5557" xr:uid="{00000000-0005-0000-0000-00006F100000}"/>
    <cellStyle name="0_Sub B  B Car Cycle Plan Facer 3_DUCATO VAN SERIES 7" xfId="5425" xr:uid="{00000000-0005-0000-0000-000070100000}"/>
    <cellStyle name="0_Sub B  B Car Cycle Plan Facer_DUCATO CHASSIS SERIES 7" xfId="5555" xr:uid="{00000000-0005-0000-0000-000071100000}"/>
    <cellStyle name="0_Sub B  B Car Cycle Plan Facer_DUCATO VAN SERIES 7" xfId="5423" xr:uid="{00000000-0005-0000-0000-000072100000}"/>
    <cellStyle name="0_WLI Cycle Plan Graph A" xfId="4507" xr:uid="{00000000-0005-0000-0000-000073100000}"/>
    <cellStyle name="0_WLI Cycle Plan Graph A 2" xfId="4508" xr:uid="{00000000-0005-0000-0000-000074100000}"/>
    <cellStyle name="0_WLI Cycle Plan Graph A 2_DUCATO CHASSIS SERIES 7" xfId="5559" xr:uid="{00000000-0005-0000-0000-000075100000}"/>
    <cellStyle name="0_WLI Cycle Plan Graph A 2_DUCATO VAN SERIES 7" xfId="5427" xr:uid="{00000000-0005-0000-0000-000076100000}"/>
    <cellStyle name="0_WLI Cycle Plan Graph A 3" xfId="4509" xr:uid="{00000000-0005-0000-0000-000077100000}"/>
    <cellStyle name="0_WLI Cycle Plan Graph A 3_DUCATO CHASSIS SERIES 7" xfId="5560" xr:uid="{00000000-0005-0000-0000-000078100000}"/>
    <cellStyle name="0_WLI Cycle Plan Graph A 3_DUCATO VAN SERIES 7" xfId="5428" xr:uid="{00000000-0005-0000-0000-000079100000}"/>
    <cellStyle name="0_WLI Cycle Plan Graph A_DUCATO CHASSIS SERIES 7" xfId="5558" xr:uid="{00000000-0005-0000-0000-00007A100000}"/>
    <cellStyle name="0_WLI Cycle Plan Graph A_DUCATO VAN SERIES 7" xfId="5426" xr:uid="{00000000-0005-0000-0000-00007B100000}"/>
    <cellStyle name="1" xfId="4510" xr:uid="{00000000-0005-0000-0000-00007C100000}"/>
    <cellStyle name="1 2" xfId="4511" xr:uid="{00000000-0005-0000-0000-00007D100000}"/>
    <cellStyle name="1 3" xfId="4512" xr:uid="{00000000-0005-0000-0000-00007E100000}"/>
    <cellStyle name="1_1" xfId="4513" xr:uid="{00000000-0005-0000-0000-00007F100000}"/>
    <cellStyle name="1_1 2" xfId="4514" xr:uid="{00000000-0005-0000-0000-000080100000}"/>
    <cellStyle name="1_1 2_DUCATO CHASSIS SERIES 7" xfId="5563" xr:uid="{00000000-0005-0000-0000-000081100000}"/>
    <cellStyle name="1_1 2_DUCATO VAN SERIES 7" xfId="5431" xr:uid="{00000000-0005-0000-0000-000082100000}"/>
    <cellStyle name="1_1 3" xfId="4515" xr:uid="{00000000-0005-0000-0000-000083100000}"/>
    <cellStyle name="1_1 3_DUCATO CHASSIS SERIES 7" xfId="5564" xr:uid="{00000000-0005-0000-0000-000084100000}"/>
    <cellStyle name="1_1 3_DUCATO VAN SERIES 7" xfId="5432" xr:uid="{00000000-0005-0000-0000-000085100000}"/>
    <cellStyle name="1_1_1" xfId="4516" xr:uid="{00000000-0005-0000-0000-000086100000}"/>
    <cellStyle name="1_1_1 2" xfId="4517" xr:uid="{00000000-0005-0000-0000-000087100000}"/>
    <cellStyle name="1_1_1 2_DUCATO CHASSIS SERIES 7" xfId="5566" xr:uid="{00000000-0005-0000-0000-000088100000}"/>
    <cellStyle name="1_1_1 2_DUCATO VAN SERIES 7" xfId="5434" xr:uid="{00000000-0005-0000-0000-000089100000}"/>
    <cellStyle name="1_1_1 3" xfId="4518" xr:uid="{00000000-0005-0000-0000-00008A100000}"/>
    <cellStyle name="1_1_1 3_DUCATO CHASSIS SERIES 7" xfId="5567" xr:uid="{00000000-0005-0000-0000-00008B100000}"/>
    <cellStyle name="1_1_1 3_DUCATO VAN SERIES 7" xfId="5435" xr:uid="{00000000-0005-0000-0000-00008C100000}"/>
    <cellStyle name="1_1_1_Aggiornamento griglia 139 Genn 2011" xfId="4519" xr:uid="{00000000-0005-0000-0000-00008D100000}"/>
    <cellStyle name="1_1_1_Aggiornamento griglia 139 Genn 2011 2" xfId="4520" xr:uid="{00000000-0005-0000-0000-00008E100000}"/>
    <cellStyle name="1_1_1_Aggiornamento griglia 139 Genn 2011 2_DUCATO CHASSIS SERIES 7" xfId="5569" xr:uid="{00000000-0005-0000-0000-00008F100000}"/>
    <cellStyle name="1_1_1_Aggiornamento griglia 139 Genn 2011 2_DUCATO VAN SERIES 7" xfId="5437" xr:uid="{00000000-0005-0000-0000-000090100000}"/>
    <cellStyle name="1_1_1_Aggiornamento griglia 139 Genn 2011_DUCATO CHASSIS SERIES 7" xfId="5568" xr:uid="{00000000-0005-0000-0000-000091100000}"/>
    <cellStyle name="1_1_1_Aggiornamento griglia 139 Genn 2011_DUCATO VAN SERIES 7" xfId="5436" xr:uid="{00000000-0005-0000-0000-000092100000}"/>
    <cellStyle name="1_1_1_D&amp;A" xfId="4521" xr:uid="{00000000-0005-0000-0000-000093100000}"/>
    <cellStyle name="1_1_1_D&amp;A 2" xfId="4522" xr:uid="{00000000-0005-0000-0000-000094100000}"/>
    <cellStyle name="1_1_1_D&amp;A 2_DUCATO CHASSIS SERIES 7" xfId="5571" xr:uid="{00000000-0005-0000-0000-000095100000}"/>
    <cellStyle name="1_1_1_D&amp;A 2_DUCATO VAN SERIES 7" xfId="5439" xr:uid="{00000000-0005-0000-0000-000096100000}"/>
    <cellStyle name="1_1_1_D&amp;A 3" xfId="4523" xr:uid="{00000000-0005-0000-0000-000097100000}"/>
    <cellStyle name="1_1_1_D&amp;A 3_DUCATO CHASSIS SERIES 7" xfId="5572" xr:uid="{00000000-0005-0000-0000-000098100000}"/>
    <cellStyle name="1_1_1_D&amp;A 3_DUCATO VAN SERIES 7" xfId="5440" xr:uid="{00000000-0005-0000-0000-000099100000}"/>
    <cellStyle name="1_1_1_D&amp;A_Aggiornamento griglia 139 Genn 2011" xfId="4524" xr:uid="{00000000-0005-0000-0000-00009A100000}"/>
    <cellStyle name="1_1_1_D&amp;A_Aggiornamento griglia 139 Genn 2011 2" xfId="4525" xr:uid="{00000000-0005-0000-0000-00009B100000}"/>
    <cellStyle name="1_1_1_D&amp;A_Aggiornamento griglia 139 Genn 2011 2_DUCATO CHASSIS SERIES 7" xfId="5574" xr:uid="{00000000-0005-0000-0000-00009C100000}"/>
    <cellStyle name="1_1_1_D&amp;A_Aggiornamento griglia 139 Genn 2011 2_DUCATO VAN SERIES 7" xfId="5442" xr:uid="{00000000-0005-0000-0000-00009D100000}"/>
    <cellStyle name="1_1_1_D&amp;A_Aggiornamento griglia 139 Genn 2011_DUCATO CHASSIS SERIES 7" xfId="5573" xr:uid="{00000000-0005-0000-0000-00009E100000}"/>
    <cellStyle name="1_1_1_D&amp;A_Aggiornamento griglia 139 Genn 2011_DUCATO VAN SERIES 7" xfId="5441" xr:uid="{00000000-0005-0000-0000-00009F100000}"/>
    <cellStyle name="1_1_1_D&amp;A_DUCATO CHASSIS SERIES 7" xfId="5570" xr:uid="{00000000-0005-0000-0000-0000A0100000}"/>
    <cellStyle name="1_1_1_D&amp;A_DUCATO VAN SERIES 7" xfId="5438" xr:uid="{00000000-0005-0000-0000-0000A1100000}"/>
    <cellStyle name="1_1_1_DUCATO CHASSIS SERIES 7" xfId="5565" xr:uid="{00000000-0005-0000-0000-0000A2100000}"/>
    <cellStyle name="1_1_1_DUCATO VAN SERIES 7" xfId="5433" xr:uid="{00000000-0005-0000-0000-0000A3100000}"/>
    <cellStyle name="1_1_1_Master_StatusCharts_39adj" xfId="4526" xr:uid="{00000000-0005-0000-0000-0000A4100000}"/>
    <cellStyle name="1_1_1_Master_StatusCharts_39adj 2" xfId="4527" xr:uid="{00000000-0005-0000-0000-0000A5100000}"/>
    <cellStyle name="1_1_1_Master_StatusCharts_39adj 2_DUCATO CHASSIS SERIES 7" xfId="5576" xr:uid="{00000000-0005-0000-0000-0000A6100000}"/>
    <cellStyle name="1_1_1_Master_StatusCharts_39adj 2_DUCATO VAN SERIES 7" xfId="5444" xr:uid="{00000000-0005-0000-0000-0000A7100000}"/>
    <cellStyle name="1_1_1_Master_StatusCharts_39adj 3" xfId="4528" xr:uid="{00000000-0005-0000-0000-0000A8100000}"/>
    <cellStyle name="1_1_1_Master_StatusCharts_39adj 3_DUCATO CHASSIS SERIES 7" xfId="5577" xr:uid="{00000000-0005-0000-0000-0000A9100000}"/>
    <cellStyle name="1_1_1_Master_StatusCharts_39adj 3_DUCATO VAN SERIES 7" xfId="5445" xr:uid="{00000000-0005-0000-0000-0000AA100000}"/>
    <cellStyle name="1_1_1_Master_StatusCharts_39adj_Aggiornamento griglia 139 Genn 2011" xfId="4529" xr:uid="{00000000-0005-0000-0000-0000AB100000}"/>
    <cellStyle name="1_1_1_Master_StatusCharts_39adj_Aggiornamento griglia 139 Genn 2011 2" xfId="4530" xr:uid="{00000000-0005-0000-0000-0000AC100000}"/>
    <cellStyle name="1_1_1_Master_StatusCharts_39adj_Aggiornamento griglia 139 Genn 2011 2_DUCATO CHASSIS SERIES 7" xfId="5579" xr:uid="{00000000-0005-0000-0000-0000AD100000}"/>
    <cellStyle name="1_1_1_Master_StatusCharts_39adj_Aggiornamento griglia 139 Genn 2011 2_DUCATO VAN SERIES 7" xfId="5447" xr:uid="{00000000-0005-0000-0000-0000AE100000}"/>
    <cellStyle name="1_1_1_Master_StatusCharts_39adj_Aggiornamento griglia 139 Genn 2011_DUCATO CHASSIS SERIES 7" xfId="5578" xr:uid="{00000000-0005-0000-0000-0000AF100000}"/>
    <cellStyle name="1_1_1_Master_StatusCharts_39adj_Aggiornamento griglia 139 Genn 2011_DUCATO VAN SERIES 7" xfId="5446" xr:uid="{00000000-0005-0000-0000-0000B0100000}"/>
    <cellStyle name="1_1_1_Master_StatusCharts_39adj_DUCATO CHASSIS SERIES 7" xfId="5575" xr:uid="{00000000-0005-0000-0000-0000B1100000}"/>
    <cellStyle name="1_1_1_Master_StatusCharts_39adj_DUCATO VAN SERIES 7" xfId="5443" xr:uid="{00000000-0005-0000-0000-0000B2100000}"/>
    <cellStyle name="1_1_Aggiornamento griglia 139 Genn 2011" xfId="4531" xr:uid="{00000000-0005-0000-0000-0000B3100000}"/>
    <cellStyle name="1_1_Aggiornamento griglia 139 Genn 2011 2" xfId="4532" xr:uid="{00000000-0005-0000-0000-0000B4100000}"/>
    <cellStyle name="1_1_Aggiornamento griglia 139 Genn 2011 2_DUCATO CHASSIS SERIES 7" xfId="5581" xr:uid="{00000000-0005-0000-0000-0000B5100000}"/>
    <cellStyle name="1_1_Aggiornamento griglia 139 Genn 2011 2_DUCATO VAN SERIES 7" xfId="5449" xr:uid="{00000000-0005-0000-0000-0000B6100000}"/>
    <cellStyle name="1_1_Aggiornamento griglia 139 Genn 2011_DUCATO CHASSIS SERIES 7" xfId="5580" xr:uid="{00000000-0005-0000-0000-0000B7100000}"/>
    <cellStyle name="1_1_Aggiornamento griglia 139 Genn 2011_DUCATO VAN SERIES 7" xfId="5448" xr:uid="{00000000-0005-0000-0000-0000B8100000}"/>
    <cellStyle name="1_1_D&amp;A" xfId="4533" xr:uid="{00000000-0005-0000-0000-0000B9100000}"/>
    <cellStyle name="1_1_D&amp;A 2" xfId="4534" xr:uid="{00000000-0005-0000-0000-0000BA100000}"/>
    <cellStyle name="1_1_D&amp;A 2_DUCATO CHASSIS SERIES 7" xfId="5583" xr:uid="{00000000-0005-0000-0000-0000BB100000}"/>
    <cellStyle name="1_1_D&amp;A 2_DUCATO VAN SERIES 7" xfId="5451" xr:uid="{00000000-0005-0000-0000-0000BC100000}"/>
    <cellStyle name="1_1_D&amp;A 3" xfId="4535" xr:uid="{00000000-0005-0000-0000-0000BD100000}"/>
    <cellStyle name="1_1_D&amp;A 3_DUCATO CHASSIS SERIES 7" xfId="5584" xr:uid="{00000000-0005-0000-0000-0000BE100000}"/>
    <cellStyle name="1_1_D&amp;A 3_DUCATO VAN SERIES 7" xfId="5452" xr:uid="{00000000-0005-0000-0000-0000BF100000}"/>
    <cellStyle name="1_1_D&amp;A_Aggiornamento griglia 139 Genn 2011" xfId="4536" xr:uid="{00000000-0005-0000-0000-0000C0100000}"/>
    <cellStyle name="1_1_D&amp;A_Aggiornamento griglia 139 Genn 2011 2" xfId="4537" xr:uid="{00000000-0005-0000-0000-0000C1100000}"/>
    <cellStyle name="1_1_D&amp;A_Aggiornamento griglia 139 Genn 2011 2_DUCATO CHASSIS SERIES 7" xfId="5586" xr:uid="{00000000-0005-0000-0000-0000C2100000}"/>
    <cellStyle name="1_1_D&amp;A_Aggiornamento griglia 139 Genn 2011 2_DUCATO VAN SERIES 7" xfId="5454" xr:uid="{00000000-0005-0000-0000-0000C3100000}"/>
    <cellStyle name="1_1_D&amp;A_Aggiornamento griglia 139 Genn 2011_DUCATO CHASSIS SERIES 7" xfId="5585" xr:uid="{00000000-0005-0000-0000-0000C4100000}"/>
    <cellStyle name="1_1_D&amp;A_Aggiornamento griglia 139 Genn 2011_DUCATO VAN SERIES 7" xfId="5453" xr:uid="{00000000-0005-0000-0000-0000C5100000}"/>
    <cellStyle name="1_1_D&amp;A_DUCATO CHASSIS SERIES 7" xfId="5582" xr:uid="{00000000-0005-0000-0000-0000C6100000}"/>
    <cellStyle name="1_1_D&amp;A_DUCATO VAN SERIES 7" xfId="5450" xr:uid="{00000000-0005-0000-0000-0000C7100000}"/>
    <cellStyle name="1_1_DUCATO CHASSIS SERIES 7" xfId="5562" xr:uid="{00000000-0005-0000-0000-0000C8100000}"/>
    <cellStyle name="1_1_DUCATO VAN SERIES 7" xfId="5430" xr:uid="{00000000-0005-0000-0000-0000C9100000}"/>
    <cellStyle name="1_1_Master_StatusCharts_39adj" xfId="4538" xr:uid="{00000000-0005-0000-0000-0000CA100000}"/>
    <cellStyle name="1_1_Master_StatusCharts_39adj 2" xfId="4539" xr:uid="{00000000-0005-0000-0000-0000CB100000}"/>
    <cellStyle name="1_1_Master_StatusCharts_39adj 2_DUCATO CHASSIS SERIES 7" xfId="5588" xr:uid="{00000000-0005-0000-0000-0000CC100000}"/>
    <cellStyle name="1_1_Master_StatusCharts_39adj 2_DUCATO VAN SERIES 7" xfId="5456" xr:uid="{00000000-0005-0000-0000-0000CD100000}"/>
    <cellStyle name="1_1_Master_StatusCharts_39adj 3" xfId="4540" xr:uid="{00000000-0005-0000-0000-0000CE100000}"/>
    <cellStyle name="1_1_Master_StatusCharts_39adj 3_DUCATO CHASSIS SERIES 7" xfId="5589" xr:uid="{00000000-0005-0000-0000-0000CF100000}"/>
    <cellStyle name="1_1_Master_StatusCharts_39adj 3_DUCATO VAN SERIES 7" xfId="5457" xr:uid="{00000000-0005-0000-0000-0000D0100000}"/>
    <cellStyle name="1_1_Master_StatusCharts_39adj_Aggiornamento griglia 139 Genn 2011" xfId="4541" xr:uid="{00000000-0005-0000-0000-0000D1100000}"/>
    <cellStyle name="1_1_Master_StatusCharts_39adj_Aggiornamento griglia 139 Genn 2011 2" xfId="4542" xr:uid="{00000000-0005-0000-0000-0000D2100000}"/>
    <cellStyle name="1_1_Master_StatusCharts_39adj_Aggiornamento griglia 139 Genn 2011 2_DUCATO CHASSIS SERIES 7" xfId="5591" xr:uid="{00000000-0005-0000-0000-0000D3100000}"/>
    <cellStyle name="1_1_Master_StatusCharts_39adj_Aggiornamento griglia 139 Genn 2011 2_DUCATO VAN SERIES 7" xfId="5459" xr:uid="{00000000-0005-0000-0000-0000D4100000}"/>
    <cellStyle name="1_1_Master_StatusCharts_39adj_Aggiornamento griglia 139 Genn 2011_DUCATO CHASSIS SERIES 7" xfId="5590" xr:uid="{00000000-0005-0000-0000-0000D5100000}"/>
    <cellStyle name="1_1_Master_StatusCharts_39adj_Aggiornamento griglia 139 Genn 2011_DUCATO VAN SERIES 7" xfId="5458" xr:uid="{00000000-0005-0000-0000-0000D6100000}"/>
    <cellStyle name="1_1_Master_StatusCharts_39adj_DUCATO CHASSIS SERIES 7" xfId="5587" xr:uid="{00000000-0005-0000-0000-0000D7100000}"/>
    <cellStyle name="1_1_Master_StatusCharts_39adj_DUCATO VAN SERIES 7" xfId="5455" xr:uid="{00000000-0005-0000-0000-0000D8100000}"/>
    <cellStyle name="1_Aggiornamento griglia 139 Genn 2011" xfId="4543" xr:uid="{00000000-0005-0000-0000-0000D9100000}"/>
    <cellStyle name="1_Aggiornamento griglia 139 Genn 2011 2" xfId="4544" xr:uid="{00000000-0005-0000-0000-0000DA100000}"/>
    <cellStyle name="1_Aggiornamento griglia 139 Genn 2011 2_DUCATO CHASSIS SERIES 7" xfId="5593" xr:uid="{00000000-0005-0000-0000-0000DB100000}"/>
    <cellStyle name="1_Aggiornamento griglia 139 Genn 2011 2_DUCATO VAN SERIES 7" xfId="5461" xr:uid="{00000000-0005-0000-0000-0000DC100000}"/>
    <cellStyle name="1_Aggiornamento griglia 139 Genn 2011_DUCATO CHASSIS SERIES 7" xfId="5592" xr:uid="{00000000-0005-0000-0000-0000DD100000}"/>
    <cellStyle name="1_Aggiornamento griglia 139 Genn 2011_DUCATO VAN SERIES 7" xfId="5460" xr:uid="{00000000-0005-0000-0000-0000DE100000}"/>
    <cellStyle name="1_D&amp;A" xfId="4545" xr:uid="{00000000-0005-0000-0000-0000DF100000}"/>
    <cellStyle name="1_D&amp;A 2" xfId="4546" xr:uid="{00000000-0005-0000-0000-0000E0100000}"/>
    <cellStyle name="1_D&amp;A 2_DUCATO CHASSIS SERIES 7" xfId="5595" xr:uid="{00000000-0005-0000-0000-0000E1100000}"/>
    <cellStyle name="1_D&amp;A 2_DUCATO VAN SERIES 7" xfId="5463" xr:uid="{00000000-0005-0000-0000-0000E2100000}"/>
    <cellStyle name="1_D&amp;A 3" xfId="4547" xr:uid="{00000000-0005-0000-0000-0000E3100000}"/>
    <cellStyle name="1_D&amp;A 3_DUCATO CHASSIS SERIES 7" xfId="5596" xr:uid="{00000000-0005-0000-0000-0000E4100000}"/>
    <cellStyle name="1_D&amp;A 3_DUCATO VAN SERIES 7" xfId="5464" xr:uid="{00000000-0005-0000-0000-0000E5100000}"/>
    <cellStyle name="1_D&amp;A_Aggiornamento griglia 139 Genn 2011" xfId="4548" xr:uid="{00000000-0005-0000-0000-0000E6100000}"/>
    <cellStyle name="1_D&amp;A_Aggiornamento griglia 139 Genn 2011 2" xfId="4549" xr:uid="{00000000-0005-0000-0000-0000E7100000}"/>
    <cellStyle name="1_D&amp;A_Aggiornamento griglia 139 Genn 2011 2_DUCATO CHASSIS SERIES 7" xfId="5598" xr:uid="{00000000-0005-0000-0000-0000E8100000}"/>
    <cellStyle name="1_D&amp;A_Aggiornamento griglia 139 Genn 2011 2_DUCATO VAN SERIES 7" xfId="5466" xr:uid="{00000000-0005-0000-0000-0000E9100000}"/>
    <cellStyle name="1_D&amp;A_Aggiornamento griglia 139 Genn 2011_DUCATO CHASSIS SERIES 7" xfId="5597" xr:uid="{00000000-0005-0000-0000-0000EA100000}"/>
    <cellStyle name="1_D&amp;A_Aggiornamento griglia 139 Genn 2011_DUCATO VAN SERIES 7" xfId="5465" xr:uid="{00000000-0005-0000-0000-0000EB100000}"/>
    <cellStyle name="1_D&amp;A_DUCATO CHASSIS SERIES 7" xfId="5594" xr:uid="{00000000-0005-0000-0000-0000EC100000}"/>
    <cellStyle name="1_D&amp;A_DUCATO VAN SERIES 7" xfId="5462" xr:uid="{00000000-0005-0000-0000-0000ED100000}"/>
    <cellStyle name="1_DUCATO CHASSIS SERIES 7" xfId="5561" xr:uid="{00000000-0005-0000-0000-0000EE100000}"/>
    <cellStyle name="1_DUCATO VAN SERIES 7" xfId="5429" xr:uid="{00000000-0005-0000-0000-0000EF100000}"/>
    <cellStyle name="1_Master_StatusCharts_39adj" xfId="4550" xr:uid="{00000000-0005-0000-0000-0000F0100000}"/>
    <cellStyle name="1_Master_StatusCharts_39adj 2" xfId="4551" xr:uid="{00000000-0005-0000-0000-0000F1100000}"/>
    <cellStyle name="1_Master_StatusCharts_39adj 2_DUCATO CHASSIS SERIES 7" xfId="5600" xr:uid="{00000000-0005-0000-0000-0000F2100000}"/>
    <cellStyle name="1_Master_StatusCharts_39adj 2_DUCATO VAN SERIES 7" xfId="5468" xr:uid="{00000000-0005-0000-0000-0000F3100000}"/>
    <cellStyle name="1_Master_StatusCharts_39adj 3" xfId="4552" xr:uid="{00000000-0005-0000-0000-0000F4100000}"/>
    <cellStyle name="1_Master_StatusCharts_39adj 3_DUCATO CHASSIS SERIES 7" xfId="5601" xr:uid="{00000000-0005-0000-0000-0000F5100000}"/>
    <cellStyle name="1_Master_StatusCharts_39adj 3_DUCATO VAN SERIES 7" xfId="5469" xr:uid="{00000000-0005-0000-0000-0000F6100000}"/>
    <cellStyle name="1_Master_StatusCharts_39adj_Aggiornamento griglia 139 Genn 2011" xfId="4553" xr:uid="{00000000-0005-0000-0000-0000F7100000}"/>
    <cellStyle name="1_Master_StatusCharts_39adj_Aggiornamento griglia 139 Genn 2011 2" xfId="4554" xr:uid="{00000000-0005-0000-0000-0000F8100000}"/>
    <cellStyle name="1_Master_StatusCharts_39adj_Aggiornamento griglia 139 Genn 2011 2_DUCATO CHASSIS SERIES 7" xfId="5603" xr:uid="{00000000-0005-0000-0000-0000F9100000}"/>
    <cellStyle name="1_Master_StatusCharts_39adj_Aggiornamento griglia 139 Genn 2011 2_DUCATO VAN SERIES 7" xfId="5471" xr:uid="{00000000-0005-0000-0000-0000FA100000}"/>
    <cellStyle name="1_Master_StatusCharts_39adj_Aggiornamento griglia 139 Genn 2011_DUCATO CHASSIS SERIES 7" xfId="5602" xr:uid="{00000000-0005-0000-0000-0000FB100000}"/>
    <cellStyle name="1_Master_StatusCharts_39adj_Aggiornamento griglia 139 Genn 2011_DUCATO VAN SERIES 7" xfId="5470" xr:uid="{00000000-0005-0000-0000-0000FC100000}"/>
    <cellStyle name="1_Master_StatusCharts_39adj_DUCATO CHASSIS SERIES 7" xfId="5599" xr:uid="{00000000-0005-0000-0000-0000FD100000}"/>
    <cellStyle name="1_Master_StatusCharts_39adj_DUCATO VAN SERIES 7" xfId="5467" xr:uid="{00000000-0005-0000-0000-0000FE100000}"/>
    <cellStyle name="1_Summary L" xfId="4555" xr:uid="{00000000-0005-0000-0000-0000FF100000}"/>
    <cellStyle name="1_Summary L 2" xfId="4556" xr:uid="{00000000-0005-0000-0000-000000110000}"/>
    <cellStyle name="1_Summary L 2_DUCATO CHASSIS SERIES 7" xfId="5605" xr:uid="{00000000-0005-0000-0000-000001110000}"/>
    <cellStyle name="1_Summary L 2_DUCATO VAN SERIES 7" xfId="5473" xr:uid="{00000000-0005-0000-0000-000002110000}"/>
    <cellStyle name="1_Summary L 3" xfId="4557" xr:uid="{00000000-0005-0000-0000-000003110000}"/>
    <cellStyle name="1_Summary L 3_DUCATO CHASSIS SERIES 7" xfId="5606" xr:uid="{00000000-0005-0000-0000-000004110000}"/>
    <cellStyle name="1_Summary L 3_DUCATO VAN SERIES 7" xfId="5474" xr:uid="{00000000-0005-0000-0000-000005110000}"/>
    <cellStyle name="1_Summary L_Aggiornamento griglia 139 Genn 2011" xfId="4558" xr:uid="{00000000-0005-0000-0000-000006110000}"/>
    <cellStyle name="1_Summary L_Aggiornamento griglia 139 Genn 2011 2" xfId="4559" xr:uid="{00000000-0005-0000-0000-000007110000}"/>
    <cellStyle name="1_Summary L_Aggiornamento griglia 139 Genn 2011 2_DUCATO CHASSIS SERIES 7" xfId="5608" xr:uid="{00000000-0005-0000-0000-000008110000}"/>
    <cellStyle name="1_Summary L_Aggiornamento griglia 139 Genn 2011 2_DUCATO VAN SERIES 7" xfId="5476" xr:uid="{00000000-0005-0000-0000-000009110000}"/>
    <cellStyle name="1_Summary L_Aggiornamento griglia 139 Genn 2011_DUCATO CHASSIS SERIES 7" xfId="5607" xr:uid="{00000000-0005-0000-0000-00000A110000}"/>
    <cellStyle name="1_Summary L_Aggiornamento griglia 139 Genn 2011_DUCATO VAN SERIES 7" xfId="5475" xr:uid="{00000000-0005-0000-0000-00000B110000}"/>
    <cellStyle name="1_Summary L_D&amp;A" xfId="4560" xr:uid="{00000000-0005-0000-0000-00000C110000}"/>
    <cellStyle name="1_Summary L_D&amp;A 2" xfId="4561" xr:uid="{00000000-0005-0000-0000-00000D110000}"/>
    <cellStyle name="1_Summary L_D&amp;A 2_DUCATO CHASSIS SERIES 7" xfId="5610" xr:uid="{00000000-0005-0000-0000-00000E110000}"/>
    <cellStyle name="1_Summary L_D&amp;A 2_DUCATO VAN SERIES 7" xfId="5478" xr:uid="{00000000-0005-0000-0000-00000F110000}"/>
    <cellStyle name="1_Summary L_D&amp;A 3" xfId="4562" xr:uid="{00000000-0005-0000-0000-000010110000}"/>
    <cellStyle name="1_Summary L_D&amp;A 3_DUCATO CHASSIS SERIES 7" xfId="5611" xr:uid="{00000000-0005-0000-0000-000011110000}"/>
    <cellStyle name="1_Summary L_D&amp;A 3_DUCATO VAN SERIES 7" xfId="5479" xr:uid="{00000000-0005-0000-0000-000012110000}"/>
    <cellStyle name="1_Summary L_D&amp;A_Aggiornamento griglia 139 Genn 2011" xfId="4563" xr:uid="{00000000-0005-0000-0000-000013110000}"/>
    <cellStyle name="1_Summary L_D&amp;A_Aggiornamento griglia 139 Genn 2011 2" xfId="4564" xr:uid="{00000000-0005-0000-0000-000014110000}"/>
    <cellStyle name="1_Summary L_D&amp;A_Aggiornamento griglia 139 Genn 2011 2_DUCATO CHASSIS SERIES 7" xfId="5613" xr:uid="{00000000-0005-0000-0000-000015110000}"/>
    <cellStyle name="1_Summary L_D&amp;A_Aggiornamento griglia 139 Genn 2011 2_DUCATO VAN SERIES 7" xfId="5481" xr:uid="{00000000-0005-0000-0000-000016110000}"/>
    <cellStyle name="1_Summary L_D&amp;A_Aggiornamento griglia 139 Genn 2011_DUCATO CHASSIS SERIES 7" xfId="5612" xr:uid="{00000000-0005-0000-0000-000017110000}"/>
    <cellStyle name="1_Summary L_D&amp;A_Aggiornamento griglia 139 Genn 2011_DUCATO VAN SERIES 7" xfId="5480" xr:uid="{00000000-0005-0000-0000-000018110000}"/>
    <cellStyle name="1_Summary L_D&amp;A_DUCATO CHASSIS SERIES 7" xfId="5609" xr:uid="{00000000-0005-0000-0000-000019110000}"/>
    <cellStyle name="1_Summary L_D&amp;A_DUCATO VAN SERIES 7" xfId="5477" xr:uid="{00000000-0005-0000-0000-00001A110000}"/>
    <cellStyle name="1_Summary L_DUCATO CHASSIS SERIES 7" xfId="5604" xr:uid="{00000000-0005-0000-0000-00001B110000}"/>
    <cellStyle name="1_Summary L_DUCATO VAN SERIES 7" xfId="5472" xr:uid="{00000000-0005-0000-0000-00001C110000}"/>
    <cellStyle name="1_Summary L_Master_StatusCharts_39adj" xfId="4565" xr:uid="{00000000-0005-0000-0000-00001D110000}"/>
    <cellStyle name="1_Summary L_Master_StatusCharts_39adj 2" xfId="4566" xr:uid="{00000000-0005-0000-0000-00001E110000}"/>
    <cellStyle name="1_Summary L_Master_StatusCharts_39adj 2_DUCATO CHASSIS SERIES 7" xfId="5615" xr:uid="{00000000-0005-0000-0000-00001F110000}"/>
    <cellStyle name="1_Summary L_Master_StatusCharts_39adj 2_DUCATO VAN SERIES 7" xfId="5483" xr:uid="{00000000-0005-0000-0000-000020110000}"/>
    <cellStyle name="1_Summary L_Master_StatusCharts_39adj 3" xfId="4567" xr:uid="{00000000-0005-0000-0000-000021110000}"/>
    <cellStyle name="1_Summary L_Master_StatusCharts_39adj 3_DUCATO CHASSIS SERIES 7" xfId="5616" xr:uid="{00000000-0005-0000-0000-000022110000}"/>
    <cellStyle name="1_Summary L_Master_StatusCharts_39adj 3_DUCATO VAN SERIES 7" xfId="5484" xr:uid="{00000000-0005-0000-0000-000023110000}"/>
    <cellStyle name="1_Summary L_Master_StatusCharts_39adj_Aggiornamento griglia 139 Genn 2011" xfId="4568" xr:uid="{00000000-0005-0000-0000-000024110000}"/>
    <cellStyle name="1_Summary L_Master_StatusCharts_39adj_Aggiornamento griglia 139 Genn 2011 2" xfId="4569" xr:uid="{00000000-0005-0000-0000-000025110000}"/>
    <cellStyle name="1_Summary L_Master_StatusCharts_39adj_Aggiornamento griglia 139 Genn 2011 2_DUCATO CHASSIS SERIES 7" xfId="5618" xr:uid="{00000000-0005-0000-0000-000026110000}"/>
    <cellStyle name="1_Summary L_Master_StatusCharts_39adj_Aggiornamento griglia 139 Genn 2011 2_DUCATO VAN SERIES 7" xfId="5486" xr:uid="{00000000-0005-0000-0000-000027110000}"/>
    <cellStyle name="1_Summary L_Master_StatusCharts_39adj_Aggiornamento griglia 139 Genn 2011_DUCATO CHASSIS SERIES 7" xfId="5617" xr:uid="{00000000-0005-0000-0000-000028110000}"/>
    <cellStyle name="1_Summary L_Master_StatusCharts_39adj_Aggiornamento griglia 139 Genn 2011_DUCATO VAN SERIES 7" xfId="5485" xr:uid="{00000000-0005-0000-0000-000029110000}"/>
    <cellStyle name="1_Summary L_Master_StatusCharts_39adj_DUCATO CHASSIS SERIES 7" xfId="5614" xr:uid="{00000000-0005-0000-0000-00002A110000}"/>
    <cellStyle name="1_Summary L_Master_StatusCharts_39adj_DUCATO VAN SERIES 7" xfId="5482" xr:uid="{00000000-0005-0000-0000-00002B110000}"/>
    <cellStyle name="¹éºÐÀ²_±âÅ¸" xfId="4570" xr:uid="{00000000-0005-0000-0000-00002C110000}"/>
    <cellStyle name="20 % - Accent1" xfId="4571" xr:uid="{00000000-0005-0000-0000-00002D110000}"/>
    <cellStyle name="20 % - Accent2" xfId="4572" xr:uid="{00000000-0005-0000-0000-00002E110000}"/>
    <cellStyle name="20 % - Accent3" xfId="4573" xr:uid="{00000000-0005-0000-0000-00002F110000}"/>
    <cellStyle name="20 % - Accent4" xfId="4574" xr:uid="{00000000-0005-0000-0000-000030110000}"/>
    <cellStyle name="20 % - Accent5" xfId="4575" xr:uid="{00000000-0005-0000-0000-000031110000}"/>
    <cellStyle name="20 % - Accent6" xfId="4576" xr:uid="{00000000-0005-0000-0000-000032110000}"/>
    <cellStyle name="20% - Accent1 2" xfId="655" xr:uid="{00000000-0005-0000-0000-000033110000}"/>
    <cellStyle name="20% - Accent1 3" xfId="654" xr:uid="{00000000-0005-0000-0000-000034110000}"/>
    <cellStyle name="20% - Accent2 2" xfId="657" xr:uid="{00000000-0005-0000-0000-000035110000}"/>
    <cellStyle name="20% - Accent2 3" xfId="656" xr:uid="{00000000-0005-0000-0000-000036110000}"/>
    <cellStyle name="20% - Accent3 2" xfId="659" xr:uid="{00000000-0005-0000-0000-000037110000}"/>
    <cellStyle name="20% - Accent3 3" xfId="658" xr:uid="{00000000-0005-0000-0000-000038110000}"/>
    <cellStyle name="20% - Accent4 2" xfId="661" xr:uid="{00000000-0005-0000-0000-000039110000}"/>
    <cellStyle name="20% - Accent4 3" xfId="660" xr:uid="{00000000-0005-0000-0000-00003A110000}"/>
    <cellStyle name="20% - Accent5 2" xfId="663" xr:uid="{00000000-0005-0000-0000-00003B110000}"/>
    <cellStyle name="20% - Accent5 3" xfId="662" xr:uid="{00000000-0005-0000-0000-00003C110000}"/>
    <cellStyle name="20% - Accent6 2" xfId="665" xr:uid="{00000000-0005-0000-0000-00003D110000}"/>
    <cellStyle name="20% - Accent6 3" xfId="664" xr:uid="{00000000-0005-0000-0000-00003E110000}"/>
    <cellStyle name="20% - Colore 1 2" xfId="4577" xr:uid="{00000000-0005-0000-0000-00003F110000}"/>
    <cellStyle name="20% - Colore 2 2" xfId="4578" xr:uid="{00000000-0005-0000-0000-000040110000}"/>
    <cellStyle name="20% - Colore 3 2" xfId="4579" xr:uid="{00000000-0005-0000-0000-000041110000}"/>
    <cellStyle name="20% - Colore 4 2" xfId="4580" xr:uid="{00000000-0005-0000-0000-000042110000}"/>
    <cellStyle name="20% - Colore 5 2" xfId="4581" xr:uid="{00000000-0005-0000-0000-000043110000}"/>
    <cellStyle name="20% - Colore 6 2" xfId="4582" xr:uid="{00000000-0005-0000-0000-000044110000}"/>
    <cellStyle name="20% - Ênfase1" xfId="4583" xr:uid="{00000000-0005-0000-0000-000045110000}"/>
    <cellStyle name="20% - Ênfase2" xfId="4584" xr:uid="{00000000-0005-0000-0000-000046110000}"/>
    <cellStyle name="20% - Ênfase3" xfId="4585" xr:uid="{00000000-0005-0000-0000-000047110000}"/>
    <cellStyle name="20% - Ênfase4" xfId="4586" xr:uid="{00000000-0005-0000-0000-000048110000}"/>
    <cellStyle name="20% - Ênfase5" xfId="4587" xr:uid="{00000000-0005-0000-0000-000049110000}"/>
    <cellStyle name="20% - Ênfase6" xfId="4588" xr:uid="{00000000-0005-0000-0000-00004A110000}"/>
    <cellStyle name="20% - Акцент1" xfId="4589" xr:uid="{00000000-0005-0000-0000-00004B110000}"/>
    <cellStyle name="20% - Акцент2" xfId="4590" xr:uid="{00000000-0005-0000-0000-00004C110000}"/>
    <cellStyle name="20% - Акцент3" xfId="4591" xr:uid="{00000000-0005-0000-0000-00004D110000}"/>
    <cellStyle name="20% - Акцент4" xfId="4592" xr:uid="{00000000-0005-0000-0000-00004E110000}"/>
    <cellStyle name="20% - Акцент5" xfId="4593" xr:uid="{00000000-0005-0000-0000-00004F110000}"/>
    <cellStyle name="20% - Акцент6" xfId="4594" xr:uid="{00000000-0005-0000-0000-000050110000}"/>
    <cellStyle name="40 % - Accent1" xfId="4595" xr:uid="{00000000-0005-0000-0000-000051110000}"/>
    <cellStyle name="40 % - Accent2" xfId="4596" xr:uid="{00000000-0005-0000-0000-000052110000}"/>
    <cellStyle name="40 % - Accent3" xfId="4597" xr:uid="{00000000-0005-0000-0000-000053110000}"/>
    <cellStyle name="40 % - Accent4" xfId="4598" xr:uid="{00000000-0005-0000-0000-000054110000}"/>
    <cellStyle name="40 % - Accent5" xfId="4599" xr:uid="{00000000-0005-0000-0000-000055110000}"/>
    <cellStyle name="40 % - Accent6" xfId="4600" xr:uid="{00000000-0005-0000-0000-000056110000}"/>
    <cellStyle name="40% - Accent1 2" xfId="667" xr:uid="{00000000-0005-0000-0000-000057110000}"/>
    <cellStyle name="40% - Accent1 3" xfId="666" xr:uid="{00000000-0005-0000-0000-000058110000}"/>
    <cellStyle name="40% - Accent2 2" xfId="669" xr:uid="{00000000-0005-0000-0000-000059110000}"/>
    <cellStyle name="40% - Accent2 3" xfId="668" xr:uid="{00000000-0005-0000-0000-00005A110000}"/>
    <cellStyle name="40% - Accent3 2" xfId="671" xr:uid="{00000000-0005-0000-0000-00005B110000}"/>
    <cellStyle name="40% - Accent3 3" xfId="670" xr:uid="{00000000-0005-0000-0000-00005C110000}"/>
    <cellStyle name="40% - Accent4 2" xfId="673" xr:uid="{00000000-0005-0000-0000-00005D110000}"/>
    <cellStyle name="40% - Accent4 3" xfId="672" xr:uid="{00000000-0005-0000-0000-00005E110000}"/>
    <cellStyle name="40% - Accent5 2" xfId="675" xr:uid="{00000000-0005-0000-0000-00005F110000}"/>
    <cellStyle name="40% - Accent5 3" xfId="674" xr:uid="{00000000-0005-0000-0000-000060110000}"/>
    <cellStyle name="40% - Accent6 2" xfId="677" xr:uid="{00000000-0005-0000-0000-000061110000}"/>
    <cellStyle name="40% - Accent6 3" xfId="676" xr:uid="{00000000-0005-0000-0000-000062110000}"/>
    <cellStyle name="40% - Colore 1 2" xfId="4601" xr:uid="{00000000-0005-0000-0000-000063110000}"/>
    <cellStyle name="40% - Colore 2 2" xfId="4602" xr:uid="{00000000-0005-0000-0000-000064110000}"/>
    <cellStyle name="40% - Colore 3 2" xfId="4603" xr:uid="{00000000-0005-0000-0000-000065110000}"/>
    <cellStyle name="40% - Colore 4 2" xfId="4604" xr:uid="{00000000-0005-0000-0000-000066110000}"/>
    <cellStyle name="40% - Colore 5 2" xfId="4605" xr:uid="{00000000-0005-0000-0000-000067110000}"/>
    <cellStyle name="40% - Colore 6 2" xfId="4606" xr:uid="{00000000-0005-0000-0000-000068110000}"/>
    <cellStyle name="40% - Ênfase1" xfId="4607" xr:uid="{00000000-0005-0000-0000-000069110000}"/>
    <cellStyle name="40% - Ênfase2" xfId="4608" xr:uid="{00000000-0005-0000-0000-00006A110000}"/>
    <cellStyle name="40% - Ênfase3" xfId="4609" xr:uid="{00000000-0005-0000-0000-00006B110000}"/>
    <cellStyle name="40% - Ênfase4" xfId="4610" xr:uid="{00000000-0005-0000-0000-00006C110000}"/>
    <cellStyle name="40% - Ênfase5" xfId="4611" xr:uid="{00000000-0005-0000-0000-00006D110000}"/>
    <cellStyle name="40% - Ênfase6" xfId="4612" xr:uid="{00000000-0005-0000-0000-00006E110000}"/>
    <cellStyle name="40% - Акцент1" xfId="4613" xr:uid="{00000000-0005-0000-0000-00006F110000}"/>
    <cellStyle name="40% - Акцент2" xfId="4614" xr:uid="{00000000-0005-0000-0000-000070110000}"/>
    <cellStyle name="40% - Акцент3" xfId="4615" xr:uid="{00000000-0005-0000-0000-000071110000}"/>
    <cellStyle name="40% - Акцент4" xfId="4616" xr:uid="{00000000-0005-0000-0000-000072110000}"/>
    <cellStyle name="40% - Акцент5" xfId="4617" xr:uid="{00000000-0005-0000-0000-000073110000}"/>
    <cellStyle name="40% - Акцент6" xfId="4618" xr:uid="{00000000-0005-0000-0000-000074110000}"/>
    <cellStyle name="60 % - Accent1" xfId="4619" xr:uid="{00000000-0005-0000-0000-000075110000}"/>
    <cellStyle name="60 % - Accent2" xfId="4620" xr:uid="{00000000-0005-0000-0000-000076110000}"/>
    <cellStyle name="60 % - Accent3" xfId="4621" xr:uid="{00000000-0005-0000-0000-000077110000}"/>
    <cellStyle name="60 % - Accent4" xfId="4622" xr:uid="{00000000-0005-0000-0000-000078110000}"/>
    <cellStyle name="60 % - Accent5" xfId="4623" xr:uid="{00000000-0005-0000-0000-000079110000}"/>
    <cellStyle name="60 % - Accent6" xfId="4624" xr:uid="{00000000-0005-0000-0000-00007A110000}"/>
    <cellStyle name="60% - Accent1 2" xfId="4625" xr:uid="{00000000-0005-0000-0000-00007B110000}"/>
    <cellStyle name="60% - Accent1 3" xfId="678" xr:uid="{00000000-0005-0000-0000-00007C110000}"/>
    <cellStyle name="60% - Accent2 2" xfId="4626" xr:uid="{00000000-0005-0000-0000-00007D110000}"/>
    <cellStyle name="60% - Accent2 3" xfId="679" xr:uid="{00000000-0005-0000-0000-00007E110000}"/>
    <cellStyle name="60% - Accent3 2" xfId="4627" xr:uid="{00000000-0005-0000-0000-00007F110000}"/>
    <cellStyle name="60% - Accent3 3" xfId="680" xr:uid="{00000000-0005-0000-0000-000080110000}"/>
    <cellStyle name="60% - Accent4 2" xfId="4628" xr:uid="{00000000-0005-0000-0000-000081110000}"/>
    <cellStyle name="60% - Accent4 3" xfId="681" xr:uid="{00000000-0005-0000-0000-000082110000}"/>
    <cellStyle name="60% - Accent5 2" xfId="4629" xr:uid="{00000000-0005-0000-0000-000083110000}"/>
    <cellStyle name="60% - Accent5 3" xfId="682" xr:uid="{00000000-0005-0000-0000-000084110000}"/>
    <cellStyle name="60% - Accent6 2" xfId="4630" xr:uid="{00000000-0005-0000-0000-000085110000}"/>
    <cellStyle name="60% - Accent6 3" xfId="683" xr:uid="{00000000-0005-0000-0000-000086110000}"/>
    <cellStyle name="60% - Colore 1 2" xfId="4631" xr:uid="{00000000-0005-0000-0000-000087110000}"/>
    <cellStyle name="60% - Colore 2 2" xfId="4632" xr:uid="{00000000-0005-0000-0000-000088110000}"/>
    <cellStyle name="60% - Colore 3 2" xfId="4633" xr:uid="{00000000-0005-0000-0000-000089110000}"/>
    <cellStyle name="60% - Colore 4 2" xfId="4634" xr:uid="{00000000-0005-0000-0000-00008A110000}"/>
    <cellStyle name="60% - Colore 5 2" xfId="4635" xr:uid="{00000000-0005-0000-0000-00008B110000}"/>
    <cellStyle name="60% - Colore 6 2" xfId="4636" xr:uid="{00000000-0005-0000-0000-00008C110000}"/>
    <cellStyle name="60% - Ênfase1" xfId="4637" xr:uid="{00000000-0005-0000-0000-00008D110000}"/>
    <cellStyle name="60% - Ênfase2" xfId="4638" xr:uid="{00000000-0005-0000-0000-00008E110000}"/>
    <cellStyle name="60% - Ênfase3" xfId="4639" xr:uid="{00000000-0005-0000-0000-00008F110000}"/>
    <cellStyle name="60% - Ênfase4" xfId="4640" xr:uid="{00000000-0005-0000-0000-000090110000}"/>
    <cellStyle name="60% - Ênfase5" xfId="4641" xr:uid="{00000000-0005-0000-0000-000091110000}"/>
    <cellStyle name="60% - Ênfase6" xfId="4642" xr:uid="{00000000-0005-0000-0000-000092110000}"/>
    <cellStyle name="60% - Акцент1" xfId="4643" xr:uid="{00000000-0005-0000-0000-000093110000}"/>
    <cellStyle name="60% - Акцент2" xfId="4644" xr:uid="{00000000-0005-0000-0000-000094110000}"/>
    <cellStyle name="60% - Акцент3" xfId="4645" xr:uid="{00000000-0005-0000-0000-000095110000}"/>
    <cellStyle name="60% - Акцент4" xfId="4646" xr:uid="{00000000-0005-0000-0000-000096110000}"/>
    <cellStyle name="60% - Акцент5" xfId="4647" xr:uid="{00000000-0005-0000-0000-000097110000}"/>
    <cellStyle name="60% - Акцент6" xfId="4648" xr:uid="{00000000-0005-0000-0000-000098110000}"/>
    <cellStyle name="ÅE­ [0]_±âÅ¸" xfId="4649" xr:uid="{00000000-0005-0000-0000-000099110000}"/>
    <cellStyle name="ÅE­_±âÅ¸" xfId="4650" xr:uid="{00000000-0005-0000-0000-00009A110000}"/>
    <cellStyle name="ac" xfId="4651" xr:uid="{00000000-0005-0000-0000-00009B110000}"/>
    <cellStyle name="Accent1 2" xfId="4652" xr:uid="{00000000-0005-0000-0000-00009C110000}"/>
    <cellStyle name="Accent1 3" xfId="684" xr:uid="{00000000-0005-0000-0000-00009D110000}"/>
    <cellStyle name="Accent2 2" xfId="4653" xr:uid="{00000000-0005-0000-0000-00009E110000}"/>
    <cellStyle name="Accent2 3" xfId="685" xr:uid="{00000000-0005-0000-0000-00009F110000}"/>
    <cellStyle name="Accent3 2" xfId="4654" xr:uid="{00000000-0005-0000-0000-0000A0110000}"/>
    <cellStyle name="Accent3 3" xfId="686" xr:uid="{00000000-0005-0000-0000-0000A1110000}"/>
    <cellStyle name="Accent4 2" xfId="4655" xr:uid="{00000000-0005-0000-0000-0000A2110000}"/>
    <cellStyle name="Accent4 3" xfId="687" xr:uid="{00000000-0005-0000-0000-0000A3110000}"/>
    <cellStyle name="Accent5 2" xfId="4656" xr:uid="{00000000-0005-0000-0000-0000A4110000}"/>
    <cellStyle name="Accent5 3" xfId="688" xr:uid="{00000000-0005-0000-0000-0000A5110000}"/>
    <cellStyle name="Accent6 2" xfId="4657" xr:uid="{00000000-0005-0000-0000-0000A6110000}"/>
    <cellStyle name="Accent6 3" xfId="689" xr:uid="{00000000-0005-0000-0000-0000A7110000}"/>
    <cellStyle name="ÅëÈ­ [0]_!!!GO" xfId="4658" xr:uid="{00000000-0005-0000-0000-0000A8110000}"/>
    <cellStyle name="ÅëÈ­_!!!GO" xfId="4659" xr:uid="{00000000-0005-0000-0000-0000A9110000}"/>
    <cellStyle name="args.style" xfId="228" xr:uid="{00000000-0005-0000-0000-0000AA110000}"/>
    <cellStyle name="args.style 2" xfId="4660" xr:uid="{00000000-0005-0000-0000-0000AB110000}"/>
    <cellStyle name="args.style 2 2" xfId="4661" xr:uid="{00000000-0005-0000-0000-0000AC110000}"/>
    <cellStyle name="args.style 2_DUCATO CHASSIS SERIES 7" xfId="5620" xr:uid="{00000000-0005-0000-0000-0000AD110000}"/>
    <cellStyle name="args.style 3" xfId="690" xr:uid="{00000000-0005-0000-0000-0000AE110000}"/>
    <cellStyle name="args.style_DUCATO CHASSIS SERIES 7" xfId="5619" xr:uid="{00000000-0005-0000-0000-0000AF110000}"/>
    <cellStyle name="ÄÞ¸¶ [0]_!!!GO" xfId="4662" xr:uid="{00000000-0005-0000-0000-0000B0110000}"/>
    <cellStyle name="ÄÞ¸¶_!!!GO" xfId="4663" xr:uid="{00000000-0005-0000-0000-0000B1110000}"/>
    <cellStyle name="Bad 2" xfId="4664" xr:uid="{00000000-0005-0000-0000-0000B2110000}"/>
    <cellStyle name="Bad 3" xfId="691" xr:uid="{00000000-0005-0000-0000-0000B3110000}"/>
    <cellStyle name="barrato" xfId="4665" xr:uid="{00000000-0005-0000-0000-0000B4110000}"/>
    <cellStyle name="Blank.Testo" xfId="229" xr:uid="{00000000-0005-0000-0000-0000B5110000}"/>
    <cellStyle name="Bloccato" xfId="4666" xr:uid="{00000000-0005-0000-0000-0000B6110000}"/>
    <cellStyle name="BMU001" xfId="230" xr:uid="{00000000-0005-0000-0000-0000B7110000}"/>
    <cellStyle name="BMU001 2" xfId="4667" xr:uid="{00000000-0005-0000-0000-0000B8110000}"/>
    <cellStyle name="BMU001 3" xfId="4668" xr:uid="{00000000-0005-0000-0000-0000B9110000}"/>
    <cellStyle name="BMU001 4" xfId="692" xr:uid="{00000000-0005-0000-0000-0000BA110000}"/>
    <cellStyle name="BMU001_DUCATO CHASSIS SERIES 7" xfId="5621" xr:uid="{00000000-0005-0000-0000-0000BB110000}"/>
    <cellStyle name="BMU001pol" xfId="231" xr:uid="{00000000-0005-0000-0000-0000BC110000}"/>
    <cellStyle name="BMU001pol 2" xfId="4669" xr:uid="{00000000-0005-0000-0000-0000BD110000}"/>
    <cellStyle name="BMU001pol 3" xfId="4670" xr:uid="{00000000-0005-0000-0000-0000BE110000}"/>
    <cellStyle name="BMU001pol 4" xfId="693" xr:uid="{00000000-0005-0000-0000-0000BF110000}"/>
    <cellStyle name="BMU001pol_DUCATO CHASSIS SERIES 7" xfId="5622" xr:uid="{00000000-0005-0000-0000-0000C0110000}"/>
    <cellStyle name="BMU001T" xfId="232" xr:uid="{00000000-0005-0000-0000-0000C1110000}"/>
    <cellStyle name="BMU001T 2" xfId="4671" xr:uid="{00000000-0005-0000-0000-0000C2110000}"/>
    <cellStyle name="BMU001T 3" xfId="4672" xr:uid="{00000000-0005-0000-0000-0000C3110000}"/>
    <cellStyle name="BMU001T 4" xfId="694" xr:uid="{00000000-0005-0000-0000-0000C4110000}"/>
    <cellStyle name="BMU001T_DUCATO CHASSIS SERIES 7" xfId="5623" xr:uid="{00000000-0005-0000-0000-0000C5110000}"/>
    <cellStyle name="BMU002" xfId="233" xr:uid="{00000000-0005-0000-0000-0000C6110000}"/>
    <cellStyle name="BMU002 2" xfId="4673" xr:uid="{00000000-0005-0000-0000-0000C7110000}"/>
    <cellStyle name="BMU002 3" xfId="4674" xr:uid="{00000000-0005-0000-0000-0000C8110000}"/>
    <cellStyle name="BMU002 4" xfId="695" xr:uid="{00000000-0005-0000-0000-0000C9110000}"/>
    <cellStyle name="BMU002_DUCATO CHASSIS SERIES 7" xfId="5624" xr:uid="{00000000-0005-0000-0000-0000CA110000}"/>
    <cellStyle name="BMU002B" xfId="234" xr:uid="{00000000-0005-0000-0000-0000CB110000}"/>
    <cellStyle name="BMU002P1" xfId="235" xr:uid="{00000000-0005-0000-0000-0000CC110000}"/>
    <cellStyle name="BMU002P1 2" xfId="4675" xr:uid="{00000000-0005-0000-0000-0000CD110000}"/>
    <cellStyle name="BMU002P1 3" xfId="4676" xr:uid="{00000000-0005-0000-0000-0000CE110000}"/>
    <cellStyle name="BMU002P1 4" xfId="696" xr:uid="{00000000-0005-0000-0000-0000CF110000}"/>
    <cellStyle name="BMU002P1_DUCATO CHASSIS SERIES 7" xfId="5625" xr:uid="{00000000-0005-0000-0000-0000D0110000}"/>
    <cellStyle name="BMU002P2" xfId="236" xr:uid="{00000000-0005-0000-0000-0000D1110000}"/>
    <cellStyle name="BMU002P2 2" xfId="4677" xr:uid="{00000000-0005-0000-0000-0000D2110000}"/>
    <cellStyle name="BMU002P2 3" xfId="4678" xr:uid="{00000000-0005-0000-0000-0000D3110000}"/>
    <cellStyle name="BMU002P2 4" xfId="697" xr:uid="{00000000-0005-0000-0000-0000D4110000}"/>
    <cellStyle name="BMU002P2_DUCATO CHASSIS SERIES 7" xfId="5626" xr:uid="{00000000-0005-0000-0000-0000D5110000}"/>
    <cellStyle name="BMU003" xfId="237" xr:uid="{00000000-0005-0000-0000-0000D6110000}"/>
    <cellStyle name="BMU003 2" xfId="698" xr:uid="{00000000-0005-0000-0000-0000D7110000}"/>
    <cellStyle name="BMU003_DUCATO CHASSIS SERIES 7" xfId="5627" xr:uid="{00000000-0005-0000-0000-0000D8110000}"/>
    <cellStyle name="BMU004" xfId="238" xr:uid="{00000000-0005-0000-0000-0000D9110000}"/>
    <cellStyle name="BMU005" xfId="239" xr:uid="{00000000-0005-0000-0000-0000DA110000}"/>
    <cellStyle name="BMU005 2" xfId="4679" xr:uid="{00000000-0005-0000-0000-0000DB110000}"/>
    <cellStyle name="BMU005 3" xfId="699" xr:uid="{00000000-0005-0000-0000-0000DC110000}"/>
    <cellStyle name="BMU005_DUCATO CHASSIS SERIES 7" xfId="5628" xr:uid="{00000000-0005-0000-0000-0000DD110000}"/>
    <cellStyle name="BMU005B" xfId="240" xr:uid="{00000000-0005-0000-0000-0000DE110000}"/>
    <cellStyle name="BMU005B 2" xfId="700" xr:uid="{00000000-0005-0000-0000-0000DF110000}"/>
    <cellStyle name="BMU005B_DUCATO CHASSIS SERIES 7" xfId="5629" xr:uid="{00000000-0005-0000-0000-0000E0110000}"/>
    <cellStyle name="BMU005K" xfId="241" xr:uid="{00000000-0005-0000-0000-0000E1110000}"/>
    <cellStyle name="BMU005K 2" xfId="4680" xr:uid="{00000000-0005-0000-0000-0000E2110000}"/>
    <cellStyle name="BMU005K 3" xfId="701" xr:uid="{00000000-0005-0000-0000-0000E3110000}"/>
    <cellStyle name="BMU005K_DUCATO CHASSIS SERIES 7" xfId="5630" xr:uid="{00000000-0005-0000-0000-0000E4110000}"/>
    <cellStyle name="Bom" xfId="4681" xr:uid="{00000000-0005-0000-0000-0000E5110000}"/>
    <cellStyle name="Border1" xfId="4682" xr:uid="{00000000-0005-0000-0000-0000E6110000}"/>
    <cellStyle name="Border2" xfId="4683" xr:uid="{00000000-0005-0000-0000-0000E7110000}"/>
    <cellStyle name="Border3" xfId="4684" xr:uid="{00000000-0005-0000-0000-0000E8110000}"/>
    <cellStyle name="Bottom Row" xfId="4685" xr:uid="{00000000-0005-0000-0000-0000E9110000}"/>
    <cellStyle name="Bottom Row 2" xfId="4686" xr:uid="{00000000-0005-0000-0000-0000EA110000}"/>
    <cellStyle name="Bottom Row 3" xfId="4687" xr:uid="{00000000-0005-0000-0000-0000EB110000}"/>
    <cellStyle name="Bottom Row_DUCATO CHASSIS SERIES 7" xfId="5631" xr:uid="{00000000-0005-0000-0000-0000EC110000}"/>
    <cellStyle name="BoxedTotal" xfId="4688" xr:uid="{00000000-0005-0000-0000-0000ED110000}"/>
    <cellStyle name="BoxedTotal 2" xfId="4689" xr:uid="{00000000-0005-0000-0000-0000EE110000}"/>
    <cellStyle name="BoxedTotal_DUCATO CHASSIS SERIES 7" xfId="5632" xr:uid="{00000000-0005-0000-0000-0000EF110000}"/>
    <cellStyle name="BREAKDOWN" xfId="4690" xr:uid="{00000000-0005-0000-0000-0000F0110000}"/>
    <cellStyle name="BREAKDOWN 2" xfId="4691" xr:uid="{00000000-0005-0000-0000-0000F1110000}"/>
    <cellStyle name="BREAKDOWN_DUCATO CHASSIS SERIES 7" xfId="5633" xr:uid="{00000000-0005-0000-0000-0000F2110000}"/>
    <cellStyle name="Buena" xfId="4692" xr:uid="{00000000-0005-0000-0000-0000F3110000}"/>
    <cellStyle name="BuiltOpt_Content" xfId="242" xr:uid="{00000000-0005-0000-0000-0000F4110000}"/>
    <cellStyle name="BuiltOption_Content" xfId="243" xr:uid="{00000000-0005-0000-0000-0000F5110000}"/>
    <cellStyle name="C?AØ_98³a°³¼±°eE¹ _01?(0607)_?????(0721)" xfId="4693" xr:uid="{00000000-0005-0000-0000-0000F6110000}"/>
    <cellStyle name="Ç¥ÁØ_!!!GO" xfId="4694" xr:uid="{00000000-0005-0000-0000-0000F7110000}"/>
    <cellStyle name="C￥AØ_98³a°³¼±°eE¹ _01年(0607)_01년원가절감보고서(부사장님)0630" xfId="4695" xr:uid="{00000000-0005-0000-0000-0000F8110000}"/>
    <cellStyle name="Ç¥ÁØ_98³â°³¼±°èÈ¹ _01年(0607)_01년원가절감보고서(부사장님)0630" xfId="4696" xr:uid="{00000000-0005-0000-0000-0000F9110000}"/>
    <cellStyle name="C￥AØ_98³a°³¼±°eE¹ _01年(0607)_01년원가절감보고서(부사장님)0630_DUCATO CHASSIS SERIES 7" xfId="5634" xr:uid="{00000000-0005-0000-0000-0000FA110000}"/>
    <cellStyle name="Ç¥ÁØ_98³â°³¼±°èÈ¹ _01年(0607)_01년원가절감보고서(부사장님)0630_DUCATO CHASSIS SERIES 7" xfId="5635" xr:uid="{00000000-0005-0000-0000-0000FB110000}"/>
    <cellStyle name="C￥AØ_98³a°³¼±°eE¹ _01年(0607)_01년원가절감보고서(부사장님)0630_DUCATO VAN SERIES 7" xfId="5487" xr:uid="{00000000-0005-0000-0000-0000FC110000}"/>
    <cellStyle name="Ç¥ÁØ_98³â°³¼±°èÈ¹ _01年(0607)_01년원가절감보고서(부사장님)0630_DUCATO VAN SERIES 7" xfId="5488" xr:uid="{00000000-0005-0000-0000-0000FD110000}"/>
    <cellStyle name="C￥AØ_98³a°³¼±°eE¹ _01年(0607)_01년원가절감보고서(부사장님)0702" xfId="4697" xr:uid="{00000000-0005-0000-0000-0000FE110000}"/>
    <cellStyle name="Ç¥ÁØ_98³â°³¼±°èÈ¹ _01年(0607)_01년원가절감보고서(부사장님)0702" xfId="4698" xr:uid="{00000000-0005-0000-0000-0000FF110000}"/>
    <cellStyle name="C￥AØ_98³a°³¼±°eE¹ _01年(0607)_01년원가절감보고서(부사장님)0702_DUCATO CHASSIS SERIES 7" xfId="5636" xr:uid="{00000000-0005-0000-0000-000000120000}"/>
    <cellStyle name="Ç¥ÁØ_98³â°³¼±°èÈ¹ _01年(0607)_01년원가절감보고서(부사장님)0702_DUCATO CHASSIS SERIES 7" xfId="5637" xr:uid="{00000000-0005-0000-0000-000001120000}"/>
    <cellStyle name="C￥AØ_98³a°³¼±°eE¹ _01年(0607)_01년원가절감보고서(부사장님)0702_DUCATO VAN SERIES 7" xfId="5489" xr:uid="{00000000-0005-0000-0000-000002120000}"/>
    <cellStyle name="Ç¥ÁØ_98³â°³¼±°èÈ¹ _01年(0607)_01년원가절감보고서(부사장님)0702_DUCATO VAN SERIES 7" xfId="5490" xr:uid="{00000000-0005-0000-0000-000003120000}"/>
    <cellStyle name="C￥AØ_98³a°³¼±°eE¹ _01年(0607)_국산화추진(0721)" xfId="4699" xr:uid="{00000000-0005-0000-0000-000004120000}"/>
    <cellStyle name="Ç¥ÁØ_98³â°³¼±°èÈ¹ _01年(0607)_국산화추진(0721)" xfId="4700" xr:uid="{00000000-0005-0000-0000-000005120000}"/>
    <cellStyle name="C￥AØ_98³a°³¼±°eE¹ _01年(0607)_국산화추진(0721)_DUCATO CHASSIS SERIES 7" xfId="5638" xr:uid="{00000000-0005-0000-0000-000006120000}"/>
    <cellStyle name="Ç¥ÁØ_98³â°³¼±°èÈ¹ _01年(0607)_국산화추진(0721)_DUCATO CHASSIS SERIES 7" xfId="5639" xr:uid="{00000000-0005-0000-0000-000007120000}"/>
    <cellStyle name="C￥AØ_98³a°³¼±°eE¹ _01年(0607)_국산화추진(0721)_DUCATO VAN SERIES 7" xfId="5491" xr:uid="{00000000-0005-0000-0000-000008120000}"/>
    <cellStyle name="Ç¥ÁØ_98³â°³¼±°èÈ¹ _01年(0607)_국산화추진(0721)_DUCATO VAN SERIES 7" xfId="5492" xr:uid="{00000000-0005-0000-0000-000009120000}"/>
    <cellStyle name="C￥AØ_98³a°³¼±°eE¹ _01年(0607)_열달기아원가절감보고(0930)-1" xfId="4701" xr:uid="{00000000-0005-0000-0000-00000A120000}"/>
    <cellStyle name="Ç¥ÁØ_98³â°³¼±°èÈ¹ _01年(0607)_열달기아원가절감보고(0930)-1" xfId="4702" xr:uid="{00000000-0005-0000-0000-00000B120000}"/>
    <cellStyle name="C￥AØ_98³a°³¼±°eE¹ _01年(0607)_열달기아원가절감보고(0930)-1_DUCATO CHASSIS SERIES 7" xfId="5640" xr:uid="{00000000-0005-0000-0000-00000C120000}"/>
    <cellStyle name="Ç¥ÁØ_98³â°³¼±°èÈ¹ _01年(0607)_열달기아원가절감보고(0930)-1_DUCATO CHASSIS SERIES 7" xfId="5641" xr:uid="{00000000-0005-0000-0000-00000D120000}"/>
    <cellStyle name="C￥AØ_98³a°³¼±°eE¹ _01年(0607)_열달기아원가절감보고(0930)-1_DUCATO VAN SERIES 7" xfId="5493" xr:uid="{00000000-0005-0000-0000-00000E120000}"/>
    <cellStyle name="Ç¥ÁØ_98³â°³¼±°èÈ¹ _01年(0607)_열달기아원가절감보고(0930)-1_DUCATO VAN SERIES 7" xfId="5494" xr:uid="{00000000-0005-0000-0000-00000F120000}"/>
    <cellStyle name="C￥AØ_98³a°³¼±°eE¹ _01年(0607)_첨부_국산화추진(0722)" xfId="4703" xr:uid="{00000000-0005-0000-0000-000010120000}"/>
    <cellStyle name="Ç¥ÁØ_98³â°³¼±°èÈ¹ _01年(0607)_첨부_국산화추진(0722)" xfId="4704" xr:uid="{00000000-0005-0000-0000-000011120000}"/>
    <cellStyle name="C￥AØ_98³a°³¼±°eE¹ _01年(0607)_첨부_국산화추진(0722)_DUCATO CHASSIS SERIES 7" xfId="5642" xr:uid="{00000000-0005-0000-0000-000012120000}"/>
    <cellStyle name="Ç¥ÁØ_98³â°³¼±°èÈ¹ _01年(0607)_첨부_국산화추진(0722)_DUCATO CHASSIS SERIES 7" xfId="5643" xr:uid="{00000000-0005-0000-0000-000013120000}"/>
    <cellStyle name="C￥AØ_98³a°³¼±°eE¹ _01年(0607)_첨부_국산화추진(0722)_DUCATO VAN SERIES 7" xfId="5495" xr:uid="{00000000-0005-0000-0000-000014120000}"/>
    <cellStyle name="Ç¥ÁØ_98³â°³¼±°èÈ¹ _01年(0607)_첨부_국산화추진(0722)_DUCATO VAN SERIES 7" xfId="5496" xr:uid="{00000000-0005-0000-0000-000015120000}"/>
    <cellStyle name="C￥AØ_98³a°³¼±°eE¹ _01年(0607)_첨부_국산화추진(0809)" xfId="4705" xr:uid="{00000000-0005-0000-0000-000016120000}"/>
    <cellStyle name="Ç¥ÁØ_98³â°³¼±°èÈ¹ _01年(0607)_첨부_국산화추진(0809)" xfId="4706" xr:uid="{00000000-0005-0000-0000-000017120000}"/>
    <cellStyle name="C￥AØ_98³a°³¼±°eE¹ _01年(0607)_첨부_국산화추진(0809)_DUCATO CHASSIS SERIES 7" xfId="5644" xr:uid="{00000000-0005-0000-0000-000018120000}"/>
    <cellStyle name="Ç¥ÁØ_98³â°³¼±°èÈ¹ _01年(0607)_첨부_국산화추진(0809)_DUCATO CHASSIS SERIES 7" xfId="5645" xr:uid="{00000000-0005-0000-0000-000019120000}"/>
    <cellStyle name="C￥AØ_98³a°³¼±°eE¹ _01年(0607)_첨부_국산화추진(0809)_DUCATO VAN SERIES 7" xfId="5497" xr:uid="{00000000-0005-0000-0000-00001A120000}"/>
    <cellStyle name="Ç¥ÁØ_98³â°³¼±°èÈ¹ _01年(0607)_첨부_국산화추진(0809)_DUCATO VAN SERIES 7" xfId="5498" xr:uid="{00000000-0005-0000-0000-00001B120000}"/>
    <cellStyle name="C￥AØ_Ay°eC￥(2¿u) " xfId="4707" xr:uid="{00000000-0005-0000-0000-00001C120000}"/>
    <cellStyle name="Ç¥ÁØ_GEBRIEF" xfId="4708" xr:uid="{00000000-0005-0000-0000-00001D120000}"/>
    <cellStyle name="Cabecera 1" xfId="244" xr:uid="{00000000-0005-0000-0000-00001E120000}"/>
    <cellStyle name="Cabecera 1 2" xfId="4709" xr:uid="{00000000-0005-0000-0000-00001F120000}"/>
    <cellStyle name="Cabecera 1 2 2" xfId="4710" xr:uid="{00000000-0005-0000-0000-000020120000}"/>
    <cellStyle name="Cabecera 1 2_DUCATO CHASSIS SERIES 7" xfId="5647" xr:uid="{00000000-0005-0000-0000-000021120000}"/>
    <cellStyle name="Cabecera 1 3" xfId="702" xr:uid="{00000000-0005-0000-0000-000022120000}"/>
    <cellStyle name="Cabecera 1_DUCATO CHASSIS SERIES 7" xfId="5646" xr:uid="{00000000-0005-0000-0000-000023120000}"/>
    <cellStyle name="Cabecera 2" xfId="245" xr:uid="{00000000-0005-0000-0000-000024120000}"/>
    <cellStyle name="Cabecera 2 2" xfId="4711" xr:uid="{00000000-0005-0000-0000-000025120000}"/>
    <cellStyle name="Cabecera 2 2 2" xfId="4712" xr:uid="{00000000-0005-0000-0000-000026120000}"/>
    <cellStyle name="Cabecera 2 2_DUCATO CHASSIS SERIES 7" xfId="5649" xr:uid="{00000000-0005-0000-0000-000027120000}"/>
    <cellStyle name="Cabecera 2 3" xfId="703" xr:uid="{00000000-0005-0000-0000-000028120000}"/>
    <cellStyle name="Cabecera 2_DUCATO CHASSIS SERIES 7" xfId="5648" xr:uid="{00000000-0005-0000-0000-000029120000}"/>
    <cellStyle name="Calc Currency (0)" xfId="246" xr:uid="{00000000-0005-0000-0000-00002A120000}"/>
    <cellStyle name="Calc Currency (0) 2" xfId="4713" xr:uid="{00000000-0005-0000-0000-00002B120000}"/>
    <cellStyle name="Calc Currency (0) 3" xfId="4714" xr:uid="{00000000-0005-0000-0000-00002C120000}"/>
    <cellStyle name="Calc Currency (0) 4" xfId="704" xr:uid="{00000000-0005-0000-0000-00002D120000}"/>
    <cellStyle name="Calc Currency (0)_DUCATO CHASSIS SERIES 7" xfId="5650" xr:uid="{00000000-0005-0000-0000-00002E120000}"/>
    <cellStyle name="Calc Currency (2)" xfId="247" xr:uid="{00000000-0005-0000-0000-00002F120000}"/>
    <cellStyle name="Calc Currency (2) 2" xfId="4715" xr:uid="{00000000-0005-0000-0000-000030120000}"/>
    <cellStyle name="Calc Currency (2) 3" xfId="4716" xr:uid="{00000000-0005-0000-0000-000031120000}"/>
    <cellStyle name="Calc Currency (2)_DUCATO CHASSIS SERIES 7" xfId="5651" xr:uid="{00000000-0005-0000-0000-000032120000}"/>
    <cellStyle name="Calc Percent (0)" xfId="248" xr:uid="{00000000-0005-0000-0000-000033120000}"/>
    <cellStyle name="Calc Percent (0) 2" xfId="4717" xr:uid="{00000000-0005-0000-0000-000034120000}"/>
    <cellStyle name="Calc Percent (0) 3" xfId="4718" xr:uid="{00000000-0005-0000-0000-000035120000}"/>
    <cellStyle name="Calc Percent (0)_DUCATO CHASSIS SERIES 7" xfId="5652" xr:uid="{00000000-0005-0000-0000-000036120000}"/>
    <cellStyle name="Calc Percent (1)" xfId="249" xr:uid="{00000000-0005-0000-0000-000037120000}"/>
    <cellStyle name="Calc Percent (1) 2" xfId="4719" xr:uid="{00000000-0005-0000-0000-000038120000}"/>
    <cellStyle name="Calc Percent (1) 3" xfId="4720" xr:uid="{00000000-0005-0000-0000-000039120000}"/>
    <cellStyle name="Calc Percent (1)_DUCATO CHASSIS SERIES 7" xfId="5653" xr:uid="{00000000-0005-0000-0000-00003A120000}"/>
    <cellStyle name="Calc Percent (2)" xfId="250" xr:uid="{00000000-0005-0000-0000-00003B120000}"/>
    <cellStyle name="Calc Percent (2) 2" xfId="4721" xr:uid="{00000000-0005-0000-0000-00003C120000}"/>
    <cellStyle name="Calc Percent (2) 3" xfId="4722" xr:uid="{00000000-0005-0000-0000-00003D120000}"/>
    <cellStyle name="Calc Percent (2)_DUCATO CHASSIS SERIES 7" xfId="5654" xr:uid="{00000000-0005-0000-0000-00003E120000}"/>
    <cellStyle name="Calc Units (0)" xfId="251" xr:uid="{00000000-0005-0000-0000-00003F120000}"/>
    <cellStyle name="Calc Units (0) 2" xfId="4723" xr:uid="{00000000-0005-0000-0000-000040120000}"/>
    <cellStyle name="Calc Units (0) 3" xfId="4724" xr:uid="{00000000-0005-0000-0000-000041120000}"/>
    <cellStyle name="Calc Units (0) 4" xfId="705" xr:uid="{00000000-0005-0000-0000-000042120000}"/>
    <cellStyle name="Calc Units (0)_DUCATO CHASSIS SERIES 7" xfId="5655" xr:uid="{00000000-0005-0000-0000-000043120000}"/>
    <cellStyle name="Calc Units (1)" xfId="252" xr:uid="{00000000-0005-0000-0000-000044120000}"/>
    <cellStyle name="Calc Units (1) 2" xfId="4725" xr:uid="{00000000-0005-0000-0000-000045120000}"/>
    <cellStyle name="Calc Units (1) 3" xfId="4726" xr:uid="{00000000-0005-0000-0000-000046120000}"/>
    <cellStyle name="Calc Units (1) 4" xfId="706" xr:uid="{00000000-0005-0000-0000-000047120000}"/>
    <cellStyle name="Calc Units (1)_DUCATO CHASSIS SERIES 7" xfId="5656" xr:uid="{00000000-0005-0000-0000-000048120000}"/>
    <cellStyle name="Calc Units (2)" xfId="253" xr:uid="{00000000-0005-0000-0000-000049120000}"/>
    <cellStyle name="Calc Units (2) 2" xfId="4727" xr:uid="{00000000-0005-0000-0000-00004A120000}"/>
    <cellStyle name="Calc Units (2) 3" xfId="4728" xr:uid="{00000000-0005-0000-0000-00004B120000}"/>
    <cellStyle name="Calc Units (2)_DUCATO CHASSIS SERIES 7" xfId="5657" xr:uid="{00000000-0005-0000-0000-00004C120000}"/>
    <cellStyle name="Calcolo 2" xfId="4729" xr:uid="{00000000-0005-0000-0000-00004D120000}"/>
    <cellStyle name="Calcolo 3" xfId="4730" xr:uid="{00000000-0005-0000-0000-00004E120000}"/>
    <cellStyle name="Calculation 2" xfId="707" xr:uid="{00000000-0005-0000-0000-00004F120000}"/>
    <cellStyle name="Cálculo" xfId="4731" xr:uid="{00000000-0005-0000-0000-000050120000}"/>
    <cellStyle name="category" xfId="4732" xr:uid="{00000000-0005-0000-0000-000051120000}"/>
    <cellStyle name="category 2" xfId="4733" xr:uid="{00000000-0005-0000-0000-000052120000}"/>
    <cellStyle name="category_DUCATO CHASSIS SERIES 7" xfId="5658" xr:uid="{00000000-0005-0000-0000-000053120000}"/>
    <cellStyle name="Celda de comprobación" xfId="4734" xr:uid="{00000000-0005-0000-0000-000054120000}"/>
    <cellStyle name="Celda vinculada" xfId="4735" xr:uid="{00000000-0005-0000-0000-000055120000}"/>
    <cellStyle name="Cella collegata 2" xfId="4736" xr:uid="{00000000-0005-0000-0000-000056120000}"/>
    <cellStyle name="Cella collegata 3" xfId="4737" xr:uid="{00000000-0005-0000-0000-000057120000}"/>
    <cellStyle name="Cella da controllare 2" xfId="4738" xr:uid="{00000000-0005-0000-0000-000058120000}"/>
    <cellStyle name="Cella da controllare 3" xfId="4739" xr:uid="{00000000-0005-0000-0000-000059120000}"/>
    <cellStyle name="Célula de Verificação" xfId="4740" xr:uid="{00000000-0005-0000-0000-00005A120000}"/>
    <cellStyle name="Célula Vinculada" xfId="4741" xr:uid="{00000000-0005-0000-0000-00005B120000}"/>
    <cellStyle name="Check Cell 2" xfId="708" xr:uid="{00000000-0005-0000-0000-00005C120000}"/>
    <cellStyle name="Collegamento ipertestuale 2" xfId="4742" xr:uid="{00000000-0005-0000-0000-00005D120000}"/>
    <cellStyle name="Colore 1 2" xfId="4743" xr:uid="{00000000-0005-0000-0000-00005E120000}"/>
    <cellStyle name="Colore 2 2" xfId="4744" xr:uid="{00000000-0005-0000-0000-00005F120000}"/>
    <cellStyle name="Colore 3 2" xfId="4745" xr:uid="{00000000-0005-0000-0000-000060120000}"/>
    <cellStyle name="Colore 4 2" xfId="4746" xr:uid="{00000000-0005-0000-0000-000061120000}"/>
    <cellStyle name="Colore 5 2" xfId="4747" xr:uid="{00000000-0005-0000-0000-000062120000}"/>
    <cellStyle name="Colore 6 2" xfId="4748" xr:uid="{00000000-0005-0000-0000-000063120000}"/>
    <cellStyle name="CombinedVol_Data" xfId="254" xr:uid="{00000000-0005-0000-0000-000064120000}"/>
    <cellStyle name="Comma  - Style1" xfId="255" xr:uid="{00000000-0005-0000-0000-000065120000}"/>
    <cellStyle name="Comma  - Style1 2" xfId="4749" xr:uid="{00000000-0005-0000-0000-000066120000}"/>
    <cellStyle name="Comma  - Style1 3" xfId="4750" xr:uid="{00000000-0005-0000-0000-000067120000}"/>
    <cellStyle name="Comma  - Style1 4" xfId="709" xr:uid="{00000000-0005-0000-0000-000068120000}"/>
    <cellStyle name="Comma  - Style1_DUCATO CHASSIS SERIES 7" xfId="5659" xr:uid="{00000000-0005-0000-0000-000069120000}"/>
    <cellStyle name="Comma  - Style2" xfId="256" xr:uid="{00000000-0005-0000-0000-00006A120000}"/>
    <cellStyle name="Comma  - Style2 2" xfId="4751" xr:uid="{00000000-0005-0000-0000-00006B120000}"/>
    <cellStyle name="Comma  - Style2 3" xfId="4752" xr:uid="{00000000-0005-0000-0000-00006C120000}"/>
    <cellStyle name="Comma  - Style2 4" xfId="710" xr:uid="{00000000-0005-0000-0000-00006D120000}"/>
    <cellStyle name="Comma  - Style2_DUCATO CHASSIS SERIES 7" xfId="5660" xr:uid="{00000000-0005-0000-0000-00006E120000}"/>
    <cellStyle name="Comma  - Style3" xfId="257" xr:uid="{00000000-0005-0000-0000-00006F120000}"/>
    <cellStyle name="Comma  - Style3 2" xfId="4753" xr:uid="{00000000-0005-0000-0000-000070120000}"/>
    <cellStyle name="Comma  - Style3 3" xfId="4754" xr:uid="{00000000-0005-0000-0000-000071120000}"/>
    <cellStyle name="Comma  - Style3 4" xfId="711" xr:uid="{00000000-0005-0000-0000-000072120000}"/>
    <cellStyle name="Comma  - Style3_DUCATO CHASSIS SERIES 7" xfId="5661" xr:uid="{00000000-0005-0000-0000-000073120000}"/>
    <cellStyle name="Comma  - Style4" xfId="258" xr:uid="{00000000-0005-0000-0000-000074120000}"/>
    <cellStyle name="Comma  - Style4 2" xfId="4755" xr:uid="{00000000-0005-0000-0000-000075120000}"/>
    <cellStyle name="Comma  - Style4 3" xfId="4756" xr:uid="{00000000-0005-0000-0000-000076120000}"/>
    <cellStyle name="Comma  - Style4 4" xfId="712" xr:uid="{00000000-0005-0000-0000-000077120000}"/>
    <cellStyle name="Comma  - Style4_DUCATO CHASSIS SERIES 7" xfId="5662" xr:uid="{00000000-0005-0000-0000-000078120000}"/>
    <cellStyle name="Comma  - Style5" xfId="259" xr:uid="{00000000-0005-0000-0000-000079120000}"/>
    <cellStyle name="Comma  - Style5 2" xfId="4757" xr:uid="{00000000-0005-0000-0000-00007A120000}"/>
    <cellStyle name="Comma  - Style5 3" xfId="4758" xr:uid="{00000000-0005-0000-0000-00007B120000}"/>
    <cellStyle name="Comma  - Style5 4" xfId="713" xr:uid="{00000000-0005-0000-0000-00007C120000}"/>
    <cellStyle name="Comma  - Style5_DUCATO CHASSIS SERIES 7" xfId="5663" xr:uid="{00000000-0005-0000-0000-00007D120000}"/>
    <cellStyle name="Comma  - Style6" xfId="260" xr:uid="{00000000-0005-0000-0000-00007E120000}"/>
    <cellStyle name="Comma  - Style6 2" xfId="4759" xr:uid="{00000000-0005-0000-0000-00007F120000}"/>
    <cellStyle name="Comma  - Style6 3" xfId="4760" xr:uid="{00000000-0005-0000-0000-000080120000}"/>
    <cellStyle name="Comma  - Style6 4" xfId="714" xr:uid="{00000000-0005-0000-0000-000081120000}"/>
    <cellStyle name="Comma  - Style6_DUCATO CHASSIS SERIES 7" xfId="5664" xr:uid="{00000000-0005-0000-0000-000082120000}"/>
    <cellStyle name="Comma  - Style7" xfId="261" xr:uid="{00000000-0005-0000-0000-000083120000}"/>
    <cellStyle name="Comma  - Style7 2" xfId="4761" xr:uid="{00000000-0005-0000-0000-000084120000}"/>
    <cellStyle name="Comma  - Style7 3" xfId="4762" xr:uid="{00000000-0005-0000-0000-000085120000}"/>
    <cellStyle name="Comma  - Style7 4" xfId="715" xr:uid="{00000000-0005-0000-0000-000086120000}"/>
    <cellStyle name="Comma  - Style7_DUCATO CHASSIS SERIES 7" xfId="5665" xr:uid="{00000000-0005-0000-0000-000087120000}"/>
    <cellStyle name="Comma  - Style8" xfId="262" xr:uid="{00000000-0005-0000-0000-000088120000}"/>
    <cellStyle name="Comma  - Style8 2" xfId="4763" xr:uid="{00000000-0005-0000-0000-000089120000}"/>
    <cellStyle name="Comma  - Style8 3" xfId="4764" xr:uid="{00000000-0005-0000-0000-00008A120000}"/>
    <cellStyle name="Comma  - Style8 4" xfId="716" xr:uid="{00000000-0005-0000-0000-00008B120000}"/>
    <cellStyle name="Comma  - Style8_DUCATO CHASSIS SERIES 7" xfId="5666" xr:uid="{00000000-0005-0000-0000-00008C120000}"/>
    <cellStyle name="Comma [00]" xfId="263" xr:uid="{00000000-0005-0000-0000-00008D120000}"/>
    <cellStyle name="Comma [00] 2" xfId="4765" xr:uid="{00000000-0005-0000-0000-00008E120000}"/>
    <cellStyle name="Comma [00] 3" xfId="4766" xr:uid="{00000000-0005-0000-0000-00008F120000}"/>
    <cellStyle name="Comma [00] 4" xfId="717" xr:uid="{00000000-0005-0000-0000-000090120000}"/>
    <cellStyle name="Comma [00]_DUCATO CHASSIS SERIES 7" xfId="5667" xr:uid="{00000000-0005-0000-0000-000091120000}"/>
    <cellStyle name="Comma 2" xfId="830" xr:uid="{00000000-0005-0000-0000-000092120000}"/>
    <cellStyle name="Comma, 0" xfId="4767" xr:uid="{00000000-0005-0000-0000-000093120000}"/>
    <cellStyle name="Comma, 0 2" xfId="4768" xr:uid="{00000000-0005-0000-0000-000094120000}"/>
    <cellStyle name="Comma, 0 3" xfId="4769" xr:uid="{00000000-0005-0000-0000-000095120000}"/>
    <cellStyle name="Comma, 0_DUCATO CHASSIS SERIES 7" xfId="5668" xr:uid="{00000000-0005-0000-0000-000096120000}"/>
    <cellStyle name="Comma[2]" xfId="4770" xr:uid="{00000000-0005-0000-0000-000097120000}"/>
    <cellStyle name="Comma[2] 2" xfId="4771" xr:uid="{00000000-0005-0000-0000-000098120000}"/>
    <cellStyle name="Comma[2]_DUCATO CHASSIS SERIES 7" xfId="5669" xr:uid="{00000000-0005-0000-0000-000099120000}"/>
    <cellStyle name="Comma0" xfId="264" xr:uid="{00000000-0005-0000-0000-00009A120000}"/>
    <cellStyle name="Comma0 2" xfId="718" xr:uid="{00000000-0005-0000-0000-00009B120000}"/>
    <cellStyle name="Comma0_DUCATO CHASSIS SERIES 7" xfId="5670" xr:uid="{00000000-0005-0000-0000-00009C120000}"/>
    <cellStyle name="Currency $" xfId="4772" xr:uid="{00000000-0005-0000-0000-00009D120000}"/>
    <cellStyle name="Currency $ 2" xfId="4773" xr:uid="{00000000-0005-0000-0000-00009E120000}"/>
    <cellStyle name="Currency $ 3" xfId="4774" xr:uid="{00000000-0005-0000-0000-00009F120000}"/>
    <cellStyle name="Currency $_DUCATO CHASSIS SERIES 7" xfId="5671" xr:uid="{00000000-0005-0000-0000-0000A0120000}"/>
    <cellStyle name="Currency (0.00)" xfId="4775" xr:uid="{00000000-0005-0000-0000-0000A1120000}"/>
    <cellStyle name="Currency [00]" xfId="265" xr:uid="{00000000-0005-0000-0000-0000A2120000}"/>
    <cellStyle name="Currency [00] 2" xfId="4776" xr:uid="{00000000-0005-0000-0000-0000A3120000}"/>
    <cellStyle name="Currency [00] 3" xfId="4777" xr:uid="{00000000-0005-0000-0000-0000A4120000}"/>
    <cellStyle name="Currency [00]_DUCATO CHASSIS SERIES 7" xfId="5672" xr:uid="{00000000-0005-0000-0000-0000A5120000}"/>
    <cellStyle name="Currency 2" xfId="4778" xr:uid="{00000000-0005-0000-0000-0000A6120000}"/>
    <cellStyle name="Currency 3" xfId="827" xr:uid="{00000000-0005-0000-0000-0000A7120000}"/>
    <cellStyle name="Currency 4" xfId="5364" xr:uid="{00000000-0005-0000-0000-0000A8120000}"/>
    <cellStyle name="Currency[2]" xfId="4779" xr:uid="{00000000-0005-0000-0000-0000A9120000}"/>
    <cellStyle name="Currency[2] 2" xfId="4780" xr:uid="{00000000-0005-0000-0000-0000AA120000}"/>
    <cellStyle name="Currency[2] 3" xfId="4781" xr:uid="{00000000-0005-0000-0000-0000AB120000}"/>
    <cellStyle name="Currency[2]_DUCATO CHASSIS SERIES 7" xfId="5673" xr:uid="{00000000-0005-0000-0000-0000AC120000}"/>
    <cellStyle name="Currency0" xfId="266" xr:uid="{00000000-0005-0000-0000-0000AD120000}"/>
    <cellStyle name="Currency0 2" xfId="719" xr:uid="{00000000-0005-0000-0000-0000AE120000}"/>
    <cellStyle name="Currency0_DUCATO CHASSIS SERIES 7" xfId="5674" xr:uid="{00000000-0005-0000-0000-0000AF120000}"/>
    <cellStyle name="Currency1" xfId="4782" xr:uid="{00000000-0005-0000-0000-0000B0120000}"/>
    <cellStyle name="custom" xfId="267" xr:uid="{00000000-0005-0000-0000-0000B1120000}"/>
    <cellStyle name="custom 2" xfId="4783" xr:uid="{00000000-0005-0000-0000-0000B2120000}"/>
    <cellStyle name="custom 3" xfId="4784" xr:uid="{00000000-0005-0000-0000-0000B3120000}"/>
    <cellStyle name="custom 4" xfId="720" xr:uid="{00000000-0005-0000-0000-0000B4120000}"/>
    <cellStyle name="custom_DUCATO CHASSIS SERIES 7" xfId="5675" xr:uid="{00000000-0005-0000-0000-0000B5120000}"/>
    <cellStyle name="Data" xfId="268" xr:uid="{00000000-0005-0000-0000-0000B6120000}"/>
    <cellStyle name="Data 2" xfId="4785" xr:uid="{00000000-0005-0000-0000-0000B7120000}"/>
    <cellStyle name="Data 3" xfId="4786" xr:uid="{00000000-0005-0000-0000-0000B8120000}"/>
    <cellStyle name="Data 4" xfId="721" xr:uid="{00000000-0005-0000-0000-0000B9120000}"/>
    <cellStyle name="Data_DUCATO CHASSIS SERIES 7" xfId="5676" xr:uid="{00000000-0005-0000-0000-0000BA120000}"/>
    <cellStyle name="Date" xfId="269" xr:uid="{00000000-0005-0000-0000-0000BB120000}"/>
    <cellStyle name="Date 2" xfId="722" xr:uid="{00000000-0005-0000-0000-0000BC120000}"/>
    <cellStyle name="Date Short" xfId="270" xr:uid="{00000000-0005-0000-0000-0000BD120000}"/>
    <cellStyle name="Date_1702Sourcing Plan Turchia_Modello_D200_codep29122006" xfId="4787" xr:uid="{00000000-0005-0000-0000-0000BE120000}"/>
    <cellStyle name="Datum" xfId="4788" xr:uid="{00000000-0005-0000-0000-0000BF120000}"/>
    <cellStyle name="Decimal (0)" xfId="4789" xr:uid="{00000000-0005-0000-0000-0000C0120000}"/>
    <cellStyle name="Decimal (0) 2" xfId="4790" xr:uid="{00000000-0005-0000-0000-0000C1120000}"/>
    <cellStyle name="Decimal (0)_DUCATO CHASSIS SERIES 7" xfId="5677" xr:uid="{00000000-0005-0000-0000-0000C2120000}"/>
    <cellStyle name="Decimal (1)" xfId="4791" xr:uid="{00000000-0005-0000-0000-0000C3120000}"/>
    <cellStyle name="Decimal (1) 2" xfId="4792" xr:uid="{00000000-0005-0000-0000-0000C4120000}"/>
    <cellStyle name="Decimal (1) 3" xfId="4793" xr:uid="{00000000-0005-0000-0000-0000C5120000}"/>
    <cellStyle name="Decimal (1)_DUCATO CHASSIS SERIES 7" xfId="5678" xr:uid="{00000000-0005-0000-0000-0000C6120000}"/>
    <cellStyle name="Decimal (2)" xfId="4794" xr:uid="{00000000-0005-0000-0000-0000C7120000}"/>
    <cellStyle name="Decimal (2) 2" xfId="4795" xr:uid="{00000000-0005-0000-0000-0000C8120000}"/>
    <cellStyle name="Decimal (2) 3" xfId="4796" xr:uid="{00000000-0005-0000-0000-0000C9120000}"/>
    <cellStyle name="Decimal (2)_DUCATO CHASSIS SERIES 7" xfId="5679" xr:uid="{00000000-0005-0000-0000-0000CA120000}"/>
    <cellStyle name="DELTA" xfId="271" xr:uid="{00000000-0005-0000-0000-0000CB120000}"/>
    <cellStyle name="Delta (0)" xfId="4797" xr:uid="{00000000-0005-0000-0000-0000CC120000}"/>
    <cellStyle name="Delta (0) 2" xfId="4798" xr:uid="{00000000-0005-0000-0000-0000CD120000}"/>
    <cellStyle name="Delta (0)_DUCATO CHASSIS SERIES 7" xfId="5680" xr:uid="{00000000-0005-0000-0000-0000CE120000}"/>
    <cellStyle name="Delta (0,0)" xfId="4799" xr:uid="{00000000-0005-0000-0000-0000CF120000}"/>
    <cellStyle name="Delta (0,0) 2" xfId="4800" xr:uid="{00000000-0005-0000-0000-0000D0120000}"/>
    <cellStyle name="Delta (0,0)_DUCATO CHASSIS SERIES 7" xfId="5681" xr:uid="{00000000-0005-0000-0000-0000D1120000}"/>
    <cellStyle name="Delta (0,00)" xfId="4801" xr:uid="{00000000-0005-0000-0000-0000D2120000}"/>
    <cellStyle name="Delta (0,00) 2" xfId="4802" xr:uid="{00000000-0005-0000-0000-0000D3120000}"/>
    <cellStyle name="Delta (0,00)_DUCATO CHASSIS SERIES 7" xfId="5682" xr:uid="{00000000-0005-0000-0000-0000D4120000}"/>
    <cellStyle name="DELTA 2" xfId="4803" xr:uid="{00000000-0005-0000-0000-0000D5120000}"/>
    <cellStyle name="DELTA 2 2" xfId="4804" xr:uid="{00000000-0005-0000-0000-0000D6120000}"/>
    <cellStyle name="DELTA 2_DUCATO CHASSIS SERIES 7" xfId="5683" xr:uid="{00000000-0005-0000-0000-0000D7120000}"/>
    <cellStyle name="DELTA 3" xfId="4805" xr:uid="{00000000-0005-0000-0000-0000D8120000}"/>
    <cellStyle name="DELTA 4" xfId="4806" xr:uid="{00000000-0005-0000-0000-0000D9120000}"/>
    <cellStyle name="DELTA 5" xfId="4807" xr:uid="{00000000-0005-0000-0000-0000DA120000}"/>
    <cellStyle name="DELTA 6" xfId="723" xr:uid="{00000000-0005-0000-0000-0000DB120000}"/>
    <cellStyle name="DELTA 7" xfId="5356" xr:uid="{00000000-0005-0000-0000-0000DC120000}"/>
    <cellStyle name="DELTA_( 04 10 19 ) macroscadenziario 330_cw16" xfId="4808" xr:uid="{00000000-0005-0000-0000-0000DD120000}"/>
    <cellStyle name="deneme" xfId="272" xr:uid="{00000000-0005-0000-0000-0000DE120000}"/>
    <cellStyle name="deneme 2" xfId="724" xr:uid="{00000000-0005-0000-0000-0000DF120000}"/>
    <cellStyle name="deneme_DUCATO CHASSIS SERIES 7" xfId="5684" xr:uid="{00000000-0005-0000-0000-0000E0120000}"/>
    <cellStyle name="Dezimal [0]_  D000104.T184316.KBS.DI.ENGINE" xfId="4809" xr:uid="{00000000-0005-0000-0000-0000E1120000}"/>
    <cellStyle name="Dezimal 2" xfId="4810" xr:uid="{00000000-0005-0000-0000-0000E2120000}"/>
    <cellStyle name="Dezimal_  D000104.T184316.KBS.DI.ENGINE" xfId="4811" xr:uid="{00000000-0005-0000-0000-0000E3120000}"/>
    <cellStyle name="dlrs_no_decimal" xfId="4812" xr:uid="{00000000-0005-0000-0000-0000E4120000}"/>
    <cellStyle name="Dollars" xfId="4813" xr:uid="{00000000-0005-0000-0000-0000E5120000}"/>
    <cellStyle name="Dollars 2" xfId="4814" xr:uid="{00000000-0005-0000-0000-0000E6120000}"/>
    <cellStyle name="Dollars 3" xfId="4815" xr:uid="{00000000-0005-0000-0000-0000E7120000}"/>
    <cellStyle name="Dollars_DUCATO CHASSIS SERIES 7" xfId="5685" xr:uid="{00000000-0005-0000-0000-0000E8120000}"/>
    <cellStyle name="Dziesiętny [0]_Arkusz1" xfId="4816" xr:uid="{00000000-0005-0000-0000-0000E9120000}"/>
    <cellStyle name="Dziesietny [0]_Panel-A-B-C" xfId="273" xr:uid="{00000000-0005-0000-0000-0000EA120000}"/>
    <cellStyle name="Dziesiętny [0]_VERA" xfId="4817" xr:uid="{00000000-0005-0000-0000-0000EB120000}"/>
    <cellStyle name="Dziesiętny_Arkusz1" xfId="4818" xr:uid="{00000000-0005-0000-0000-0000EC120000}"/>
    <cellStyle name="Dziesietny_Panel-A-B-C" xfId="274" xr:uid="{00000000-0005-0000-0000-0000ED120000}"/>
    <cellStyle name="Dziesiętny_VERA" xfId="4819" xr:uid="{00000000-0005-0000-0000-0000EE120000}"/>
    <cellStyle name="Edited_Data" xfId="275" xr:uid="{00000000-0005-0000-0000-0000EF120000}"/>
    <cellStyle name="Encabezado 4" xfId="4820" xr:uid="{00000000-0005-0000-0000-0000F0120000}"/>
    <cellStyle name="Ênfase1" xfId="4821" xr:uid="{00000000-0005-0000-0000-0000F1120000}"/>
    <cellStyle name="Ênfase2" xfId="4822" xr:uid="{00000000-0005-0000-0000-0000F2120000}"/>
    <cellStyle name="Ênfase3" xfId="4823" xr:uid="{00000000-0005-0000-0000-0000F3120000}"/>
    <cellStyle name="Ênfase4" xfId="4824" xr:uid="{00000000-0005-0000-0000-0000F4120000}"/>
    <cellStyle name="Ênfase5" xfId="4825" xr:uid="{00000000-0005-0000-0000-0000F5120000}"/>
    <cellStyle name="Ênfase6" xfId="4826" xr:uid="{00000000-0005-0000-0000-0000F6120000}"/>
    <cellStyle name="Énfasis 1" xfId="4827" xr:uid="{00000000-0005-0000-0000-0000F7120000}"/>
    <cellStyle name="Énfasis 2" xfId="4828" xr:uid="{00000000-0005-0000-0000-0000F8120000}"/>
    <cellStyle name="Énfasis 3" xfId="4829" xr:uid="{00000000-0005-0000-0000-0000F9120000}"/>
    <cellStyle name="Énfasis1" xfId="4830" xr:uid="{00000000-0005-0000-0000-0000FA120000}"/>
    <cellStyle name="Énfasis1 - 20%" xfId="4831" xr:uid="{00000000-0005-0000-0000-0000FB120000}"/>
    <cellStyle name="Énfasis1 - 40%" xfId="4832" xr:uid="{00000000-0005-0000-0000-0000FC120000}"/>
    <cellStyle name="Énfasis1 - 60%" xfId="4833" xr:uid="{00000000-0005-0000-0000-0000FD120000}"/>
    <cellStyle name="Énfasis1_DUCATO CHASSIS SERIES 7" xfId="5686" xr:uid="{00000000-0005-0000-0000-0000FE120000}"/>
    <cellStyle name="Énfasis2" xfId="4834" xr:uid="{00000000-0005-0000-0000-0000FF120000}"/>
    <cellStyle name="Énfasis2 - 20%" xfId="4835" xr:uid="{00000000-0005-0000-0000-000000130000}"/>
    <cellStyle name="Énfasis2 - 40%" xfId="4836" xr:uid="{00000000-0005-0000-0000-000001130000}"/>
    <cellStyle name="Énfasis2 - 60%" xfId="4837" xr:uid="{00000000-0005-0000-0000-000002130000}"/>
    <cellStyle name="Énfasis2_DUCATO CHASSIS SERIES 7" xfId="5687" xr:uid="{00000000-0005-0000-0000-000003130000}"/>
    <cellStyle name="Énfasis3" xfId="4838" xr:uid="{00000000-0005-0000-0000-000004130000}"/>
    <cellStyle name="Énfasis3 - 20%" xfId="4839" xr:uid="{00000000-0005-0000-0000-000005130000}"/>
    <cellStyle name="Énfasis3 - 40%" xfId="4840" xr:uid="{00000000-0005-0000-0000-000006130000}"/>
    <cellStyle name="Énfasis3 - 60%" xfId="4841" xr:uid="{00000000-0005-0000-0000-000007130000}"/>
    <cellStyle name="Énfasis3_DUCATO CHASSIS SERIES 7" xfId="5688" xr:uid="{00000000-0005-0000-0000-000008130000}"/>
    <cellStyle name="Énfasis4" xfId="4842" xr:uid="{00000000-0005-0000-0000-000009130000}"/>
    <cellStyle name="Énfasis4 - 20%" xfId="4843" xr:uid="{00000000-0005-0000-0000-00000A130000}"/>
    <cellStyle name="Énfasis4 - 40%" xfId="4844" xr:uid="{00000000-0005-0000-0000-00000B130000}"/>
    <cellStyle name="Énfasis4 - 60%" xfId="4845" xr:uid="{00000000-0005-0000-0000-00000C130000}"/>
    <cellStyle name="Énfasis4_DUCATO CHASSIS SERIES 7" xfId="5689" xr:uid="{00000000-0005-0000-0000-00000D130000}"/>
    <cellStyle name="Énfasis5" xfId="4846" xr:uid="{00000000-0005-0000-0000-00000E130000}"/>
    <cellStyle name="Énfasis5 - 20%" xfId="4847" xr:uid="{00000000-0005-0000-0000-00000F130000}"/>
    <cellStyle name="Énfasis5 - 40%" xfId="4848" xr:uid="{00000000-0005-0000-0000-000010130000}"/>
    <cellStyle name="Énfasis5 - 60%" xfId="4849" xr:uid="{00000000-0005-0000-0000-000011130000}"/>
    <cellStyle name="Énfasis5_DUCATO CHASSIS SERIES 7" xfId="5690" xr:uid="{00000000-0005-0000-0000-000012130000}"/>
    <cellStyle name="Énfasis6" xfId="4850" xr:uid="{00000000-0005-0000-0000-000013130000}"/>
    <cellStyle name="Énfasis6 - 20%" xfId="4851" xr:uid="{00000000-0005-0000-0000-000014130000}"/>
    <cellStyle name="Énfasis6 - 40%" xfId="4852" xr:uid="{00000000-0005-0000-0000-000015130000}"/>
    <cellStyle name="Énfasis6 - 60%" xfId="4853" xr:uid="{00000000-0005-0000-0000-000016130000}"/>
    <cellStyle name="Énfasis6_DUCATO CHASSIS SERIES 7" xfId="5691" xr:uid="{00000000-0005-0000-0000-000017130000}"/>
    <cellStyle name="Enter Currency (0)" xfId="276" xr:uid="{00000000-0005-0000-0000-000018130000}"/>
    <cellStyle name="Enter Currency (0) 2" xfId="4854" xr:uid="{00000000-0005-0000-0000-000019130000}"/>
    <cellStyle name="Enter Currency (0) 3" xfId="4855" xr:uid="{00000000-0005-0000-0000-00001A130000}"/>
    <cellStyle name="Enter Currency (0) 4" xfId="725" xr:uid="{00000000-0005-0000-0000-00001B130000}"/>
    <cellStyle name="Enter Currency (0)_DUCATO CHASSIS SERIES 7" xfId="5692" xr:uid="{00000000-0005-0000-0000-00001C130000}"/>
    <cellStyle name="Enter Currency (2)" xfId="277" xr:uid="{00000000-0005-0000-0000-00001D130000}"/>
    <cellStyle name="Enter Currency (2) 2" xfId="4856" xr:uid="{00000000-0005-0000-0000-00001E130000}"/>
    <cellStyle name="Enter Currency (2) 3" xfId="4857" xr:uid="{00000000-0005-0000-0000-00001F130000}"/>
    <cellStyle name="Enter Currency (2)_DUCATO CHASSIS SERIES 7" xfId="5693" xr:uid="{00000000-0005-0000-0000-000020130000}"/>
    <cellStyle name="Enter Units (0)" xfId="278" xr:uid="{00000000-0005-0000-0000-000021130000}"/>
    <cellStyle name="Enter Units (0) 2" xfId="4858" xr:uid="{00000000-0005-0000-0000-000022130000}"/>
    <cellStyle name="Enter Units (0) 3" xfId="4859" xr:uid="{00000000-0005-0000-0000-000023130000}"/>
    <cellStyle name="Enter Units (0) 4" xfId="726" xr:uid="{00000000-0005-0000-0000-000024130000}"/>
    <cellStyle name="Enter Units (0)_DUCATO CHASSIS SERIES 7" xfId="5694" xr:uid="{00000000-0005-0000-0000-000025130000}"/>
    <cellStyle name="Enter Units (1)" xfId="279" xr:uid="{00000000-0005-0000-0000-000026130000}"/>
    <cellStyle name="Enter Units (1) 2" xfId="4860" xr:uid="{00000000-0005-0000-0000-000027130000}"/>
    <cellStyle name="Enter Units (1) 3" xfId="4861" xr:uid="{00000000-0005-0000-0000-000028130000}"/>
    <cellStyle name="Enter Units (1) 4" xfId="727" xr:uid="{00000000-0005-0000-0000-000029130000}"/>
    <cellStyle name="Enter Units (1)_DUCATO CHASSIS SERIES 7" xfId="5695" xr:uid="{00000000-0005-0000-0000-00002A130000}"/>
    <cellStyle name="Enter Units (2)" xfId="280" xr:uid="{00000000-0005-0000-0000-00002B130000}"/>
    <cellStyle name="Enter Units (2) 2" xfId="4862" xr:uid="{00000000-0005-0000-0000-00002C130000}"/>
    <cellStyle name="Enter Units (2) 3" xfId="4863" xr:uid="{00000000-0005-0000-0000-00002D130000}"/>
    <cellStyle name="Enter Units (2)_DUCATO CHASSIS SERIES 7" xfId="5696" xr:uid="{00000000-0005-0000-0000-00002E130000}"/>
    <cellStyle name="Entrada" xfId="4864" xr:uid="{00000000-0005-0000-0000-00002F130000}"/>
    <cellStyle name="Estimated_Data" xfId="281" xr:uid="{00000000-0005-0000-0000-000030130000}"/>
    <cellStyle name="Euro" xfId="282" xr:uid="{00000000-0005-0000-0000-000031130000}"/>
    <cellStyle name="Euro 2" xfId="729" xr:uid="{00000000-0005-0000-0000-000032130000}"/>
    <cellStyle name="Euro 2 2" xfId="4865" xr:uid="{00000000-0005-0000-0000-000033130000}"/>
    <cellStyle name="Euro 2_DUCATO CHASSIS SERIES 7" xfId="5698" xr:uid="{00000000-0005-0000-0000-000034130000}"/>
    <cellStyle name="Euro 3" xfId="4866" xr:uid="{00000000-0005-0000-0000-000035130000}"/>
    <cellStyle name="Euro 4" xfId="4867" xr:uid="{00000000-0005-0000-0000-000036130000}"/>
    <cellStyle name="Euro 5" xfId="728" xr:uid="{00000000-0005-0000-0000-000037130000}"/>
    <cellStyle name="Euro_DUCATO CHASSIS SERIES 7" xfId="5697" xr:uid="{00000000-0005-0000-0000-000038130000}"/>
    <cellStyle name="Excel Built-in Normal" xfId="4868" xr:uid="{00000000-0005-0000-0000-000039130000}"/>
    <cellStyle name="Explanatory Text 2" xfId="4869" xr:uid="{00000000-0005-0000-0000-00003A130000}"/>
    <cellStyle name="Explanatory Text 3" xfId="730" xr:uid="{00000000-0005-0000-0000-00003B130000}"/>
    <cellStyle name="Fecha" xfId="283" xr:uid="{00000000-0005-0000-0000-00003C130000}"/>
    <cellStyle name="Fecha 2" xfId="4870" xr:uid="{00000000-0005-0000-0000-00003D130000}"/>
    <cellStyle name="Fecha 2 2" xfId="4871" xr:uid="{00000000-0005-0000-0000-00003E130000}"/>
    <cellStyle name="Fecha 2_DUCATO CHASSIS SERIES 7" xfId="5700" xr:uid="{00000000-0005-0000-0000-00003F130000}"/>
    <cellStyle name="Fecha 3" xfId="731" xr:uid="{00000000-0005-0000-0000-000040130000}"/>
    <cellStyle name="Fecha_DUCATO CHASSIS SERIES 7" xfId="5699" xr:uid="{00000000-0005-0000-0000-000041130000}"/>
    <cellStyle name="Fest" xfId="4872" xr:uid="{00000000-0005-0000-0000-000042130000}"/>
    <cellStyle name="Fijo" xfId="284" xr:uid="{00000000-0005-0000-0000-000043130000}"/>
    <cellStyle name="Fijo 2" xfId="4873" xr:uid="{00000000-0005-0000-0000-000044130000}"/>
    <cellStyle name="Fijo 2 2" xfId="4874" xr:uid="{00000000-0005-0000-0000-000045130000}"/>
    <cellStyle name="Fijo 2_DUCATO CHASSIS SERIES 7" xfId="5702" xr:uid="{00000000-0005-0000-0000-000046130000}"/>
    <cellStyle name="Fijo_DUCATO CHASSIS SERIES 7" xfId="5701" xr:uid="{00000000-0005-0000-0000-000047130000}"/>
    <cellStyle name="Financ - Style1" xfId="4875" xr:uid="{00000000-0005-0000-0000-000048130000}"/>
    <cellStyle name="Fixed" xfId="285" xr:uid="{00000000-0005-0000-0000-000049130000}"/>
    <cellStyle name="Fixed 2" xfId="732" xr:uid="{00000000-0005-0000-0000-00004A130000}"/>
    <cellStyle name="Fixed_DUCATO CHASSIS SERIES 7" xfId="5703" xr:uid="{00000000-0005-0000-0000-00004B130000}"/>
    <cellStyle name="FIXO" xfId="286" xr:uid="{00000000-0005-0000-0000-00004C130000}"/>
    <cellStyle name="Fixo 2" xfId="4876" xr:uid="{00000000-0005-0000-0000-00004D130000}"/>
    <cellStyle name="FIXO 2 2" xfId="4877" xr:uid="{00000000-0005-0000-0000-00004E130000}"/>
    <cellStyle name="Fixo 2_DUCATO CHASSIS SERIES 7" xfId="5705" xr:uid="{00000000-0005-0000-0000-00004F130000}"/>
    <cellStyle name="FIXO 3" xfId="4878" xr:uid="{00000000-0005-0000-0000-000050130000}"/>
    <cellStyle name="FIXO 4" xfId="4879" xr:uid="{00000000-0005-0000-0000-000051130000}"/>
    <cellStyle name="FIXO 5" xfId="733" xr:uid="{00000000-0005-0000-0000-000052130000}"/>
    <cellStyle name="FIXO 6" xfId="5357" xr:uid="{00000000-0005-0000-0000-000053130000}"/>
    <cellStyle name="FIXO_DUCATO CHASSIS SERIES 7" xfId="5704" xr:uid="{00000000-0005-0000-0000-000054130000}"/>
    <cellStyle name="ƒnƒCƒp[ƒŠƒ“ƒN" xfId="4880" xr:uid="{00000000-0005-0000-0000-000055130000}"/>
    <cellStyle name="Followed Hyperlink 2" xfId="4882" xr:uid="{00000000-0005-0000-0000-000056130000}"/>
    <cellStyle name="Followed Hyperlink 2 2" xfId="4883" xr:uid="{00000000-0005-0000-0000-000057130000}"/>
    <cellStyle name="Followed Hyperlink 2_DUCATO CHASSIS SERIES 7" xfId="5706" xr:uid="{00000000-0005-0000-0000-000058130000}"/>
    <cellStyle name="Followed Hyperlink 3" xfId="4884" xr:uid="{00000000-0005-0000-0000-000059130000}"/>
    <cellStyle name="Followed Hyperlink 4" xfId="4881" xr:uid="{00000000-0005-0000-0000-00005A130000}"/>
    <cellStyle name="Forecast_Data" xfId="287" xr:uid="{00000000-0005-0000-0000-00005B130000}"/>
    <cellStyle name="Form.MI" xfId="4885" xr:uid="{00000000-0005-0000-0000-00005C130000}"/>
    <cellStyle name="Good 2" xfId="4886" xr:uid="{00000000-0005-0000-0000-00005D130000}"/>
    <cellStyle name="Good 3" xfId="734" xr:uid="{00000000-0005-0000-0000-00005E130000}"/>
    <cellStyle name="Grand Total" xfId="4887" xr:uid="{00000000-0005-0000-0000-00005F130000}"/>
    <cellStyle name="Grey" xfId="288" xr:uid="{00000000-0005-0000-0000-000060130000}"/>
    <cellStyle name="Grey 2" xfId="4888" xr:uid="{00000000-0005-0000-0000-000061130000}"/>
    <cellStyle name="Grey 3" xfId="4889" xr:uid="{00000000-0005-0000-0000-000062130000}"/>
    <cellStyle name="Grey_DUCATO CHASSIS SERIES 7" xfId="5707" xr:uid="{00000000-0005-0000-0000-000063130000}"/>
    <cellStyle name="Grigio.6" xfId="289" xr:uid="{00000000-0005-0000-0000-000064130000}"/>
    <cellStyle name="Gris_B.U." xfId="4890" xr:uid="{00000000-0005-0000-0000-000065130000}"/>
    <cellStyle name="HEADER" xfId="4891" xr:uid="{00000000-0005-0000-0000-000066130000}"/>
    <cellStyle name="HEADER 2" xfId="4892" xr:uid="{00000000-0005-0000-0000-000067130000}"/>
    <cellStyle name="HEADER_DUCATO CHASSIS SERIES 7" xfId="5708" xr:uid="{00000000-0005-0000-0000-000068130000}"/>
    <cellStyle name="Header1" xfId="290" xr:uid="{00000000-0005-0000-0000-000069130000}"/>
    <cellStyle name="Header1 2" xfId="735" xr:uid="{00000000-0005-0000-0000-00006A130000}"/>
    <cellStyle name="Header1_DUCATO CHASSIS SERIES 7" xfId="5709" xr:uid="{00000000-0005-0000-0000-00006B130000}"/>
    <cellStyle name="Header2" xfId="291" xr:uid="{00000000-0005-0000-0000-00006C130000}"/>
    <cellStyle name="Header2 2" xfId="736" xr:uid="{00000000-0005-0000-0000-00006D130000}"/>
    <cellStyle name="Header2_DUCATO CHASSIS SERIES 7" xfId="5710" xr:uid="{00000000-0005-0000-0000-00006E130000}"/>
    <cellStyle name="Heading 1" xfId="292" builtinId="16" customBuiltin="1"/>
    <cellStyle name="Heading 1 2" xfId="293" xr:uid="{00000000-0005-0000-0000-000070130000}"/>
    <cellStyle name="Heading 1 2 2" xfId="737" xr:uid="{00000000-0005-0000-0000-000071130000}"/>
    <cellStyle name="Heading 1 2_DUCATO CHASSIS SERIES 7" xfId="5711" xr:uid="{00000000-0005-0000-0000-000072130000}"/>
    <cellStyle name="Heading 1 3" xfId="4893" xr:uid="{00000000-0005-0000-0000-000073130000}"/>
    <cellStyle name="Heading 2" xfId="294" builtinId="17" customBuiltin="1"/>
    <cellStyle name="Heading 2 2" xfId="295" xr:uid="{00000000-0005-0000-0000-000075130000}"/>
    <cellStyle name="Heading 2 2 2" xfId="739" xr:uid="{00000000-0005-0000-0000-000076130000}"/>
    <cellStyle name="Heading 2 2_DUCATO CHASSIS SERIES 7" xfId="5712" xr:uid="{00000000-0005-0000-0000-000077130000}"/>
    <cellStyle name="Heading 2 3" xfId="4894" xr:uid="{00000000-0005-0000-0000-000078130000}"/>
    <cellStyle name="Heading 3 2" xfId="4895" xr:uid="{00000000-0005-0000-0000-000079130000}"/>
    <cellStyle name="Heading 3 3" xfId="740" xr:uid="{00000000-0005-0000-0000-00007A130000}"/>
    <cellStyle name="Heading 4 2" xfId="4896" xr:uid="{00000000-0005-0000-0000-00007B130000}"/>
    <cellStyle name="Heading 4 3" xfId="741" xr:uid="{00000000-0005-0000-0000-00007C130000}"/>
    <cellStyle name="Heading1" xfId="4897" xr:uid="{00000000-0005-0000-0000-00007D130000}"/>
    <cellStyle name="Heading2" xfId="4898" xr:uid="{00000000-0005-0000-0000-00007E130000}"/>
    <cellStyle name="Heading3" xfId="4899" xr:uid="{00000000-0005-0000-0000-00007F130000}"/>
    <cellStyle name="Hiperłącze" xfId="4900" xr:uid="{00000000-0005-0000-0000-000080130000}"/>
    <cellStyle name="Hiperłącze 2" xfId="4901" xr:uid="{00000000-0005-0000-0000-000081130000}"/>
    <cellStyle name="Hiperłącze 2 2" xfId="4902" xr:uid="{00000000-0005-0000-0000-000082130000}"/>
    <cellStyle name="Hiperłącze 2_DUCATO CHASSIS SERIES 7" xfId="5714" xr:uid="{00000000-0005-0000-0000-000083130000}"/>
    <cellStyle name="Hiperłącze_DUCATO CHASSIS SERIES 7" xfId="5713" xr:uid="{00000000-0005-0000-0000-000084130000}"/>
    <cellStyle name="Hipervínculo visitado_021204 Principales Indicadores" xfId="296" xr:uid="{00000000-0005-0000-0000-000085130000}"/>
    <cellStyle name="Hipervínculo_021204 Principales Indicadores" xfId="297" xr:uid="{00000000-0005-0000-0000-000086130000}"/>
    <cellStyle name="Hyperlink" xfId="298" builtinId="8"/>
    <cellStyle name="Hyperlink 2" xfId="299" xr:uid="{00000000-0005-0000-0000-000088130000}"/>
    <cellStyle name="Hyperlink 2 2" xfId="4904" xr:uid="{00000000-0005-0000-0000-000089130000}"/>
    <cellStyle name="Hyperlink 2 3" xfId="4905" xr:uid="{00000000-0005-0000-0000-00008A130000}"/>
    <cellStyle name="Hyperlink 2 4" xfId="4903" xr:uid="{00000000-0005-0000-0000-00008B130000}"/>
    <cellStyle name="Hyperlink 2_DUCATO CHASSIS SERIES 7" xfId="5715" xr:uid="{00000000-0005-0000-0000-00008C130000}"/>
    <cellStyle name="Hyperlink 3" xfId="742" xr:uid="{00000000-0005-0000-0000-00008D130000}"/>
    <cellStyle name="Hyperlink seguido_ALBERTO" xfId="300" xr:uid="{00000000-0005-0000-0000-00008E130000}"/>
    <cellStyle name="Incentive_Added_Cont_Desc" xfId="4906" xr:uid="{00000000-0005-0000-0000-00008F130000}"/>
    <cellStyle name="Incorrecto" xfId="4907" xr:uid="{00000000-0005-0000-0000-000090130000}"/>
    <cellStyle name="Incorreto" xfId="4908" xr:uid="{00000000-0005-0000-0000-000091130000}"/>
    <cellStyle name="Input" xfId="301" builtinId="20" customBuiltin="1"/>
    <cellStyle name="Input (0)" xfId="4909" xr:uid="{00000000-0005-0000-0000-000093130000}"/>
    <cellStyle name="Input (0) 2" xfId="4910" xr:uid="{00000000-0005-0000-0000-000094130000}"/>
    <cellStyle name="Input (0) 3" xfId="4911" xr:uid="{00000000-0005-0000-0000-000095130000}"/>
    <cellStyle name="Input (0)_DUCATO CHASSIS SERIES 7" xfId="5716" xr:uid="{00000000-0005-0000-0000-000096130000}"/>
    <cellStyle name="Input (0,0)" xfId="4912" xr:uid="{00000000-0005-0000-0000-000097130000}"/>
    <cellStyle name="Input (0,0) 2" xfId="4913" xr:uid="{00000000-0005-0000-0000-000098130000}"/>
    <cellStyle name="Input (0,0) 3" xfId="4914" xr:uid="{00000000-0005-0000-0000-000099130000}"/>
    <cellStyle name="Input (0,0)_DUCATO CHASSIS SERIES 7" xfId="5717" xr:uid="{00000000-0005-0000-0000-00009A130000}"/>
    <cellStyle name="Input (0,00)" xfId="4915" xr:uid="{00000000-0005-0000-0000-00009B130000}"/>
    <cellStyle name="Input (0,00) 2" xfId="4916" xr:uid="{00000000-0005-0000-0000-00009C130000}"/>
    <cellStyle name="Input (0,00) 3" xfId="4917" xr:uid="{00000000-0005-0000-0000-00009D130000}"/>
    <cellStyle name="Input (0,00)_DUCATO CHASSIS SERIES 7" xfId="5718" xr:uid="{00000000-0005-0000-0000-00009E130000}"/>
    <cellStyle name="Input [yellow]" xfId="302" xr:uid="{00000000-0005-0000-0000-00009F130000}"/>
    <cellStyle name="Input [yellow] 2" xfId="4918" xr:uid="{00000000-0005-0000-0000-0000A0130000}"/>
    <cellStyle name="Input [yellow] 3" xfId="4919" xr:uid="{00000000-0005-0000-0000-0000A1130000}"/>
    <cellStyle name="Input [yellow]_DUCATO CHASSIS SERIES 7" xfId="5719" xr:uid="{00000000-0005-0000-0000-0000A2130000}"/>
    <cellStyle name="Input 2" xfId="303" xr:uid="{00000000-0005-0000-0000-0000A3130000}"/>
    <cellStyle name="Input 2 2" xfId="4920" xr:uid="{00000000-0005-0000-0000-0000A4130000}"/>
    <cellStyle name="Input 2_DUCATO CHASSIS SERIES 7" xfId="5720" xr:uid="{00000000-0005-0000-0000-0000A5130000}"/>
    <cellStyle name="Input 3" xfId="4921" xr:uid="{00000000-0005-0000-0000-0000A6130000}"/>
    <cellStyle name="Input 4" xfId="4922" xr:uid="{00000000-0005-0000-0000-0000A7130000}"/>
    <cellStyle name="Input 5" xfId="4923" xr:uid="{00000000-0005-0000-0000-0000A8130000}"/>
    <cellStyle name="Input 6" xfId="4924" xr:uid="{00000000-0005-0000-0000-0000A9130000}"/>
    <cellStyle name="Input 7" xfId="743" xr:uid="{00000000-0005-0000-0000-0000AA130000}"/>
    <cellStyle name="Input 8" xfId="5358" xr:uid="{00000000-0005-0000-0000-0000AB130000}"/>
    <cellStyle name="Input Perc (0)" xfId="4925" xr:uid="{00000000-0005-0000-0000-0000AC130000}"/>
    <cellStyle name="Input Perc (0) 2" xfId="4926" xr:uid="{00000000-0005-0000-0000-0000AD130000}"/>
    <cellStyle name="Input Perc (0) 3" xfId="4927" xr:uid="{00000000-0005-0000-0000-0000AE130000}"/>
    <cellStyle name="Input Perc (0)_DUCATO CHASSIS SERIES 7" xfId="5721" xr:uid="{00000000-0005-0000-0000-0000AF130000}"/>
    <cellStyle name="Input Perc (0,00)" xfId="4928" xr:uid="{00000000-0005-0000-0000-0000B0130000}"/>
    <cellStyle name="Input Perc (0,00) 2" xfId="4929" xr:uid="{00000000-0005-0000-0000-0000B1130000}"/>
    <cellStyle name="Input Perc (0,00) 3" xfId="4930" xr:uid="{00000000-0005-0000-0000-0000B2130000}"/>
    <cellStyle name="Input Perc (0,00)_DUCATO CHASSIS SERIES 7" xfId="5722" xr:uid="{00000000-0005-0000-0000-0000B3130000}"/>
    <cellStyle name="Intestaz.1" xfId="304" xr:uid="{00000000-0005-0000-0000-0000B4130000}"/>
    <cellStyle name="Intestaz.1 2" xfId="744" xr:uid="{00000000-0005-0000-0000-0000B5130000}"/>
    <cellStyle name="Intestaz.1_DUCATO CHASSIS SERIES 7" xfId="5723" xr:uid="{00000000-0005-0000-0000-0000B6130000}"/>
    <cellStyle name="Intestaz.2" xfId="305" xr:uid="{00000000-0005-0000-0000-0000B7130000}"/>
    <cellStyle name="Intestaz.2 2" xfId="745" xr:uid="{00000000-0005-0000-0000-0000B8130000}"/>
    <cellStyle name="Intestaz.2_DUCATO CHASSIS SERIES 7" xfId="5724" xr:uid="{00000000-0005-0000-0000-0000B9130000}"/>
    <cellStyle name="Intestaz.3" xfId="306" xr:uid="{00000000-0005-0000-0000-0000BA130000}"/>
    <cellStyle name="Intestaz.3 2" xfId="746" xr:uid="{00000000-0005-0000-0000-0000BB130000}"/>
    <cellStyle name="Intestaz.3_DUCATO CHASSIS SERIES 7" xfId="5725" xr:uid="{00000000-0005-0000-0000-0000BC130000}"/>
    <cellStyle name="Item_Current" xfId="307" xr:uid="{00000000-0005-0000-0000-0000BD130000}"/>
    <cellStyle name="Komma" xfId="4931" xr:uid="{00000000-0005-0000-0000-0000BE130000}"/>
    <cellStyle name="Kopfzeile1" xfId="4932" xr:uid="{00000000-0005-0000-0000-0000BF130000}"/>
    <cellStyle name="Kopfzeile2" xfId="4933" xr:uid="{00000000-0005-0000-0000-0000C0130000}"/>
    <cellStyle name="Level01" xfId="308" xr:uid="{00000000-0005-0000-0000-0000C1130000}"/>
    <cellStyle name="Level01 2" xfId="309" xr:uid="{00000000-0005-0000-0000-0000C2130000}"/>
    <cellStyle name="Level01 2 2" xfId="4935" xr:uid="{00000000-0005-0000-0000-0000C3130000}"/>
    <cellStyle name="Level01 2 3" xfId="4934" xr:uid="{00000000-0005-0000-0000-0000C4130000}"/>
    <cellStyle name="Level01 2_DUCATO CHASSIS SERIES 7" xfId="5727" xr:uid="{00000000-0005-0000-0000-0000C5130000}"/>
    <cellStyle name="Level01 3" xfId="4936" xr:uid="{00000000-0005-0000-0000-0000C6130000}"/>
    <cellStyle name="Level01 4" xfId="747" xr:uid="{00000000-0005-0000-0000-0000C7130000}"/>
    <cellStyle name="Level01_DUCATO CHASSIS SERIES 7" xfId="5726" xr:uid="{00000000-0005-0000-0000-0000C8130000}"/>
    <cellStyle name="Level02" xfId="310" xr:uid="{00000000-0005-0000-0000-0000C9130000}"/>
    <cellStyle name="Level1" xfId="311" xr:uid="{00000000-0005-0000-0000-0000CA130000}"/>
    <cellStyle name="Level1 2" xfId="312" xr:uid="{00000000-0005-0000-0000-0000CB130000}"/>
    <cellStyle name="Level1 2 2" xfId="4938" xr:uid="{00000000-0005-0000-0000-0000CC130000}"/>
    <cellStyle name="Level1 2 3" xfId="4937" xr:uid="{00000000-0005-0000-0000-0000CD130000}"/>
    <cellStyle name="Level1 2_DUCATO CHASSIS SERIES 7" xfId="5729" xr:uid="{00000000-0005-0000-0000-0000CE130000}"/>
    <cellStyle name="Level1 3" xfId="4939" xr:uid="{00000000-0005-0000-0000-0000CF130000}"/>
    <cellStyle name="Level1 4" xfId="748" xr:uid="{00000000-0005-0000-0000-0000D0130000}"/>
    <cellStyle name="Level1_DUCATO CHASSIS SERIES 7" xfId="5728" xr:uid="{00000000-0005-0000-0000-0000D1130000}"/>
    <cellStyle name="Level2" xfId="313" xr:uid="{00000000-0005-0000-0000-0000D2130000}"/>
    <cellStyle name="Link Currency (0)" xfId="314" xr:uid="{00000000-0005-0000-0000-0000D3130000}"/>
    <cellStyle name="Link Currency (0) 2" xfId="4940" xr:uid="{00000000-0005-0000-0000-0000D4130000}"/>
    <cellStyle name="Link Currency (0) 3" xfId="4941" xr:uid="{00000000-0005-0000-0000-0000D5130000}"/>
    <cellStyle name="Link Currency (0) 4" xfId="749" xr:uid="{00000000-0005-0000-0000-0000D6130000}"/>
    <cellStyle name="Link Currency (0)_DUCATO CHASSIS SERIES 7" xfId="5730" xr:uid="{00000000-0005-0000-0000-0000D7130000}"/>
    <cellStyle name="Link Currency (2)" xfId="315" xr:uid="{00000000-0005-0000-0000-0000D8130000}"/>
    <cellStyle name="Link Currency (2) 2" xfId="4942" xr:uid="{00000000-0005-0000-0000-0000D9130000}"/>
    <cellStyle name="Link Currency (2) 3" xfId="4943" xr:uid="{00000000-0005-0000-0000-0000DA130000}"/>
    <cellStyle name="Link Currency (2)_DUCATO CHASSIS SERIES 7" xfId="5731" xr:uid="{00000000-0005-0000-0000-0000DB130000}"/>
    <cellStyle name="Link Units (0)" xfId="316" xr:uid="{00000000-0005-0000-0000-0000DC130000}"/>
    <cellStyle name="Link Units (0) 2" xfId="4944" xr:uid="{00000000-0005-0000-0000-0000DD130000}"/>
    <cellStyle name="Link Units (0) 3" xfId="4945" xr:uid="{00000000-0005-0000-0000-0000DE130000}"/>
    <cellStyle name="Link Units (0) 4" xfId="750" xr:uid="{00000000-0005-0000-0000-0000DF130000}"/>
    <cellStyle name="Link Units (0)_DUCATO CHASSIS SERIES 7" xfId="5732" xr:uid="{00000000-0005-0000-0000-0000E0130000}"/>
    <cellStyle name="Link Units (1)" xfId="317" xr:uid="{00000000-0005-0000-0000-0000E1130000}"/>
    <cellStyle name="Link Units (1) 2" xfId="4946" xr:uid="{00000000-0005-0000-0000-0000E2130000}"/>
    <cellStyle name="Link Units (1) 3" xfId="4947" xr:uid="{00000000-0005-0000-0000-0000E3130000}"/>
    <cellStyle name="Link Units (1) 4" xfId="751" xr:uid="{00000000-0005-0000-0000-0000E4130000}"/>
    <cellStyle name="Link Units (1)_DUCATO CHASSIS SERIES 7" xfId="5733" xr:uid="{00000000-0005-0000-0000-0000E5130000}"/>
    <cellStyle name="Link Units (2)" xfId="318" xr:uid="{00000000-0005-0000-0000-0000E6130000}"/>
    <cellStyle name="Link Units (2) 2" xfId="4948" xr:uid="{00000000-0005-0000-0000-0000E7130000}"/>
    <cellStyle name="Link Units (2) 3" xfId="4949" xr:uid="{00000000-0005-0000-0000-0000E8130000}"/>
    <cellStyle name="Link Units (2)_DUCATO CHASSIS SERIES 7" xfId="5734" xr:uid="{00000000-0005-0000-0000-0000E9130000}"/>
    <cellStyle name="Linked Cell 2" xfId="752" xr:uid="{00000000-0005-0000-0000-0000EA130000}"/>
    <cellStyle name="M (2)" xfId="319" xr:uid="{00000000-0005-0000-0000-0000EB130000}"/>
    <cellStyle name="M (2) 2" xfId="4950" xr:uid="{00000000-0005-0000-0000-0000EC130000}"/>
    <cellStyle name="M (2) 3" xfId="4951" xr:uid="{00000000-0005-0000-0000-0000ED130000}"/>
    <cellStyle name="M (2) 4" xfId="753" xr:uid="{00000000-0005-0000-0000-0000EE130000}"/>
    <cellStyle name="M (2)_DUCATO CHASSIS SERIES 7" xfId="5735" xr:uid="{00000000-0005-0000-0000-0000EF130000}"/>
    <cellStyle name="Migliaia (0)" xfId="320" xr:uid="{00000000-0005-0000-0000-0000F0130000}"/>
    <cellStyle name="Migliaia (0) 2" xfId="4953" xr:uid="{00000000-0005-0000-0000-0000F1130000}"/>
    <cellStyle name="Migliaia (0) 3" xfId="4954" xr:uid="{00000000-0005-0000-0000-0000F2130000}"/>
    <cellStyle name="Migliaia (0) 4" xfId="4952" xr:uid="{00000000-0005-0000-0000-0000F3130000}"/>
    <cellStyle name="Migliaia (0)_- Dati" xfId="754" xr:uid="{00000000-0005-0000-0000-0000F4130000}"/>
    <cellStyle name="Migliaia (0,0)" xfId="4955" xr:uid="{00000000-0005-0000-0000-0000F5130000}"/>
    <cellStyle name="Migliaia (0,0) 2" xfId="4956" xr:uid="{00000000-0005-0000-0000-0000F6130000}"/>
    <cellStyle name="Migliaia (0,0) 3" xfId="4957" xr:uid="{00000000-0005-0000-0000-0000F7130000}"/>
    <cellStyle name="Migliaia (0,0)_DUCATO CHASSIS SERIES 7" xfId="5736" xr:uid="{00000000-0005-0000-0000-0000F8130000}"/>
    <cellStyle name="Migliaia (0,00)" xfId="4958" xr:uid="{00000000-0005-0000-0000-0000F9130000}"/>
    <cellStyle name="Migliaia (0,00) 2" xfId="4959" xr:uid="{00000000-0005-0000-0000-0000FA130000}"/>
    <cellStyle name="Migliaia (0,00) 3" xfId="4960" xr:uid="{00000000-0005-0000-0000-0000FB130000}"/>
    <cellStyle name="Migliaia (0,00)_DUCATO CHASSIS SERIES 7" xfId="5737" xr:uid="{00000000-0005-0000-0000-0000FC130000}"/>
    <cellStyle name="Migliaia [0] 2" xfId="4961" xr:uid="{00000000-0005-0000-0000-0000FD130000}"/>
    <cellStyle name="Migliaia [0] 3" xfId="4962" xr:uid="{00000000-0005-0000-0000-0000FE130000}"/>
    <cellStyle name="Migliaia 2" xfId="4963" xr:uid="{00000000-0005-0000-0000-0000FF130000}"/>
    <cellStyle name="Migliaia 2 2" xfId="4964" xr:uid="{00000000-0005-0000-0000-000000140000}"/>
    <cellStyle name="Migliaia 2_DUCATO CHASSIS SERIES 7" xfId="5738" xr:uid="{00000000-0005-0000-0000-000001140000}"/>
    <cellStyle name="Migliaia_Foglio1 (2)" xfId="321" xr:uid="{00000000-0005-0000-0000-000002140000}"/>
    <cellStyle name="Millares [0]_!!!GO" xfId="4965" xr:uid="{00000000-0005-0000-0000-000003140000}"/>
    <cellStyle name="Millares_!!!GO" xfId="4966" xr:uid="{00000000-0005-0000-0000-000004140000}"/>
    <cellStyle name="Milliers [0]_!!!GO" xfId="322" xr:uid="{00000000-0005-0000-0000-000005140000}"/>
    <cellStyle name="Milliers_!!!GO" xfId="323" xr:uid="{00000000-0005-0000-0000-000006140000}"/>
    <cellStyle name="MIO" xfId="324" xr:uid="{00000000-0005-0000-0000-000007140000}"/>
    <cellStyle name="MIO 2" xfId="325" xr:uid="{00000000-0005-0000-0000-000008140000}"/>
    <cellStyle name="MIO 2 2" xfId="326" xr:uid="{00000000-0005-0000-0000-000009140000}"/>
    <cellStyle name="MIO 2 2 2" xfId="4968" xr:uid="{00000000-0005-0000-0000-00000A140000}"/>
    <cellStyle name="MIO 2 2_DUCATO CHASSIS SERIES 7" xfId="5741" xr:uid="{00000000-0005-0000-0000-00000B140000}"/>
    <cellStyle name="MIO 2 3" xfId="327" xr:uid="{00000000-0005-0000-0000-00000C140000}"/>
    <cellStyle name="MIO 2 4" xfId="328" xr:uid="{00000000-0005-0000-0000-00000D140000}"/>
    <cellStyle name="MIO 2 5" xfId="329" xr:uid="{00000000-0005-0000-0000-00000E140000}"/>
    <cellStyle name="MIO 2 6" xfId="330" xr:uid="{00000000-0005-0000-0000-00000F140000}"/>
    <cellStyle name="MIO 2 7" xfId="4967" xr:uid="{00000000-0005-0000-0000-000010140000}"/>
    <cellStyle name="MIO 2_DUCATO CHASSIS SERIES 7" xfId="5740" xr:uid="{00000000-0005-0000-0000-000011140000}"/>
    <cellStyle name="MIO 3" xfId="331" xr:uid="{00000000-0005-0000-0000-000012140000}"/>
    <cellStyle name="MIO 3 2" xfId="332" xr:uid="{00000000-0005-0000-0000-000013140000}"/>
    <cellStyle name="MIO 3 3" xfId="333" xr:uid="{00000000-0005-0000-0000-000014140000}"/>
    <cellStyle name="MIO 3 4" xfId="334" xr:uid="{00000000-0005-0000-0000-000015140000}"/>
    <cellStyle name="MIO 3 5" xfId="335" xr:uid="{00000000-0005-0000-0000-000016140000}"/>
    <cellStyle name="MIO 3 6" xfId="336" xr:uid="{00000000-0005-0000-0000-000017140000}"/>
    <cellStyle name="MIO 3 7" xfId="4969" xr:uid="{00000000-0005-0000-0000-000018140000}"/>
    <cellStyle name="MIO 3_DUCATO CHASSIS SERIES 7" xfId="5742" xr:uid="{00000000-0005-0000-0000-000019140000}"/>
    <cellStyle name="MIO 4" xfId="337" xr:uid="{00000000-0005-0000-0000-00001A140000}"/>
    <cellStyle name="MIO 4 2" xfId="338" xr:uid="{00000000-0005-0000-0000-00001B140000}"/>
    <cellStyle name="MIO 4 3" xfId="339" xr:uid="{00000000-0005-0000-0000-00001C140000}"/>
    <cellStyle name="MIO 4 4" xfId="340" xr:uid="{00000000-0005-0000-0000-00001D140000}"/>
    <cellStyle name="MIO 4 5" xfId="341" xr:uid="{00000000-0005-0000-0000-00001E140000}"/>
    <cellStyle name="MIO 4 6" xfId="342" xr:uid="{00000000-0005-0000-0000-00001F140000}"/>
    <cellStyle name="MIO 4_DUCATO CHASSIS SERIES 7" xfId="5743" xr:uid="{00000000-0005-0000-0000-000020140000}"/>
    <cellStyle name="MIO 5" xfId="343" xr:uid="{00000000-0005-0000-0000-000021140000}"/>
    <cellStyle name="MIO 5 2" xfId="344" xr:uid="{00000000-0005-0000-0000-000022140000}"/>
    <cellStyle name="MIO 5 3" xfId="345" xr:uid="{00000000-0005-0000-0000-000023140000}"/>
    <cellStyle name="MIO 5 4" xfId="346" xr:uid="{00000000-0005-0000-0000-000024140000}"/>
    <cellStyle name="MIO 5 5" xfId="347" xr:uid="{00000000-0005-0000-0000-000025140000}"/>
    <cellStyle name="MIO 5_DUCATO CHASSIS SERIES 7" xfId="5744" xr:uid="{00000000-0005-0000-0000-000026140000}"/>
    <cellStyle name="MIO 6" xfId="348" xr:uid="{00000000-0005-0000-0000-000027140000}"/>
    <cellStyle name="MIO 7" xfId="755" xr:uid="{00000000-0005-0000-0000-000028140000}"/>
    <cellStyle name="MIO_DUCATO CHASSIS SERIES 7" xfId="5739" xr:uid="{00000000-0005-0000-0000-000029140000}"/>
    <cellStyle name="Model" xfId="4970" xr:uid="{00000000-0005-0000-0000-00002A140000}"/>
    <cellStyle name="Model 2" xfId="4971" xr:uid="{00000000-0005-0000-0000-00002B140000}"/>
    <cellStyle name="Model_DUCATO CHASSIS SERIES 7" xfId="5745" xr:uid="{00000000-0005-0000-0000-00002C140000}"/>
    <cellStyle name="Modificato" xfId="4972" xr:uid="{00000000-0005-0000-0000-00002D140000}"/>
    <cellStyle name="Moeda [0]_02" xfId="349" xr:uid="{00000000-0005-0000-0000-00002E140000}"/>
    <cellStyle name="Moeda_02" xfId="350" xr:uid="{00000000-0005-0000-0000-00002F140000}"/>
    <cellStyle name="Moneda [0]_!!!GO" xfId="4973" xr:uid="{00000000-0005-0000-0000-000030140000}"/>
    <cellStyle name="Moneda_!!!GO" xfId="4974" xr:uid="{00000000-0005-0000-0000-000031140000}"/>
    <cellStyle name="Monétaire [0]_!!!GO" xfId="351" xr:uid="{00000000-0005-0000-0000-000032140000}"/>
    <cellStyle name="Monétaire_!!!GO" xfId="352" xr:uid="{00000000-0005-0000-0000-000033140000}"/>
    <cellStyle name="Monetario" xfId="353" xr:uid="{00000000-0005-0000-0000-000034140000}"/>
    <cellStyle name="Monetario 2" xfId="4975" xr:uid="{00000000-0005-0000-0000-000035140000}"/>
    <cellStyle name="Monetario 2 2" xfId="4976" xr:uid="{00000000-0005-0000-0000-000036140000}"/>
    <cellStyle name="Monetario 2_DUCATO CHASSIS SERIES 7" xfId="5747" xr:uid="{00000000-0005-0000-0000-000037140000}"/>
    <cellStyle name="Monetario_DUCATO CHASSIS SERIES 7" xfId="5746" xr:uid="{00000000-0005-0000-0000-000038140000}"/>
    <cellStyle name="Monetario0" xfId="354" xr:uid="{00000000-0005-0000-0000-000039140000}"/>
    <cellStyle name="Monetario0 2" xfId="4977" xr:uid="{00000000-0005-0000-0000-00003A140000}"/>
    <cellStyle name="Monetario0 2 2" xfId="4978" xr:uid="{00000000-0005-0000-0000-00003B140000}"/>
    <cellStyle name="Monetario0 2_DUCATO CHASSIS SERIES 7" xfId="5749" xr:uid="{00000000-0005-0000-0000-00003C140000}"/>
    <cellStyle name="Monetario0_DUCATO CHASSIS SERIES 7" xfId="5748" xr:uid="{00000000-0005-0000-0000-00003D140000}"/>
    <cellStyle name="MS_English" xfId="4979" xr:uid="{00000000-0005-0000-0000-00003E140000}"/>
    <cellStyle name="ＭＳゴシック" xfId="4980" xr:uid="{00000000-0005-0000-0000-00003F140000}"/>
    <cellStyle name="Navadno_A - ladder" xfId="4981" xr:uid="{00000000-0005-0000-0000-000040140000}"/>
    <cellStyle name="Neutra" xfId="4982" xr:uid="{00000000-0005-0000-0000-000041140000}"/>
    <cellStyle name="Neutral 2" xfId="4983" xr:uid="{00000000-0005-0000-0000-000042140000}"/>
    <cellStyle name="Neutral 3" xfId="756" xr:uid="{00000000-0005-0000-0000-000043140000}"/>
    <cellStyle name="Neutrale 2" xfId="4984" xr:uid="{00000000-0005-0000-0000-000044140000}"/>
    <cellStyle name="Non_definito" xfId="355" xr:uid="{00000000-0005-0000-0000-000045140000}"/>
    <cellStyle name="Normal" xfId="0" builtinId="0"/>
    <cellStyle name="Normal - Style1" xfId="356" xr:uid="{00000000-0005-0000-0000-000047140000}"/>
    <cellStyle name="Normal - Style1 2" xfId="757" xr:uid="{00000000-0005-0000-0000-000048140000}"/>
    <cellStyle name="Normal - Style1 3" xfId="4985" xr:uid="{00000000-0005-0000-0000-000049140000}"/>
    <cellStyle name="Normal - Style1_DUCATO CHASSIS SERIES 7" xfId="5750" xr:uid="{00000000-0005-0000-0000-00004A140000}"/>
    <cellStyle name="Normal 10" xfId="357" xr:uid="{00000000-0005-0000-0000-00004B140000}"/>
    <cellStyle name="Normal 11" xfId="358" xr:uid="{00000000-0005-0000-0000-00004C140000}"/>
    <cellStyle name="Normal 12" xfId="359" xr:uid="{00000000-0005-0000-0000-00004D140000}"/>
    <cellStyle name="Normal 13" xfId="360" xr:uid="{00000000-0005-0000-0000-00004E140000}"/>
    <cellStyle name="Normal 14" xfId="466" xr:uid="{00000000-0005-0000-0000-00004F140000}"/>
    <cellStyle name="Normal 15" xfId="822" xr:uid="{00000000-0005-0000-0000-000050140000}"/>
    <cellStyle name="Normal 16" xfId="5365" xr:uid="{00000000-0005-0000-0000-000051140000}"/>
    <cellStyle name="Normal 17" xfId="5366" xr:uid="{00000000-0005-0000-0000-000052140000}"/>
    <cellStyle name="Normal 2" xfId="361" xr:uid="{00000000-0005-0000-0000-000053140000}"/>
    <cellStyle name="Normal 2 2" xfId="759" xr:uid="{00000000-0005-0000-0000-000054140000}"/>
    <cellStyle name="Normal 2 2 2" xfId="4986" xr:uid="{00000000-0005-0000-0000-000055140000}"/>
    <cellStyle name="Normal 2 2_DUCATO CHASSIS SERIES 7" xfId="5751" xr:uid="{00000000-0005-0000-0000-000056140000}"/>
    <cellStyle name="Normal 2 3" xfId="758" xr:uid="{00000000-0005-0000-0000-000057140000}"/>
    <cellStyle name="Normal 3" xfId="362" xr:uid="{00000000-0005-0000-0000-000058140000}"/>
    <cellStyle name="Normal 3 2" xfId="363" xr:uid="{00000000-0005-0000-0000-000059140000}"/>
    <cellStyle name="Normal 3 2 2" xfId="4987" xr:uid="{00000000-0005-0000-0000-00005A140000}"/>
    <cellStyle name="Normal 3 2_DUCATO CHASSIS SERIES 7" xfId="5753" xr:uid="{00000000-0005-0000-0000-00005B140000}"/>
    <cellStyle name="Normal 3 3" xfId="760" xr:uid="{00000000-0005-0000-0000-00005C140000}"/>
    <cellStyle name="Normal 3_DUCATO CHASSIS SERIES 7" xfId="5752" xr:uid="{00000000-0005-0000-0000-00005D140000}"/>
    <cellStyle name="Normal 4" xfId="364" xr:uid="{00000000-0005-0000-0000-00005E140000}"/>
    <cellStyle name="Normal 4 2" xfId="365" xr:uid="{00000000-0005-0000-0000-00005F140000}"/>
    <cellStyle name="Normal 4 2 2" xfId="4988" xr:uid="{00000000-0005-0000-0000-000060140000}"/>
    <cellStyle name="Normal 4 2_DUCATO CHASSIS SERIES 7" xfId="5755" xr:uid="{00000000-0005-0000-0000-000061140000}"/>
    <cellStyle name="Normal 4 3" xfId="4989" xr:uid="{00000000-0005-0000-0000-000062140000}"/>
    <cellStyle name="Normal 4 4" xfId="761" xr:uid="{00000000-0005-0000-0000-000063140000}"/>
    <cellStyle name="Normal 4_DUCATO CHASSIS SERIES 7" xfId="5754" xr:uid="{00000000-0005-0000-0000-000064140000}"/>
    <cellStyle name="Normal 5" xfId="366" xr:uid="{00000000-0005-0000-0000-000065140000}"/>
    <cellStyle name="Normal 5 2" xfId="367" xr:uid="{00000000-0005-0000-0000-000066140000}"/>
    <cellStyle name="Normal 5 3" xfId="762" xr:uid="{00000000-0005-0000-0000-000067140000}"/>
    <cellStyle name="Normal 5_DUCATO CHASSIS SERIES 7" xfId="5756" xr:uid="{00000000-0005-0000-0000-000068140000}"/>
    <cellStyle name="Normal 6" xfId="368" xr:uid="{00000000-0005-0000-0000-000069140000}"/>
    <cellStyle name="Normal 6 2" xfId="369" xr:uid="{00000000-0005-0000-0000-00006A140000}"/>
    <cellStyle name="Normal 6 3" xfId="763" xr:uid="{00000000-0005-0000-0000-00006B140000}"/>
    <cellStyle name="Normal 6_DUCATO CHASSIS SERIES 7" xfId="5757" xr:uid="{00000000-0005-0000-0000-00006C140000}"/>
    <cellStyle name="Normal 7" xfId="370" xr:uid="{00000000-0005-0000-0000-00006D140000}"/>
    <cellStyle name="Normal 7 2" xfId="371" xr:uid="{00000000-0005-0000-0000-00006E140000}"/>
    <cellStyle name="Normal 7 2 2" xfId="5353" xr:uid="{00000000-0005-0000-0000-00006F140000}"/>
    <cellStyle name="Normal 7 2_DUCATO CHASSIS SERIES 7" xfId="5759" xr:uid="{00000000-0005-0000-0000-000070140000}"/>
    <cellStyle name="Normal 7 3" xfId="828" xr:uid="{00000000-0005-0000-0000-000071140000}"/>
    <cellStyle name="Normal 7_DUCATO CHASSIS SERIES 7" xfId="5758" xr:uid="{00000000-0005-0000-0000-000072140000}"/>
    <cellStyle name="Normal 8" xfId="372" xr:uid="{00000000-0005-0000-0000-000073140000}"/>
    <cellStyle name="Normal 8 2" xfId="829" xr:uid="{00000000-0005-0000-0000-000074140000}"/>
    <cellStyle name="Normal 9" xfId="373" xr:uid="{00000000-0005-0000-0000-000075140000}"/>
    <cellStyle name="Normal latifa" xfId="374" xr:uid="{00000000-0005-0000-0000-000076140000}"/>
    <cellStyle name="Normal latifa 2" xfId="4990" xr:uid="{00000000-0005-0000-0000-000077140000}"/>
    <cellStyle name="Normal latifa 3" xfId="4991" xr:uid="{00000000-0005-0000-0000-000078140000}"/>
    <cellStyle name="Normal latifa 4" xfId="764" xr:uid="{00000000-0005-0000-0000-000079140000}"/>
    <cellStyle name="Normal latifa_DUCATO CHASSIS SERIES 7" xfId="5760" xr:uid="{00000000-0005-0000-0000-00007A140000}"/>
    <cellStyle name="Normal Summary" xfId="4992" xr:uid="{00000000-0005-0000-0000-00007B140000}"/>
    <cellStyle name="Normal_Ducato_pricelist" xfId="375" xr:uid="{00000000-0005-0000-0000-00007C140000}"/>
    <cellStyle name="Normal_prices_4.2003_opt 360 doblo`" xfId="376" xr:uid="{00000000-0005-0000-0000-00007D140000}"/>
    <cellStyle name="Normal1" xfId="4993" xr:uid="{00000000-0005-0000-0000-00007E140000}"/>
    <cellStyle name="Normal1 2" xfId="4994" xr:uid="{00000000-0005-0000-0000-00007F140000}"/>
    <cellStyle name="Normal1 3" xfId="4995" xr:uid="{00000000-0005-0000-0000-000080140000}"/>
    <cellStyle name="Normal1_DUCATO CHASSIS SERIES 7" xfId="5761" xr:uid="{00000000-0005-0000-0000-000081140000}"/>
    <cellStyle name="Normale 10" xfId="4996" xr:uid="{00000000-0005-0000-0000-000082140000}"/>
    <cellStyle name="Normale 10 2" xfId="4997" xr:uid="{00000000-0005-0000-0000-000083140000}"/>
    <cellStyle name="Normale 10 3" xfId="4998" xr:uid="{00000000-0005-0000-0000-000084140000}"/>
    <cellStyle name="Normale 10 4" xfId="4999" xr:uid="{00000000-0005-0000-0000-000085140000}"/>
    <cellStyle name="Normale 10_DUCATO CHASSIS SERIES 7" xfId="5762" xr:uid="{00000000-0005-0000-0000-000086140000}"/>
    <cellStyle name="Normale 11" xfId="5000" xr:uid="{00000000-0005-0000-0000-000087140000}"/>
    <cellStyle name="Normale 12" xfId="5001" xr:uid="{00000000-0005-0000-0000-000088140000}"/>
    <cellStyle name="Normale 12 2" xfId="5002" xr:uid="{00000000-0005-0000-0000-000089140000}"/>
    <cellStyle name="Normale 12 2 2" xfId="5003" xr:uid="{00000000-0005-0000-0000-00008A140000}"/>
    <cellStyle name="Normale 12 2_DUCATO CHASSIS SERIES 7" xfId="5764" xr:uid="{00000000-0005-0000-0000-00008B140000}"/>
    <cellStyle name="Normale 12_DUCATO CHASSIS SERIES 7" xfId="5763" xr:uid="{00000000-0005-0000-0000-00008C140000}"/>
    <cellStyle name="Normale 13" xfId="377" xr:uid="{00000000-0005-0000-0000-00008D140000}"/>
    <cellStyle name="Normale 14" xfId="378" xr:uid="{00000000-0005-0000-0000-00008E140000}"/>
    <cellStyle name="Normale 14 2" xfId="5004" xr:uid="{00000000-0005-0000-0000-00008F140000}"/>
    <cellStyle name="Normale 14_DUCATO CHASSIS SERIES 7" xfId="5765" xr:uid="{00000000-0005-0000-0000-000090140000}"/>
    <cellStyle name="Normale 15" xfId="5005" xr:uid="{00000000-0005-0000-0000-000091140000}"/>
    <cellStyle name="Normale 15 2" xfId="5006" xr:uid="{00000000-0005-0000-0000-000092140000}"/>
    <cellStyle name="Normale 15_DUCATO CHASSIS SERIES 7" xfId="5766" xr:uid="{00000000-0005-0000-0000-000093140000}"/>
    <cellStyle name="Normale 16" xfId="5007" xr:uid="{00000000-0005-0000-0000-000094140000}"/>
    <cellStyle name="Normale 17" xfId="5008" xr:uid="{00000000-0005-0000-0000-000095140000}"/>
    <cellStyle name="Normale 18" xfId="5009" xr:uid="{00000000-0005-0000-0000-000096140000}"/>
    <cellStyle name="Normale 18 2" xfId="5010" xr:uid="{00000000-0005-0000-0000-000097140000}"/>
    <cellStyle name="Normale 18_DUCATO CHASSIS SERIES 7" xfId="5767" xr:uid="{00000000-0005-0000-0000-000098140000}"/>
    <cellStyle name="Normale 19" xfId="5011" xr:uid="{00000000-0005-0000-0000-000099140000}"/>
    <cellStyle name="Normale 2" xfId="379" xr:uid="{00000000-0005-0000-0000-00009A140000}"/>
    <cellStyle name="Normale 2 2" xfId="5012" xr:uid="{00000000-0005-0000-0000-00009B140000}"/>
    <cellStyle name="Normale 2 2 2" xfId="5013" xr:uid="{00000000-0005-0000-0000-00009C140000}"/>
    <cellStyle name="Normale 2 2_DUCATO CHASSIS SERIES 7" xfId="5769" xr:uid="{00000000-0005-0000-0000-00009D140000}"/>
    <cellStyle name="Normale 2 3" xfId="5014" xr:uid="{00000000-0005-0000-0000-00009E140000}"/>
    <cellStyle name="Normale 2 4" xfId="5015" xr:uid="{00000000-0005-0000-0000-00009F140000}"/>
    <cellStyle name="Normale 2_DUCATO CHASSIS SERIES 7" xfId="5768" xr:uid="{00000000-0005-0000-0000-0000A0140000}"/>
    <cellStyle name="Normale 20" xfId="5016" xr:uid="{00000000-0005-0000-0000-0000A1140000}"/>
    <cellStyle name="Normale 21" xfId="5017" xr:uid="{00000000-0005-0000-0000-0000A2140000}"/>
    <cellStyle name="Normale 21 2" xfId="5018" xr:uid="{00000000-0005-0000-0000-0000A3140000}"/>
    <cellStyle name="Normale 21_DUCATO CHASSIS SERIES 7" xfId="5770" xr:uid="{00000000-0005-0000-0000-0000A4140000}"/>
    <cellStyle name="Normale 22" xfId="5019" xr:uid="{00000000-0005-0000-0000-0000A5140000}"/>
    <cellStyle name="Normale 3" xfId="380" xr:uid="{00000000-0005-0000-0000-0000A6140000}"/>
    <cellStyle name="Normale 3 2" xfId="5021" xr:uid="{00000000-0005-0000-0000-0000A7140000}"/>
    <cellStyle name="Normale 3 2 2" xfId="5022" xr:uid="{00000000-0005-0000-0000-0000A8140000}"/>
    <cellStyle name="Normale 3 2 3" xfId="5023" xr:uid="{00000000-0005-0000-0000-0000A9140000}"/>
    <cellStyle name="Normale 3 2_DUCATO CHASSIS SERIES 7" xfId="5772" xr:uid="{00000000-0005-0000-0000-0000AA140000}"/>
    <cellStyle name="Normale 3 3" xfId="5024" xr:uid="{00000000-0005-0000-0000-0000AB140000}"/>
    <cellStyle name="Normale 3 4" xfId="5020" xr:uid="{00000000-0005-0000-0000-0000AC140000}"/>
    <cellStyle name="Normale 3_DUCATO CHASSIS SERIES 7" xfId="5771" xr:uid="{00000000-0005-0000-0000-0000AD140000}"/>
    <cellStyle name="Normale 4" xfId="5025" xr:uid="{00000000-0005-0000-0000-0000AE140000}"/>
    <cellStyle name="Normale 4 2" xfId="5026" xr:uid="{00000000-0005-0000-0000-0000AF140000}"/>
    <cellStyle name="Normale 4 2 2" xfId="5027" xr:uid="{00000000-0005-0000-0000-0000B0140000}"/>
    <cellStyle name="Normale 4 2_DUCATO CHASSIS SERIES 7" xfId="5774" xr:uid="{00000000-0005-0000-0000-0000B1140000}"/>
    <cellStyle name="Normale 4 3" xfId="5028" xr:uid="{00000000-0005-0000-0000-0000B2140000}"/>
    <cellStyle name="Normale 4 4" xfId="5029" xr:uid="{00000000-0005-0000-0000-0000B3140000}"/>
    <cellStyle name="Normale 4 4 2" xfId="5030" xr:uid="{00000000-0005-0000-0000-0000B4140000}"/>
    <cellStyle name="Normale 4 4_DUCATO CHASSIS SERIES 7" xfId="5775" xr:uid="{00000000-0005-0000-0000-0000B5140000}"/>
    <cellStyle name="Normale 4 5" xfId="5031" xr:uid="{00000000-0005-0000-0000-0000B6140000}"/>
    <cellStyle name="Normale 4_DUCATO CHASSIS SERIES 7" xfId="5773" xr:uid="{00000000-0005-0000-0000-0000B7140000}"/>
    <cellStyle name="Normale 5" xfId="5032" xr:uid="{00000000-0005-0000-0000-0000B8140000}"/>
    <cellStyle name="Normale 5 2" xfId="5033" xr:uid="{00000000-0005-0000-0000-0000B9140000}"/>
    <cellStyle name="Normale 5_DUCATO CHASSIS SERIES 7" xfId="5776" xr:uid="{00000000-0005-0000-0000-0000BA140000}"/>
    <cellStyle name="Normale 6" xfId="5034" xr:uid="{00000000-0005-0000-0000-0000BB140000}"/>
    <cellStyle name="Normale 6 2" xfId="5035" xr:uid="{00000000-0005-0000-0000-0000BC140000}"/>
    <cellStyle name="Normale 6_DUCATO CHASSIS SERIES 7" xfId="5777" xr:uid="{00000000-0005-0000-0000-0000BD140000}"/>
    <cellStyle name="Normale 7" xfId="5036" xr:uid="{00000000-0005-0000-0000-0000BE140000}"/>
    <cellStyle name="Normale 7 2" xfId="5037" xr:uid="{00000000-0005-0000-0000-0000BF140000}"/>
    <cellStyle name="Normale 7 3" xfId="5038" xr:uid="{00000000-0005-0000-0000-0000C0140000}"/>
    <cellStyle name="Normale 7_DUCATO CHASSIS SERIES 7" xfId="5778" xr:uid="{00000000-0005-0000-0000-0000C1140000}"/>
    <cellStyle name="Normale 8" xfId="5039" xr:uid="{00000000-0005-0000-0000-0000C2140000}"/>
    <cellStyle name="Normale 8 2" xfId="5040" xr:uid="{00000000-0005-0000-0000-0000C3140000}"/>
    <cellStyle name="Normale 8_DUCATO CHASSIS SERIES 7" xfId="5779" xr:uid="{00000000-0005-0000-0000-0000C4140000}"/>
    <cellStyle name="Normale 9" xfId="5041" xr:uid="{00000000-0005-0000-0000-0000C5140000}"/>
    <cellStyle name="Normale 9 2" xfId="5042" xr:uid="{00000000-0005-0000-0000-0000C6140000}"/>
    <cellStyle name="Normale 9 3" xfId="5043" xr:uid="{00000000-0005-0000-0000-0000C7140000}"/>
    <cellStyle name="Normale 9 4" xfId="5044" xr:uid="{00000000-0005-0000-0000-0000C8140000}"/>
    <cellStyle name="Normale 9_DUCATO CHASSIS SERIES 7" xfId="5780" xr:uid="{00000000-0005-0000-0000-0000C9140000}"/>
    <cellStyle name="Normale TQ4" xfId="5045" xr:uid="{00000000-0005-0000-0000-0000CA140000}"/>
    <cellStyle name="Normale_ablf705" xfId="381" xr:uid="{00000000-0005-0000-0000-0000CB140000}"/>
    <cellStyle name="Normalny_07.23.03 MARKETING PLAN (FIAT) - 2" xfId="765" xr:uid="{00000000-0005-0000-0000-0000CC140000}"/>
    <cellStyle name="Nota 2" xfId="5046" xr:uid="{00000000-0005-0000-0000-0000CD140000}"/>
    <cellStyle name="Nota 2 2" xfId="5047" xr:uid="{00000000-0005-0000-0000-0000CE140000}"/>
    <cellStyle name="Nota 2 3" xfId="5048" xr:uid="{00000000-0005-0000-0000-0000CF140000}"/>
    <cellStyle name="Nota 2_DUCATO CHASSIS SERIES 7" xfId="5781" xr:uid="{00000000-0005-0000-0000-0000D0140000}"/>
    <cellStyle name="Nota 3" xfId="5049" xr:uid="{00000000-0005-0000-0000-0000D1140000}"/>
    <cellStyle name="Nota 4" xfId="5050" xr:uid="{00000000-0005-0000-0000-0000D2140000}"/>
    <cellStyle name="Notas" xfId="5051" xr:uid="{00000000-0005-0000-0000-0000D3140000}"/>
    <cellStyle name="Notas 2" xfId="5052" xr:uid="{00000000-0005-0000-0000-0000D4140000}"/>
    <cellStyle name="Notas 3" xfId="5053" xr:uid="{00000000-0005-0000-0000-0000D5140000}"/>
    <cellStyle name="Notas_DUCATO CHASSIS SERIES 7" xfId="5782" xr:uid="{00000000-0005-0000-0000-0000D6140000}"/>
    <cellStyle name="Note 2" xfId="766" xr:uid="{00000000-0005-0000-0000-0000D7140000}"/>
    <cellStyle name="NumPagina" xfId="382" xr:uid="{00000000-0005-0000-0000-0000D8140000}"/>
    <cellStyle name="NumPagina 2" xfId="767" xr:uid="{00000000-0005-0000-0000-0000D9140000}"/>
    <cellStyle name="NumPagina_DUCATO CHASSIS SERIES 7" xfId="5783" xr:uid="{00000000-0005-0000-0000-0000DA140000}"/>
    <cellStyle name="Œ…‹æØ‚è [0.00]_!!!GO" xfId="383" xr:uid="{00000000-0005-0000-0000-0000DB140000}"/>
    <cellStyle name="Œ…‹æØ‚è_!!!GO" xfId="384" xr:uid="{00000000-0005-0000-0000-0000DC140000}"/>
    <cellStyle name="oft Excel]_x000d__x000a_Comment=The open=/f lines load custom functions into the Paste Function list._x000d__x000a_Maximized=2_x000d__x000a_AutoFormat=" xfId="5054" xr:uid="{00000000-0005-0000-0000-0000DD140000}"/>
    <cellStyle name="oft Excel]_x000d__x000a_Comment=The open=/f lines load custom functions into the Paste Function list._x000d__x000a_Maximized=3_x000d__x000a_Basics=1_x000d__x000a_D" xfId="5055" xr:uid="{00000000-0005-0000-0000-0000DE140000}"/>
    <cellStyle name="oft Excel]_x000d__x000a_Comment=The open=/f lines load custom functions into the Paste Function list._x000d__x000a_Maximized=3_x000d__x000a_Basics=1_x000d__x000a_D 2" xfId="5056" xr:uid="{00000000-0005-0000-0000-0000DF140000}"/>
    <cellStyle name="oft Excel]_x000d__x000a_Comment=The open=/f lines load custom functions into the Paste Function list._x000d__x000a_Maximized=3_x000d__x000a_Basics=1_x000d__x000a_D 3" xfId="5057" xr:uid="{00000000-0005-0000-0000-0000E0140000}"/>
    <cellStyle name="oft Excel]_x000d__x000a_Comment=The open=/f lines load custom functions into the Paste Function list._x000d__x000a_Maximized=3_x000d__x000a_Basics=1_x000d__x000a_D_DUCATO CHASSIS SERIES 7" xfId="5784" xr:uid="{00000000-0005-0000-0000-0000E1140000}"/>
    <cellStyle name="Option_Added_Cont_Desc" xfId="385" xr:uid="{00000000-0005-0000-0000-0000E2140000}"/>
    <cellStyle name="Output 2" xfId="5058" xr:uid="{00000000-0005-0000-0000-0000E3140000}"/>
    <cellStyle name="Output 3" xfId="768" xr:uid="{00000000-0005-0000-0000-0000E4140000}"/>
    <cellStyle name="paint" xfId="386" xr:uid="{00000000-0005-0000-0000-0000E5140000}"/>
    <cellStyle name="paint 2" xfId="5059" xr:uid="{00000000-0005-0000-0000-0000E6140000}"/>
    <cellStyle name="paint 3" xfId="5060" xr:uid="{00000000-0005-0000-0000-0000E7140000}"/>
    <cellStyle name="paint 4" xfId="769" xr:uid="{00000000-0005-0000-0000-0000E8140000}"/>
    <cellStyle name="paint_DUCATO CHASSIS SERIES 7" xfId="5785" xr:uid="{00000000-0005-0000-0000-0000E9140000}"/>
    <cellStyle name="Parentesi smart" xfId="387" xr:uid="{00000000-0005-0000-0000-0000EA140000}"/>
    <cellStyle name="Parentesi smart 2" xfId="5061" xr:uid="{00000000-0005-0000-0000-0000EB140000}"/>
    <cellStyle name="Parentesi smart 3" xfId="5062" xr:uid="{00000000-0005-0000-0000-0000EC140000}"/>
    <cellStyle name="Parentesi smart 4" xfId="770" xr:uid="{00000000-0005-0000-0000-0000ED140000}"/>
    <cellStyle name="Parentesi smart_DUCATO CHASSIS SERIES 7" xfId="5786" xr:uid="{00000000-0005-0000-0000-0000EE140000}"/>
    <cellStyle name="per.style" xfId="388" xr:uid="{00000000-0005-0000-0000-0000EF140000}"/>
    <cellStyle name="per.style 2" xfId="5063" xr:uid="{00000000-0005-0000-0000-0000F0140000}"/>
    <cellStyle name="per.style 2 2" xfId="5064" xr:uid="{00000000-0005-0000-0000-0000F1140000}"/>
    <cellStyle name="per.style 2_DUCATO CHASSIS SERIES 7" xfId="5788" xr:uid="{00000000-0005-0000-0000-0000F2140000}"/>
    <cellStyle name="per.style 3" xfId="771" xr:uid="{00000000-0005-0000-0000-0000F3140000}"/>
    <cellStyle name="per.style_DUCATO CHASSIS SERIES 7" xfId="5787" xr:uid="{00000000-0005-0000-0000-0000F4140000}"/>
    <cellStyle name="Perc1" xfId="389" xr:uid="{00000000-0005-0000-0000-0000F5140000}"/>
    <cellStyle name="Perc1 2" xfId="5065" xr:uid="{00000000-0005-0000-0000-0000F6140000}"/>
    <cellStyle name="Perc1 3" xfId="5066" xr:uid="{00000000-0005-0000-0000-0000F7140000}"/>
    <cellStyle name="Perc1 4" xfId="772" xr:uid="{00000000-0005-0000-0000-0000F8140000}"/>
    <cellStyle name="Perc1_DUCATO CHASSIS SERIES 7" xfId="5789" xr:uid="{00000000-0005-0000-0000-0000F9140000}"/>
    <cellStyle name="Perc2" xfId="390" xr:uid="{00000000-0005-0000-0000-0000FA140000}"/>
    <cellStyle name="Perc2 2" xfId="5067" xr:uid="{00000000-0005-0000-0000-0000FB140000}"/>
    <cellStyle name="Perc2 3" xfId="5068" xr:uid="{00000000-0005-0000-0000-0000FC140000}"/>
    <cellStyle name="Perc2 4" xfId="773" xr:uid="{00000000-0005-0000-0000-0000FD140000}"/>
    <cellStyle name="Perc2_DUCATO CHASSIS SERIES 7" xfId="5790" xr:uid="{00000000-0005-0000-0000-0000FE140000}"/>
    <cellStyle name="Percent [0]" xfId="391" xr:uid="{00000000-0005-0000-0000-0000FF140000}"/>
    <cellStyle name="Percent [0] 2" xfId="5069" xr:uid="{00000000-0005-0000-0000-000000150000}"/>
    <cellStyle name="Percent [0]_DUCATO CHASSIS SERIES 7" xfId="5791" xr:uid="{00000000-0005-0000-0000-000001150000}"/>
    <cellStyle name="Percent [00]" xfId="392" xr:uid="{00000000-0005-0000-0000-000002150000}"/>
    <cellStyle name="Percent [00] 2" xfId="5070" xr:uid="{00000000-0005-0000-0000-000003150000}"/>
    <cellStyle name="Percent [00] 3" xfId="5071" xr:uid="{00000000-0005-0000-0000-000004150000}"/>
    <cellStyle name="Percent [00] 4" xfId="775" xr:uid="{00000000-0005-0000-0000-000005150000}"/>
    <cellStyle name="Percent [00]_DUCATO CHASSIS SERIES 7" xfId="5792" xr:uid="{00000000-0005-0000-0000-000006150000}"/>
    <cellStyle name="Percent [2]" xfId="393" xr:uid="{00000000-0005-0000-0000-000007150000}"/>
    <cellStyle name="Percent [2] 2" xfId="5072" xr:uid="{00000000-0005-0000-0000-000008150000}"/>
    <cellStyle name="Percent [2] 3" xfId="5073" xr:uid="{00000000-0005-0000-0000-000009150000}"/>
    <cellStyle name="Percent [2]_DUCATO CHASSIS SERIES 7" xfId="5793" xr:uid="{00000000-0005-0000-0000-00000A150000}"/>
    <cellStyle name="Percent 2" xfId="776" xr:uid="{00000000-0005-0000-0000-00000B150000}"/>
    <cellStyle name="Percent 3" xfId="774" xr:uid="{00000000-0005-0000-0000-00000C150000}"/>
    <cellStyle name="Percent 4" xfId="5359" xr:uid="{00000000-0005-0000-0000-00000D150000}"/>
    <cellStyle name="Percent[0]" xfId="5074" xr:uid="{00000000-0005-0000-0000-00000E150000}"/>
    <cellStyle name="Percent[0] 2" xfId="5075" xr:uid="{00000000-0005-0000-0000-00000F150000}"/>
    <cellStyle name="Percent[0]_DUCATO CHASSIS SERIES 7" xfId="5794" xr:uid="{00000000-0005-0000-0000-000010150000}"/>
    <cellStyle name="Percent[2]" xfId="5076" xr:uid="{00000000-0005-0000-0000-000011150000}"/>
    <cellStyle name="Percent[2] 2" xfId="5077" xr:uid="{00000000-0005-0000-0000-000012150000}"/>
    <cellStyle name="Percent[2]_DUCATO CHASSIS SERIES 7" xfId="5795" xr:uid="{00000000-0005-0000-0000-000013150000}"/>
    <cellStyle name="PERCENTUAL" xfId="394" xr:uid="{00000000-0005-0000-0000-000014150000}"/>
    <cellStyle name="Percentual 2" xfId="5078" xr:uid="{00000000-0005-0000-0000-000015150000}"/>
    <cellStyle name="PERCENTUAL 2 2" xfId="5079" xr:uid="{00000000-0005-0000-0000-000016150000}"/>
    <cellStyle name="Percentual 2_DUCATO CHASSIS SERIES 7" xfId="5797" xr:uid="{00000000-0005-0000-0000-000017150000}"/>
    <cellStyle name="PERCENTUAL 3" xfId="777" xr:uid="{00000000-0005-0000-0000-000018150000}"/>
    <cellStyle name="PERCENTUAL 4" xfId="5360" xr:uid="{00000000-0005-0000-0000-000019150000}"/>
    <cellStyle name="PERCENTUAL_DUCATO CHASSIS SERIES 7" xfId="5796" xr:uid="{00000000-0005-0000-0000-00001A150000}"/>
    <cellStyle name="Percentuale ,00" xfId="5080" xr:uid="{00000000-0005-0000-0000-00001B150000}"/>
    <cellStyle name="Percentuale ,00 2" xfId="5081" xr:uid="{00000000-0005-0000-0000-00001C150000}"/>
    <cellStyle name="Percentuale ,00 3" xfId="5082" xr:uid="{00000000-0005-0000-0000-00001D150000}"/>
    <cellStyle name="Percentuale ,00_DUCATO CHASSIS SERIES 7" xfId="5798" xr:uid="{00000000-0005-0000-0000-00001E150000}"/>
    <cellStyle name="Percentuale 2" xfId="5083" xr:uid="{00000000-0005-0000-0000-00001F150000}"/>
    <cellStyle name="Percentuale 2 2" xfId="5084" xr:uid="{00000000-0005-0000-0000-000020150000}"/>
    <cellStyle name="Percentuale 2_DUCATO CHASSIS SERIES 7" xfId="5799" xr:uid="{00000000-0005-0000-0000-000021150000}"/>
    <cellStyle name="Percentuale 3" xfId="5085" xr:uid="{00000000-0005-0000-0000-000022150000}"/>
    <cellStyle name="Percentuale 3 2" xfId="5086" xr:uid="{00000000-0005-0000-0000-000023150000}"/>
    <cellStyle name="Percentuale 3 2 2" xfId="5087" xr:uid="{00000000-0005-0000-0000-000024150000}"/>
    <cellStyle name="Percentuale 3 2_DUCATO CHASSIS SERIES 7" xfId="5801" xr:uid="{00000000-0005-0000-0000-000025150000}"/>
    <cellStyle name="Percentuale 3_DUCATO CHASSIS SERIES 7" xfId="5800" xr:uid="{00000000-0005-0000-0000-000026150000}"/>
    <cellStyle name="Percentuale 4" xfId="5088" xr:uid="{00000000-0005-0000-0000-000027150000}"/>
    <cellStyle name="Percentuale 4 2" xfId="5089" xr:uid="{00000000-0005-0000-0000-000028150000}"/>
    <cellStyle name="Percentuale 4_DUCATO CHASSIS SERIES 7" xfId="5802" xr:uid="{00000000-0005-0000-0000-000029150000}"/>
    <cellStyle name="Percentuale 5" xfId="5090" xr:uid="{00000000-0005-0000-0000-00002A150000}"/>
    <cellStyle name="Percentuale 6" xfId="5091" xr:uid="{00000000-0005-0000-0000-00002B150000}"/>
    <cellStyle name="Pilkku_TOGGLEC" xfId="5092" xr:uid="{00000000-0005-0000-0000-00002C150000}"/>
    <cellStyle name="PONTO" xfId="395" xr:uid="{00000000-0005-0000-0000-00002D150000}"/>
    <cellStyle name="Ponto 2" xfId="5093" xr:uid="{00000000-0005-0000-0000-00002E150000}"/>
    <cellStyle name="PONTO 2 2" xfId="5094" xr:uid="{00000000-0005-0000-0000-00002F150000}"/>
    <cellStyle name="Ponto 2_DUCATO CHASSIS SERIES 7" xfId="5804" xr:uid="{00000000-0005-0000-0000-000030150000}"/>
    <cellStyle name="PONTO 3" xfId="778" xr:uid="{00000000-0005-0000-0000-000031150000}"/>
    <cellStyle name="PONTO 4" xfId="5361" xr:uid="{00000000-0005-0000-0000-000032150000}"/>
    <cellStyle name="PONTO_DUCATO CHASSIS SERIES 7" xfId="5803" xr:uid="{00000000-0005-0000-0000-000033150000}"/>
    <cellStyle name="Porcentagem_DAYDAY1" xfId="396" xr:uid="{00000000-0005-0000-0000-000034150000}"/>
    <cellStyle name="Porcentaje" xfId="397" xr:uid="{00000000-0005-0000-0000-000035150000}"/>
    <cellStyle name="Porcentaje 2" xfId="5095" xr:uid="{00000000-0005-0000-0000-000036150000}"/>
    <cellStyle name="Porcentaje 2 2" xfId="5096" xr:uid="{00000000-0005-0000-0000-000037150000}"/>
    <cellStyle name="Porcentaje 2_DUCATO CHASSIS SERIES 7" xfId="5806" xr:uid="{00000000-0005-0000-0000-000038150000}"/>
    <cellStyle name="Porcentaje_DUCATO CHASSIS SERIES 7" xfId="5805" xr:uid="{00000000-0005-0000-0000-000039150000}"/>
    <cellStyle name="Pounds" xfId="5097" xr:uid="{00000000-0005-0000-0000-00003A150000}"/>
    <cellStyle name="Pounds 2" xfId="5098" xr:uid="{00000000-0005-0000-0000-00003B150000}"/>
    <cellStyle name="Pounds 3" xfId="5099" xr:uid="{00000000-0005-0000-0000-00003C150000}"/>
    <cellStyle name="Pounds_DUCATO CHASSIS SERIES 7" xfId="5807" xr:uid="{00000000-0005-0000-0000-00003D150000}"/>
    <cellStyle name="Preliminary_Data" xfId="398" xr:uid="{00000000-0005-0000-0000-00003E150000}"/>
    <cellStyle name="PrePop Currency (0)" xfId="399" xr:uid="{00000000-0005-0000-0000-00003F150000}"/>
    <cellStyle name="PrePop Currency (0) 2" xfId="5100" xr:uid="{00000000-0005-0000-0000-000040150000}"/>
    <cellStyle name="PrePop Currency (0) 2 2" xfId="5101" xr:uid="{00000000-0005-0000-0000-000041150000}"/>
    <cellStyle name="PrePop Currency (0) 2_DUCATO CHASSIS SERIES 7" xfId="5809" xr:uid="{00000000-0005-0000-0000-000042150000}"/>
    <cellStyle name="PrePop Currency (0) 3" xfId="5102" xr:uid="{00000000-0005-0000-0000-000043150000}"/>
    <cellStyle name="PrePop Currency (0) 4" xfId="779" xr:uid="{00000000-0005-0000-0000-000044150000}"/>
    <cellStyle name="PrePop Currency (0)_DUCATO CHASSIS SERIES 7" xfId="5808" xr:uid="{00000000-0005-0000-0000-000045150000}"/>
    <cellStyle name="PrePop Currency (2)" xfId="400" xr:uid="{00000000-0005-0000-0000-000046150000}"/>
    <cellStyle name="PrePop Currency (2) 2" xfId="5103" xr:uid="{00000000-0005-0000-0000-000047150000}"/>
    <cellStyle name="PrePop Currency (2)_DUCATO CHASSIS SERIES 7" xfId="5810" xr:uid="{00000000-0005-0000-0000-000048150000}"/>
    <cellStyle name="PrePop Units (0)" xfId="401" xr:uid="{00000000-0005-0000-0000-000049150000}"/>
    <cellStyle name="PrePop Units (0) 2" xfId="5104" xr:uid="{00000000-0005-0000-0000-00004A150000}"/>
    <cellStyle name="PrePop Units (0) 2 2" xfId="5105" xr:uid="{00000000-0005-0000-0000-00004B150000}"/>
    <cellStyle name="PrePop Units (0) 2_DUCATO CHASSIS SERIES 7" xfId="5812" xr:uid="{00000000-0005-0000-0000-00004C150000}"/>
    <cellStyle name="PrePop Units (0) 3" xfId="5106" xr:uid="{00000000-0005-0000-0000-00004D150000}"/>
    <cellStyle name="PrePop Units (0) 4" xfId="780" xr:uid="{00000000-0005-0000-0000-00004E150000}"/>
    <cellStyle name="PrePop Units (0)_DUCATO CHASSIS SERIES 7" xfId="5811" xr:uid="{00000000-0005-0000-0000-00004F150000}"/>
    <cellStyle name="PrePop Units (1)" xfId="402" xr:uid="{00000000-0005-0000-0000-000050150000}"/>
    <cellStyle name="PrePop Units (1) 2" xfId="5107" xr:uid="{00000000-0005-0000-0000-000051150000}"/>
    <cellStyle name="PrePop Units (1) 2 2" xfId="5108" xr:uid="{00000000-0005-0000-0000-000052150000}"/>
    <cellStyle name="PrePop Units (1) 2_DUCATO CHASSIS SERIES 7" xfId="5814" xr:uid="{00000000-0005-0000-0000-000053150000}"/>
    <cellStyle name="PrePop Units (1) 3" xfId="5109" xr:uid="{00000000-0005-0000-0000-000054150000}"/>
    <cellStyle name="PrePop Units (1) 4" xfId="781" xr:uid="{00000000-0005-0000-0000-000055150000}"/>
    <cellStyle name="PrePop Units (1)_DUCATO CHASSIS SERIES 7" xfId="5813" xr:uid="{00000000-0005-0000-0000-000056150000}"/>
    <cellStyle name="PrePop Units (2)" xfId="403" xr:uid="{00000000-0005-0000-0000-000057150000}"/>
    <cellStyle name="PrePop Units (2) 2" xfId="5110" xr:uid="{00000000-0005-0000-0000-000058150000}"/>
    <cellStyle name="PrePop Units (2)_DUCATO CHASSIS SERIES 7" xfId="5815" xr:uid="{00000000-0005-0000-0000-000059150000}"/>
    <cellStyle name="Prices_Data" xfId="404" xr:uid="{00000000-0005-0000-0000-00005A150000}"/>
    <cellStyle name="Prozent 2" xfId="5111" xr:uid="{00000000-0005-0000-0000-00005B150000}"/>
    <cellStyle name="Prozent_Tabelle3" xfId="5112" xr:uid="{00000000-0005-0000-0000-00005C150000}"/>
    <cellStyle name="PSChar" xfId="405" xr:uid="{00000000-0005-0000-0000-00005D150000}"/>
    <cellStyle name="PSChar 2" xfId="406" xr:uid="{00000000-0005-0000-0000-00005E150000}"/>
    <cellStyle name="PSChar 2 2" xfId="5113" xr:uid="{00000000-0005-0000-0000-00005F150000}"/>
    <cellStyle name="PSChar 2_DUCATO CHASSIS SERIES 7" xfId="5817" xr:uid="{00000000-0005-0000-0000-000060150000}"/>
    <cellStyle name="PSChar 3" xfId="782" xr:uid="{00000000-0005-0000-0000-000061150000}"/>
    <cellStyle name="PSChar_DUCATO CHASSIS SERIES 7" xfId="5816" xr:uid="{00000000-0005-0000-0000-000062150000}"/>
    <cellStyle name="PSDate" xfId="407" xr:uid="{00000000-0005-0000-0000-000063150000}"/>
    <cellStyle name="PSDate 2" xfId="408" xr:uid="{00000000-0005-0000-0000-000064150000}"/>
    <cellStyle name="PSDate 2 2" xfId="5114" xr:uid="{00000000-0005-0000-0000-000065150000}"/>
    <cellStyle name="PSDate 2_DUCATO CHASSIS SERIES 7" xfId="5819" xr:uid="{00000000-0005-0000-0000-000066150000}"/>
    <cellStyle name="PSDate 3" xfId="783" xr:uid="{00000000-0005-0000-0000-000067150000}"/>
    <cellStyle name="PSDate_DUCATO CHASSIS SERIES 7" xfId="5818" xr:uid="{00000000-0005-0000-0000-000068150000}"/>
    <cellStyle name="PSDec" xfId="409" xr:uid="{00000000-0005-0000-0000-000069150000}"/>
    <cellStyle name="PSDec 2" xfId="410" xr:uid="{00000000-0005-0000-0000-00006A150000}"/>
    <cellStyle name="PSDec 2 2" xfId="5115" xr:uid="{00000000-0005-0000-0000-00006B150000}"/>
    <cellStyle name="PSDec 2_DUCATO CHASSIS SERIES 7" xfId="5821" xr:uid="{00000000-0005-0000-0000-00006C150000}"/>
    <cellStyle name="PSDec 3" xfId="784" xr:uid="{00000000-0005-0000-0000-00006D150000}"/>
    <cellStyle name="PSDec_DUCATO CHASSIS SERIES 7" xfId="5820" xr:uid="{00000000-0005-0000-0000-00006E150000}"/>
    <cellStyle name="PSHeading" xfId="411" xr:uid="{00000000-0005-0000-0000-00006F150000}"/>
    <cellStyle name="PSHeading 2" xfId="5116" xr:uid="{00000000-0005-0000-0000-000070150000}"/>
    <cellStyle name="PSHeading 2 2" xfId="5117" xr:uid="{00000000-0005-0000-0000-000071150000}"/>
    <cellStyle name="PSHeading 2_DUCATO CHASSIS SERIES 7" xfId="5823" xr:uid="{00000000-0005-0000-0000-000072150000}"/>
    <cellStyle name="PSHeading 3" xfId="785" xr:uid="{00000000-0005-0000-0000-000073150000}"/>
    <cellStyle name="PSHeading_DUCATO CHASSIS SERIES 7" xfId="5822" xr:uid="{00000000-0005-0000-0000-000074150000}"/>
    <cellStyle name="PSInt" xfId="412" xr:uid="{00000000-0005-0000-0000-000075150000}"/>
    <cellStyle name="PSInt 2" xfId="413" xr:uid="{00000000-0005-0000-0000-000076150000}"/>
    <cellStyle name="PSInt 2 2" xfId="5118" xr:uid="{00000000-0005-0000-0000-000077150000}"/>
    <cellStyle name="PSInt 2_DUCATO CHASSIS SERIES 7" xfId="5825" xr:uid="{00000000-0005-0000-0000-000078150000}"/>
    <cellStyle name="PSInt 3" xfId="786" xr:uid="{00000000-0005-0000-0000-000079150000}"/>
    <cellStyle name="PSInt_DUCATO CHASSIS SERIES 7" xfId="5824" xr:uid="{00000000-0005-0000-0000-00007A150000}"/>
    <cellStyle name="PSSpacer" xfId="414" xr:uid="{00000000-0005-0000-0000-00007B150000}"/>
    <cellStyle name="PSSpacer 2" xfId="415" xr:uid="{00000000-0005-0000-0000-00007C150000}"/>
    <cellStyle name="PSSpacer 2 2" xfId="5119" xr:uid="{00000000-0005-0000-0000-00007D150000}"/>
    <cellStyle name="PSSpacer 2_DUCATO CHASSIS SERIES 7" xfId="5827" xr:uid="{00000000-0005-0000-0000-00007E150000}"/>
    <cellStyle name="PSSpacer 3" xfId="787" xr:uid="{00000000-0005-0000-0000-00007F150000}"/>
    <cellStyle name="PSSpacer_DUCATO CHASSIS SERIES 7" xfId="5826" xr:uid="{00000000-0005-0000-0000-000080150000}"/>
    <cellStyle name="Punto" xfId="416" xr:uid="{00000000-0005-0000-0000-000081150000}"/>
    <cellStyle name="Punto 2" xfId="5120" xr:uid="{00000000-0005-0000-0000-000082150000}"/>
    <cellStyle name="Punto 2 2" xfId="5121" xr:uid="{00000000-0005-0000-0000-000083150000}"/>
    <cellStyle name="Punto 2_DUCATO CHASSIS SERIES 7" xfId="5829" xr:uid="{00000000-0005-0000-0000-000084150000}"/>
    <cellStyle name="Punto_DUCATO CHASSIS SERIES 7" xfId="5828" xr:uid="{00000000-0005-0000-0000-000085150000}"/>
    <cellStyle name="Punto0" xfId="417" xr:uid="{00000000-0005-0000-0000-000086150000}"/>
    <cellStyle name="Punto0 2" xfId="5122" xr:uid="{00000000-0005-0000-0000-000087150000}"/>
    <cellStyle name="Punto0 2 2" xfId="5123" xr:uid="{00000000-0005-0000-0000-000088150000}"/>
    <cellStyle name="Punto0 2_DUCATO CHASSIS SERIES 7" xfId="5831" xr:uid="{00000000-0005-0000-0000-000089150000}"/>
    <cellStyle name="Punto0_DUCATO CHASSIS SERIES 7" xfId="5830" xr:uid="{00000000-0005-0000-0000-00008A150000}"/>
    <cellStyle name="reg_no_decimal" xfId="5124" xr:uid="{00000000-0005-0000-0000-00008B150000}"/>
    <cellStyle name="rIC" xfId="418" xr:uid="{00000000-0005-0000-0000-00008C150000}"/>
    <cellStyle name="rIC 2" xfId="5125" xr:uid="{00000000-0005-0000-0000-00008D150000}"/>
    <cellStyle name="rIC 3" xfId="5126" xr:uid="{00000000-0005-0000-0000-00008E150000}"/>
    <cellStyle name="rIC 4" xfId="788" xr:uid="{00000000-0005-0000-0000-00008F150000}"/>
    <cellStyle name="rIC_DUCATO CHASSIS SERIES 7" xfId="5832" xr:uid="{00000000-0005-0000-0000-000090150000}"/>
    <cellStyle name="ROSSO" xfId="419" xr:uid="{00000000-0005-0000-0000-000091150000}"/>
    <cellStyle name="ROSSO 2" xfId="5127" xr:uid="{00000000-0005-0000-0000-000092150000}"/>
    <cellStyle name="ROSSO 2 2" xfId="5128" xr:uid="{00000000-0005-0000-0000-000093150000}"/>
    <cellStyle name="ROSSO 2_DUCATO CHASSIS SERIES 7" xfId="5834" xr:uid="{00000000-0005-0000-0000-000094150000}"/>
    <cellStyle name="ROSSO 3" xfId="789" xr:uid="{00000000-0005-0000-0000-000095150000}"/>
    <cellStyle name="ROSSO_DUCATO CHASSIS SERIES 7" xfId="5833" xr:uid="{00000000-0005-0000-0000-000096150000}"/>
    <cellStyle name="RQDcells" xfId="5129" xr:uid="{00000000-0005-0000-0000-000097150000}"/>
    <cellStyle name="RQDheading" xfId="5130" xr:uid="{00000000-0005-0000-0000-000098150000}"/>
    <cellStyle name="RQDserial" xfId="5131" xr:uid="{00000000-0005-0000-0000-000099150000}"/>
    <cellStyle name="RQDtop" xfId="5132" xr:uid="{00000000-0005-0000-0000-00009A150000}"/>
    <cellStyle name="Saída" xfId="5133" xr:uid="{00000000-0005-0000-0000-00009B150000}"/>
    <cellStyle name="Salida" xfId="5134" xr:uid="{00000000-0005-0000-0000-00009C150000}"/>
    <cellStyle name="SAPBEXaggData" xfId="5135" xr:uid="{00000000-0005-0000-0000-00009D150000}"/>
    <cellStyle name="SAPBEXaggDataEmph" xfId="5136" xr:uid="{00000000-0005-0000-0000-00009E150000}"/>
    <cellStyle name="SAPBEXaggItem" xfId="5137" xr:uid="{00000000-0005-0000-0000-00009F150000}"/>
    <cellStyle name="SAPBEXaggItemX" xfId="5138" xr:uid="{00000000-0005-0000-0000-0000A0150000}"/>
    <cellStyle name="SAPBEXchaText" xfId="5139" xr:uid="{00000000-0005-0000-0000-0000A1150000}"/>
    <cellStyle name="SAPBEXchaText 2" xfId="5140" xr:uid="{00000000-0005-0000-0000-0000A2150000}"/>
    <cellStyle name="SAPBEXchaText_DUCATO CHASSIS SERIES 7" xfId="5835" xr:uid="{00000000-0005-0000-0000-0000A3150000}"/>
    <cellStyle name="SAPBEXexcBad7" xfId="5141" xr:uid="{00000000-0005-0000-0000-0000A4150000}"/>
    <cellStyle name="SAPBEXexcBad8" xfId="5142" xr:uid="{00000000-0005-0000-0000-0000A5150000}"/>
    <cellStyle name="SAPBEXexcBad9" xfId="5143" xr:uid="{00000000-0005-0000-0000-0000A6150000}"/>
    <cellStyle name="SAPBEXexcCritical4" xfId="5144" xr:uid="{00000000-0005-0000-0000-0000A7150000}"/>
    <cellStyle name="SAPBEXexcCritical5" xfId="5145" xr:uid="{00000000-0005-0000-0000-0000A8150000}"/>
    <cellStyle name="SAPBEXexcCritical6" xfId="5146" xr:uid="{00000000-0005-0000-0000-0000A9150000}"/>
    <cellStyle name="SAPBEXexcGood1" xfId="5147" xr:uid="{00000000-0005-0000-0000-0000AA150000}"/>
    <cellStyle name="SAPBEXexcGood2" xfId="5148" xr:uid="{00000000-0005-0000-0000-0000AB150000}"/>
    <cellStyle name="SAPBEXexcGood3" xfId="5149" xr:uid="{00000000-0005-0000-0000-0000AC150000}"/>
    <cellStyle name="SAPBEXfilterDrill" xfId="5150" xr:uid="{00000000-0005-0000-0000-0000AD150000}"/>
    <cellStyle name="SAPBEXfilterItem" xfId="5151" xr:uid="{00000000-0005-0000-0000-0000AE150000}"/>
    <cellStyle name="SAPBEXfilterText" xfId="5152" xr:uid="{00000000-0005-0000-0000-0000AF150000}"/>
    <cellStyle name="SAPBEXfilterText 2" xfId="5153" xr:uid="{00000000-0005-0000-0000-0000B0150000}"/>
    <cellStyle name="SAPBEXfilterText 2 2" xfId="5154" xr:uid="{00000000-0005-0000-0000-0000B1150000}"/>
    <cellStyle name="SAPBEXfilterText 2_DUCATO CHASSIS SERIES 7" xfId="5837" xr:uid="{00000000-0005-0000-0000-0000B2150000}"/>
    <cellStyle name="SAPBEXfilterText_DUCATO CHASSIS SERIES 7" xfId="5836" xr:uid="{00000000-0005-0000-0000-0000B3150000}"/>
    <cellStyle name="SAPBEXformats" xfId="5155" xr:uid="{00000000-0005-0000-0000-0000B4150000}"/>
    <cellStyle name="SAPBEXformats 2" xfId="5156" xr:uid="{00000000-0005-0000-0000-0000B5150000}"/>
    <cellStyle name="SAPBEXformats 3" xfId="5157" xr:uid="{00000000-0005-0000-0000-0000B6150000}"/>
    <cellStyle name="SAPBEXformats_DUCATO CHASSIS SERIES 7" xfId="5838" xr:uid="{00000000-0005-0000-0000-0000B7150000}"/>
    <cellStyle name="SAPBEXheaderItem" xfId="5158" xr:uid="{00000000-0005-0000-0000-0000B8150000}"/>
    <cellStyle name="SAPBEXheaderItem 2" xfId="5159" xr:uid="{00000000-0005-0000-0000-0000B9150000}"/>
    <cellStyle name="SAPBEXheaderItem_DUCATO CHASSIS SERIES 7" xfId="5839" xr:uid="{00000000-0005-0000-0000-0000BA150000}"/>
    <cellStyle name="SAPBEXheaderText" xfId="5160" xr:uid="{00000000-0005-0000-0000-0000BB150000}"/>
    <cellStyle name="SAPBEXheaderText 2" xfId="5161" xr:uid="{00000000-0005-0000-0000-0000BC150000}"/>
    <cellStyle name="SAPBEXheaderText_DUCATO CHASSIS SERIES 7" xfId="5840" xr:uid="{00000000-0005-0000-0000-0000BD150000}"/>
    <cellStyle name="SAPBEXHLevel0" xfId="5162" xr:uid="{00000000-0005-0000-0000-0000BE150000}"/>
    <cellStyle name="SAPBEXHLevel0 2" xfId="5163" xr:uid="{00000000-0005-0000-0000-0000BF150000}"/>
    <cellStyle name="SAPBEXHLevel0 3" xfId="5164" xr:uid="{00000000-0005-0000-0000-0000C0150000}"/>
    <cellStyle name="SAPBEXHLevel0_DUCATO CHASSIS SERIES 7" xfId="5841" xr:uid="{00000000-0005-0000-0000-0000C1150000}"/>
    <cellStyle name="SAPBEXHLevel0X" xfId="5165" xr:uid="{00000000-0005-0000-0000-0000C2150000}"/>
    <cellStyle name="SAPBEXHLevel0X 2" xfId="5166" xr:uid="{00000000-0005-0000-0000-0000C3150000}"/>
    <cellStyle name="SAPBEXHLevel0X 3" xfId="5167" xr:uid="{00000000-0005-0000-0000-0000C4150000}"/>
    <cellStyle name="SAPBEXHLevel0X_DUCATO CHASSIS SERIES 7" xfId="5842" xr:uid="{00000000-0005-0000-0000-0000C5150000}"/>
    <cellStyle name="SAPBEXHLevel1" xfId="5168" xr:uid="{00000000-0005-0000-0000-0000C6150000}"/>
    <cellStyle name="SAPBEXHLevel1 2" xfId="5169" xr:uid="{00000000-0005-0000-0000-0000C7150000}"/>
    <cellStyle name="SAPBEXHLevel1 3" xfId="5170" xr:uid="{00000000-0005-0000-0000-0000C8150000}"/>
    <cellStyle name="SAPBEXHLevel1_DUCATO CHASSIS SERIES 7" xfId="5843" xr:uid="{00000000-0005-0000-0000-0000C9150000}"/>
    <cellStyle name="SAPBEXHLevel1X" xfId="5171" xr:uid="{00000000-0005-0000-0000-0000CA150000}"/>
    <cellStyle name="SAPBEXHLevel1X 2" xfId="5172" xr:uid="{00000000-0005-0000-0000-0000CB150000}"/>
    <cellStyle name="SAPBEXHLevel1X 3" xfId="5173" xr:uid="{00000000-0005-0000-0000-0000CC150000}"/>
    <cellStyle name="SAPBEXHLevel1X_DUCATO CHASSIS SERIES 7" xfId="5844" xr:uid="{00000000-0005-0000-0000-0000CD150000}"/>
    <cellStyle name="SAPBEXHLevel2" xfId="5174" xr:uid="{00000000-0005-0000-0000-0000CE150000}"/>
    <cellStyle name="SAPBEXHLevel2 2" xfId="5175" xr:uid="{00000000-0005-0000-0000-0000CF150000}"/>
    <cellStyle name="SAPBEXHLevel2 3" xfId="5176" xr:uid="{00000000-0005-0000-0000-0000D0150000}"/>
    <cellStyle name="SAPBEXHLevel2_DUCATO CHASSIS SERIES 7" xfId="5845" xr:uid="{00000000-0005-0000-0000-0000D1150000}"/>
    <cellStyle name="SAPBEXHLevel2X" xfId="5177" xr:uid="{00000000-0005-0000-0000-0000D2150000}"/>
    <cellStyle name="SAPBEXHLevel2X 2" xfId="5178" xr:uid="{00000000-0005-0000-0000-0000D3150000}"/>
    <cellStyle name="SAPBEXHLevel2X 3" xfId="5179" xr:uid="{00000000-0005-0000-0000-0000D4150000}"/>
    <cellStyle name="SAPBEXHLevel2X_DUCATO CHASSIS SERIES 7" xfId="5846" xr:uid="{00000000-0005-0000-0000-0000D5150000}"/>
    <cellStyle name="SAPBEXHLevel3" xfId="5180" xr:uid="{00000000-0005-0000-0000-0000D6150000}"/>
    <cellStyle name="SAPBEXHLevel3 2" xfId="5181" xr:uid="{00000000-0005-0000-0000-0000D7150000}"/>
    <cellStyle name="SAPBEXHLevel3 3" xfId="5182" xr:uid="{00000000-0005-0000-0000-0000D8150000}"/>
    <cellStyle name="SAPBEXHLevel3_DUCATO CHASSIS SERIES 7" xfId="5847" xr:uid="{00000000-0005-0000-0000-0000D9150000}"/>
    <cellStyle name="SAPBEXHLevel3X" xfId="5183" xr:uid="{00000000-0005-0000-0000-0000DA150000}"/>
    <cellStyle name="SAPBEXHLevel3X 2" xfId="5184" xr:uid="{00000000-0005-0000-0000-0000DB150000}"/>
    <cellStyle name="SAPBEXHLevel3X 3" xfId="5185" xr:uid="{00000000-0005-0000-0000-0000DC150000}"/>
    <cellStyle name="SAPBEXHLevel3X_DUCATO CHASSIS SERIES 7" xfId="5848" xr:uid="{00000000-0005-0000-0000-0000DD150000}"/>
    <cellStyle name="SAPBEXresData" xfId="5186" xr:uid="{00000000-0005-0000-0000-0000DE150000}"/>
    <cellStyle name="SAPBEXresDataEmph" xfId="5187" xr:uid="{00000000-0005-0000-0000-0000DF150000}"/>
    <cellStyle name="SAPBEXresItem" xfId="5188" xr:uid="{00000000-0005-0000-0000-0000E0150000}"/>
    <cellStyle name="SAPBEXresItemX" xfId="5189" xr:uid="{00000000-0005-0000-0000-0000E1150000}"/>
    <cellStyle name="SAPBEXstdData" xfId="5190" xr:uid="{00000000-0005-0000-0000-0000E2150000}"/>
    <cellStyle name="SAPBEXstdDataEmph" xfId="5191" xr:uid="{00000000-0005-0000-0000-0000E3150000}"/>
    <cellStyle name="SAPBEXstdItem" xfId="5192" xr:uid="{00000000-0005-0000-0000-0000E4150000}"/>
    <cellStyle name="SAPBEXstdItem 2" xfId="5193" xr:uid="{00000000-0005-0000-0000-0000E5150000}"/>
    <cellStyle name="SAPBEXstdItem 3" xfId="5194" xr:uid="{00000000-0005-0000-0000-0000E6150000}"/>
    <cellStyle name="SAPBEXstdItem_DUCATO CHASSIS SERIES 7" xfId="5849" xr:uid="{00000000-0005-0000-0000-0000E7150000}"/>
    <cellStyle name="SAPBEXstdItemX" xfId="5195" xr:uid="{00000000-0005-0000-0000-0000E8150000}"/>
    <cellStyle name="SAPBEXstdItemX 2" xfId="5196" xr:uid="{00000000-0005-0000-0000-0000E9150000}"/>
    <cellStyle name="SAPBEXstdItemX 3" xfId="5197" xr:uid="{00000000-0005-0000-0000-0000EA150000}"/>
    <cellStyle name="SAPBEXstdItemX_DUCATO CHASSIS SERIES 7" xfId="5850" xr:uid="{00000000-0005-0000-0000-0000EB150000}"/>
    <cellStyle name="SAPBEXtitle" xfId="5198" xr:uid="{00000000-0005-0000-0000-0000EC150000}"/>
    <cellStyle name="SAPBEXtitle 2" xfId="5199" xr:uid="{00000000-0005-0000-0000-0000ED150000}"/>
    <cellStyle name="SAPBEXtitle 2 2" xfId="5200" xr:uid="{00000000-0005-0000-0000-0000EE150000}"/>
    <cellStyle name="SAPBEXtitle 2_DUCATO CHASSIS SERIES 7" xfId="5852" xr:uid="{00000000-0005-0000-0000-0000EF150000}"/>
    <cellStyle name="SAPBEXtitle_DUCATO CHASSIS SERIES 7" xfId="5851" xr:uid="{00000000-0005-0000-0000-0000F0150000}"/>
    <cellStyle name="SAPBEXundefined" xfId="5201" xr:uid="{00000000-0005-0000-0000-0000F1150000}"/>
    <cellStyle name="SAPBEXundefined 2" xfId="5202" xr:uid="{00000000-0005-0000-0000-0000F2150000}"/>
    <cellStyle name="SAPBEXundefined_DUCATO CHASSIS SERIES 7" xfId="5853" xr:uid="{00000000-0005-0000-0000-0000F3150000}"/>
    <cellStyle name="sbt2" xfId="5203" xr:uid="{00000000-0005-0000-0000-0000F4150000}"/>
    <cellStyle name="sbt2 2" xfId="5204" xr:uid="{00000000-0005-0000-0000-0000F5150000}"/>
    <cellStyle name="sbt2 2 2" xfId="5205" xr:uid="{00000000-0005-0000-0000-0000F6150000}"/>
    <cellStyle name="sbt2 2_DUCATO CHASSIS SERIES 7" xfId="5855" xr:uid="{00000000-0005-0000-0000-0000F7150000}"/>
    <cellStyle name="sbt2_DUCATO CHASSIS SERIES 7" xfId="5854" xr:uid="{00000000-0005-0000-0000-0000F8150000}"/>
    <cellStyle name="Separador de m" xfId="420" xr:uid="{00000000-0005-0000-0000-0000F9150000}"/>
    <cellStyle name="Separador de m 2" xfId="5206" xr:uid="{00000000-0005-0000-0000-0000FA150000}"/>
    <cellStyle name="Separador de m 2 2" xfId="5207" xr:uid="{00000000-0005-0000-0000-0000FB150000}"/>
    <cellStyle name="Separador de m 2_DUCATO CHASSIS SERIES 7" xfId="5857" xr:uid="{00000000-0005-0000-0000-0000FC150000}"/>
    <cellStyle name="Separador de m 3" xfId="5208" xr:uid="{00000000-0005-0000-0000-0000FD150000}"/>
    <cellStyle name="Separador de m 4" xfId="5209" xr:uid="{00000000-0005-0000-0000-0000FE150000}"/>
    <cellStyle name="Separador de m 5" xfId="790" xr:uid="{00000000-0005-0000-0000-0000FF150000}"/>
    <cellStyle name="Separador de m_DUCATO CHASSIS SERIES 7" xfId="5856" xr:uid="{00000000-0005-0000-0000-000000160000}"/>
    <cellStyle name="Separador de milhares [0]_05 (2)" xfId="421" xr:uid="{00000000-0005-0000-0000-000001160000}"/>
    <cellStyle name="Separador de milhares_05 (2)" xfId="422" xr:uid="{00000000-0005-0000-0000-000002160000}"/>
    <cellStyle name="Sottotit 1" xfId="5210" xr:uid="{00000000-0005-0000-0000-000003160000}"/>
    <cellStyle name="Sottotit 1 2" xfId="5211" xr:uid="{00000000-0005-0000-0000-000004160000}"/>
    <cellStyle name="Sottotit 1 2 2" xfId="5212" xr:uid="{00000000-0005-0000-0000-000005160000}"/>
    <cellStyle name="Sottotit 1 2_DUCATO CHASSIS SERIES 7" xfId="5859" xr:uid="{00000000-0005-0000-0000-000006160000}"/>
    <cellStyle name="Sottotit 1_DUCATO CHASSIS SERIES 7" xfId="5858" xr:uid="{00000000-0005-0000-0000-000007160000}"/>
    <cellStyle name="STANDARD" xfId="423" xr:uid="{00000000-0005-0000-0000-000008160000}"/>
    <cellStyle name="STANDARD 2" xfId="424" xr:uid="{00000000-0005-0000-0000-000009160000}"/>
    <cellStyle name="STANDARD 2 2" xfId="5213" xr:uid="{00000000-0005-0000-0000-00000A160000}"/>
    <cellStyle name="STANDARD 2_DUCATO CHASSIS SERIES 7" xfId="5861" xr:uid="{00000000-0005-0000-0000-00000B160000}"/>
    <cellStyle name="STANDARD 3" xfId="791" xr:uid="{00000000-0005-0000-0000-00000C160000}"/>
    <cellStyle name="Standard 4" xfId="5214" xr:uid="{00000000-0005-0000-0000-00000D160000}"/>
    <cellStyle name="STANDARD_DUCATO CHASSIS SERIES 7" xfId="5860" xr:uid="{00000000-0005-0000-0000-00000E160000}"/>
    <cellStyle name="Stile 1" xfId="792" xr:uid="{00000000-0005-0000-0000-00000F160000}"/>
    <cellStyle name="STYL1 - Style1" xfId="425" xr:uid="{00000000-0005-0000-0000-000010160000}"/>
    <cellStyle name="STYL1 - Style1 2" xfId="5215" xr:uid="{00000000-0005-0000-0000-000011160000}"/>
    <cellStyle name="STYL1 - Style1 2 2" xfId="5216" xr:uid="{00000000-0005-0000-0000-000012160000}"/>
    <cellStyle name="STYL1 - Style1 2_DUCATO CHASSIS SERIES 7" xfId="5863" xr:uid="{00000000-0005-0000-0000-000013160000}"/>
    <cellStyle name="STYL1 - Style1 3" xfId="793" xr:uid="{00000000-0005-0000-0000-000014160000}"/>
    <cellStyle name="STYL1 - Style1_DUCATO CHASSIS SERIES 7" xfId="5862" xr:uid="{00000000-0005-0000-0000-000015160000}"/>
    <cellStyle name="STYL2 - Style2" xfId="426" xr:uid="{00000000-0005-0000-0000-000016160000}"/>
    <cellStyle name="STYL2 - Style2 2" xfId="5217" xr:uid="{00000000-0005-0000-0000-000017160000}"/>
    <cellStyle name="STYL2 - Style2 2 2" xfId="5218" xr:uid="{00000000-0005-0000-0000-000018160000}"/>
    <cellStyle name="STYL2 - Style2 2_DUCATO CHASSIS SERIES 7" xfId="5865" xr:uid="{00000000-0005-0000-0000-000019160000}"/>
    <cellStyle name="STYL2 - Style2 3" xfId="794" xr:uid="{00000000-0005-0000-0000-00001A160000}"/>
    <cellStyle name="STYL2 - Style2_DUCATO CHASSIS SERIES 7" xfId="5864" xr:uid="{00000000-0005-0000-0000-00001B160000}"/>
    <cellStyle name="STYL3 - Style3" xfId="427" xr:uid="{00000000-0005-0000-0000-00001C160000}"/>
    <cellStyle name="STYL3 - Style3 2" xfId="5219" xr:uid="{00000000-0005-0000-0000-00001D160000}"/>
    <cellStyle name="STYL3 - Style3 2 2" xfId="5220" xr:uid="{00000000-0005-0000-0000-00001E160000}"/>
    <cellStyle name="STYL3 - Style3 2_DUCATO CHASSIS SERIES 7" xfId="5867" xr:uid="{00000000-0005-0000-0000-00001F160000}"/>
    <cellStyle name="STYL3 - Style3 3" xfId="795" xr:uid="{00000000-0005-0000-0000-000020160000}"/>
    <cellStyle name="STYL3 - Style3_DUCATO CHASSIS SERIES 7" xfId="5866" xr:uid="{00000000-0005-0000-0000-000021160000}"/>
    <cellStyle name="STYL4 - Style4" xfId="428" xr:uid="{00000000-0005-0000-0000-000022160000}"/>
    <cellStyle name="STYL4 - Style4 2" xfId="5221" xr:uid="{00000000-0005-0000-0000-000023160000}"/>
    <cellStyle name="STYL4 - Style4 2 2" xfId="5222" xr:uid="{00000000-0005-0000-0000-000024160000}"/>
    <cellStyle name="STYL4 - Style4 2_DUCATO CHASSIS SERIES 7" xfId="5869" xr:uid="{00000000-0005-0000-0000-000025160000}"/>
    <cellStyle name="STYL4 - Style4 3" xfId="796" xr:uid="{00000000-0005-0000-0000-000026160000}"/>
    <cellStyle name="STYL4 - Style4_DUCATO CHASSIS SERIES 7" xfId="5868" xr:uid="{00000000-0005-0000-0000-000027160000}"/>
    <cellStyle name="STYL5 - Style5" xfId="429" xr:uid="{00000000-0005-0000-0000-000028160000}"/>
    <cellStyle name="STYL5 - Style5 2" xfId="5223" xr:uid="{00000000-0005-0000-0000-000029160000}"/>
    <cellStyle name="STYL5 - Style5 2 2" xfId="5224" xr:uid="{00000000-0005-0000-0000-00002A160000}"/>
    <cellStyle name="STYL5 - Style5 2_DUCATO CHASSIS SERIES 7" xfId="5871" xr:uid="{00000000-0005-0000-0000-00002B160000}"/>
    <cellStyle name="STYL5 - Style5 3" xfId="797" xr:uid="{00000000-0005-0000-0000-00002C160000}"/>
    <cellStyle name="STYL5 - Style5_DUCATO CHASSIS SERIES 7" xfId="5870" xr:uid="{00000000-0005-0000-0000-00002D160000}"/>
    <cellStyle name="Style 1" xfId="430" xr:uid="{00000000-0005-0000-0000-00002E160000}"/>
    <cellStyle name="Style 1 2" xfId="5225" xr:uid="{00000000-0005-0000-0000-00002F160000}"/>
    <cellStyle name="Style 1_DUCATO CHASSIS SERIES 7" xfId="5872" xr:uid="{00000000-0005-0000-0000-000030160000}"/>
    <cellStyle name="subhead" xfId="5226" xr:uid="{00000000-0005-0000-0000-000031160000}"/>
    <cellStyle name="subhead 2" xfId="5227" xr:uid="{00000000-0005-0000-0000-000032160000}"/>
    <cellStyle name="subhead_DUCATO CHASSIS SERIES 7" xfId="5873" xr:uid="{00000000-0005-0000-0000-000033160000}"/>
    <cellStyle name="subt1" xfId="5228" xr:uid="{00000000-0005-0000-0000-000034160000}"/>
    <cellStyle name="subt1 2" xfId="5229" xr:uid="{00000000-0005-0000-0000-000035160000}"/>
    <cellStyle name="subt1_DUCATO CHASSIS SERIES 7" xfId="5874" xr:uid="{00000000-0005-0000-0000-000036160000}"/>
    <cellStyle name="Summe" xfId="5230" xr:uid="{00000000-0005-0000-0000-000037160000}"/>
    <cellStyle name="Tab Gesamt" xfId="431" xr:uid="{00000000-0005-0000-0000-000038160000}"/>
    <cellStyle name="Tab Gesamt 2" xfId="5231" xr:uid="{00000000-0005-0000-0000-000039160000}"/>
    <cellStyle name="Tab Gesamt 3" xfId="5232" xr:uid="{00000000-0005-0000-0000-00003A160000}"/>
    <cellStyle name="Tab Gesamt 4" xfId="798" xr:uid="{00000000-0005-0000-0000-00003B160000}"/>
    <cellStyle name="Tab Gesamt_DUCATO CHASSIS SERIES 7" xfId="5875" xr:uid="{00000000-0005-0000-0000-00003C160000}"/>
    <cellStyle name="Tab Kopf" xfId="432" xr:uid="{00000000-0005-0000-0000-00003D160000}"/>
    <cellStyle name="Tab Kopf 2" xfId="5233" xr:uid="{00000000-0005-0000-0000-00003E160000}"/>
    <cellStyle name="Tab Kopf 3" xfId="799" xr:uid="{00000000-0005-0000-0000-00003F160000}"/>
    <cellStyle name="Tab Kopf_DUCATO CHASSIS SERIES 7" xfId="5876" xr:uid="{00000000-0005-0000-0000-000040160000}"/>
    <cellStyle name="Tab Zahl" xfId="433" xr:uid="{00000000-0005-0000-0000-000041160000}"/>
    <cellStyle name="Tab Zahl 2" xfId="5234" xr:uid="{00000000-0005-0000-0000-000042160000}"/>
    <cellStyle name="Tab Zahl 3" xfId="5235" xr:uid="{00000000-0005-0000-0000-000043160000}"/>
    <cellStyle name="Tab Zahl 4" xfId="800" xr:uid="{00000000-0005-0000-0000-000044160000}"/>
    <cellStyle name="Tab Zahl_DUCATO CHASSIS SERIES 7" xfId="5877" xr:uid="{00000000-0005-0000-0000-000045160000}"/>
    <cellStyle name="Template 8" xfId="434" xr:uid="{00000000-0005-0000-0000-000046160000}"/>
    <cellStyle name="Template 8 2" xfId="5236" xr:uid="{00000000-0005-0000-0000-000047160000}"/>
    <cellStyle name="Template 8 2 2" xfId="5237" xr:uid="{00000000-0005-0000-0000-000048160000}"/>
    <cellStyle name="Template 8 2_DUCATO CHASSIS SERIES 7" xfId="5879" xr:uid="{00000000-0005-0000-0000-000049160000}"/>
    <cellStyle name="Template 8 3" xfId="801" xr:uid="{00000000-0005-0000-0000-00004A160000}"/>
    <cellStyle name="Template 8_DUCATO CHASSIS SERIES 7" xfId="5878" xr:uid="{00000000-0005-0000-0000-00004B160000}"/>
    <cellStyle name="Testo avviso 2" xfId="5238" xr:uid="{00000000-0005-0000-0000-00004C160000}"/>
    <cellStyle name="Testo avviso 3" xfId="5239" xr:uid="{00000000-0005-0000-0000-00004D160000}"/>
    <cellStyle name="Testo descrittivo 2" xfId="5240" xr:uid="{00000000-0005-0000-0000-00004E160000}"/>
    <cellStyle name="Text Indent A" xfId="435" xr:uid="{00000000-0005-0000-0000-00004F160000}"/>
    <cellStyle name="Text Indent B" xfId="436" xr:uid="{00000000-0005-0000-0000-000050160000}"/>
    <cellStyle name="Text Indent B 2" xfId="5241" xr:uid="{00000000-0005-0000-0000-000051160000}"/>
    <cellStyle name="Text Indent B 2 2" xfId="5242" xr:uid="{00000000-0005-0000-0000-000052160000}"/>
    <cellStyle name="Text Indent B 2_DUCATO CHASSIS SERIES 7" xfId="5881" xr:uid="{00000000-0005-0000-0000-000053160000}"/>
    <cellStyle name="Text Indent B 3" xfId="5243" xr:uid="{00000000-0005-0000-0000-000054160000}"/>
    <cellStyle name="Text Indent B 4" xfId="802" xr:uid="{00000000-0005-0000-0000-000055160000}"/>
    <cellStyle name="Text Indent B_DUCATO CHASSIS SERIES 7" xfId="5880" xr:uid="{00000000-0005-0000-0000-000056160000}"/>
    <cellStyle name="Text Indent C" xfId="437" xr:uid="{00000000-0005-0000-0000-000057160000}"/>
    <cellStyle name="Text Indent C 2" xfId="5244" xr:uid="{00000000-0005-0000-0000-000058160000}"/>
    <cellStyle name="Text Indent C 2 2" xfId="5245" xr:uid="{00000000-0005-0000-0000-000059160000}"/>
    <cellStyle name="Text Indent C 2_DUCATO CHASSIS SERIES 7" xfId="5883" xr:uid="{00000000-0005-0000-0000-00005A160000}"/>
    <cellStyle name="Text Indent C 3" xfId="5246" xr:uid="{00000000-0005-0000-0000-00005B160000}"/>
    <cellStyle name="Text Indent C 4" xfId="803" xr:uid="{00000000-0005-0000-0000-00005C160000}"/>
    <cellStyle name="Text Indent C_DUCATO CHASSIS SERIES 7" xfId="5882" xr:uid="{00000000-0005-0000-0000-00005D160000}"/>
    <cellStyle name="Texto de advertencia" xfId="5247" xr:uid="{00000000-0005-0000-0000-00005E160000}"/>
    <cellStyle name="Texto de Aviso" xfId="5248" xr:uid="{00000000-0005-0000-0000-00005F160000}"/>
    <cellStyle name="Texto Explicativo" xfId="5249" xr:uid="{00000000-0005-0000-0000-000060160000}"/>
    <cellStyle name="þ_x001d_ðC_x000c_%ÿ_x0013__x000d__x0018_ÿU_x0001_U_x001a__x001b__x0007__x0001__x0001_" xfId="5250" xr:uid="{00000000-0005-0000-0000-000061160000}"/>
    <cellStyle name="þ_x001d_ðC_x000c_%ÿ_x0013__x000d__x0018_ÿU_x0001_U_x001a__x001b__x0007__x0001__x0001_ 2" xfId="5251" xr:uid="{00000000-0005-0000-0000-000062160000}"/>
    <cellStyle name="þ_x001d_ðC_x000c_%ÿ_x0013__x000d__x0018_ÿU_x0001_U_x001a__x001b__x0007__x0001__x0001_ 3" xfId="5252" xr:uid="{00000000-0005-0000-0000-000063160000}"/>
    <cellStyle name="þ_x001d_ðC_x000c_%ÿ_x0013__x000d__x0018_ÿU_x0001_U_x001a__x001b__x0007__x0001__x0001__DUCATO CHASSIS SERIES 7" xfId="5884" xr:uid="{00000000-0005-0000-0000-000064160000}"/>
    <cellStyle name="þ_x001d_ðG_x000c_íþ_x0017__x000d_àþU_x0001_¥_x001c_î_x001d__x0007__x0001__x0001_" xfId="5253" xr:uid="{00000000-0005-0000-0000-000065160000}"/>
    <cellStyle name="þ_x001d_ðG_x000c_íþ_x0017__x000d_àþU_x0001_¥_x001c_î_x001d__x0007__x0001__x0001_ 2" xfId="5254" xr:uid="{00000000-0005-0000-0000-000066160000}"/>
    <cellStyle name="þ_x001d_ðG_x000c_íþ_x0017__x000d_àþU_x0001_¥_x001c_î_x001d__x0007__x0001__x0001_ 3" xfId="5255" xr:uid="{00000000-0005-0000-0000-000067160000}"/>
    <cellStyle name="þ_x001d_ðG_x000c_íþ_x0017__x000d_àþU_x0001_¥_x001c_î_x001d__x0007__x0001__x0001__DUCATO CHASSIS SERIES 7" xfId="5885" xr:uid="{00000000-0005-0000-0000-000068160000}"/>
    <cellStyle name="Thousands" xfId="5256" xr:uid="{00000000-0005-0000-0000-000069160000}"/>
    <cellStyle name="Tickmark" xfId="5257" xr:uid="{00000000-0005-0000-0000-00006A160000}"/>
    <cellStyle name="Titel 1" xfId="438" xr:uid="{00000000-0005-0000-0000-00006B160000}"/>
    <cellStyle name="Titel 1 2" xfId="804" xr:uid="{00000000-0005-0000-0000-00006C160000}"/>
    <cellStyle name="Titel 1_DUCATO CHASSIS SERIES 7" xfId="5886" xr:uid="{00000000-0005-0000-0000-00006D160000}"/>
    <cellStyle name="Titel 1l" xfId="439" xr:uid="{00000000-0005-0000-0000-00006E160000}"/>
    <cellStyle name="Titel 1l 2" xfId="805" xr:uid="{00000000-0005-0000-0000-00006F160000}"/>
    <cellStyle name="Titel 1l_DUCATO CHASSIS SERIES 7" xfId="5887" xr:uid="{00000000-0005-0000-0000-000070160000}"/>
    <cellStyle name="Titel 1r" xfId="440" xr:uid="{00000000-0005-0000-0000-000071160000}"/>
    <cellStyle name="Titel 1r 2" xfId="806" xr:uid="{00000000-0005-0000-0000-000072160000}"/>
    <cellStyle name="Titel 1r_DUCATO CHASSIS SERIES 7" xfId="5888" xr:uid="{00000000-0005-0000-0000-000073160000}"/>
    <cellStyle name="Titel 2l" xfId="441" xr:uid="{00000000-0005-0000-0000-000074160000}"/>
    <cellStyle name="Titel 2l 2" xfId="807" xr:uid="{00000000-0005-0000-0000-000075160000}"/>
    <cellStyle name="Titel 2l_DUCATO CHASSIS SERIES 7" xfId="5889" xr:uid="{00000000-0005-0000-0000-000076160000}"/>
    <cellStyle name="Titel 2r" xfId="442" xr:uid="{00000000-0005-0000-0000-000077160000}"/>
    <cellStyle name="Titel 2r 2" xfId="808" xr:uid="{00000000-0005-0000-0000-000078160000}"/>
    <cellStyle name="Titel 2r_DUCATO CHASSIS SERIES 7" xfId="5890" xr:uid="{00000000-0005-0000-0000-000079160000}"/>
    <cellStyle name="Titel 3l" xfId="443" xr:uid="{00000000-0005-0000-0000-00007A160000}"/>
    <cellStyle name="Titel 3l 2" xfId="809" xr:uid="{00000000-0005-0000-0000-00007B160000}"/>
    <cellStyle name="Titel 3l_DUCATO CHASSIS SERIES 7" xfId="5891" xr:uid="{00000000-0005-0000-0000-00007C160000}"/>
    <cellStyle name="Titel 3r" xfId="444" xr:uid="{00000000-0005-0000-0000-00007D160000}"/>
    <cellStyle name="Titel 3r 2" xfId="810" xr:uid="{00000000-0005-0000-0000-00007E160000}"/>
    <cellStyle name="Titel 3r_DUCATO CHASSIS SERIES 7" xfId="5892" xr:uid="{00000000-0005-0000-0000-00007F160000}"/>
    <cellStyle name="Titel 4l" xfId="445" xr:uid="{00000000-0005-0000-0000-000080160000}"/>
    <cellStyle name="Titel 4l 2" xfId="811" xr:uid="{00000000-0005-0000-0000-000081160000}"/>
    <cellStyle name="Titel 4l_DUCATO CHASSIS SERIES 7" xfId="5893" xr:uid="{00000000-0005-0000-0000-000082160000}"/>
    <cellStyle name="Titel 4r" xfId="446" xr:uid="{00000000-0005-0000-0000-000083160000}"/>
    <cellStyle name="Titel 4r 2" xfId="812" xr:uid="{00000000-0005-0000-0000-000084160000}"/>
    <cellStyle name="Titel 4r_DUCATO CHASSIS SERIES 7" xfId="5894" xr:uid="{00000000-0005-0000-0000-000085160000}"/>
    <cellStyle name="Title" xfId="447" builtinId="15" customBuiltin="1"/>
    <cellStyle name="Title 2" xfId="448" xr:uid="{00000000-0005-0000-0000-000087160000}"/>
    <cellStyle name="Title 2 2" xfId="814" xr:uid="{00000000-0005-0000-0000-000088160000}"/>
    <cellStyle name="Title 2_DUCATO CHASSIS SERIES 7" xfId="5895" xr:uid="{00000000-0005-0000-0000-000089160000}"/>
    <cellStyle name="Title 3" xfId="5258" xr:uid="{00000000-0005-0000-0000-00008A160000}"/>
    <cellStyle name="Title 4" xfId="5259" xr:uid="{00000000-0005-0000-0000-00008B160000}"/>
    <cellStyle name="Title 5" xfId="813" xr:uid="{00000000-0005-0000-0000-00008C160000}"/>
    <cellStyle name="Titoli 1" xfId="5260" xr:uid="{00000000-0005-0000-0000-00008D160000}"/>
    <cellStyle name="Titoli 1 2" xfId="5261" xr:uid="{00000000-0005-0000-0000-00008E160000}"/>
    <cellStyle name="Titoli 1 2 2" xfId="5262" xr:uid="{00000000-0005-0000-0000-00008F160000}"/>
    <cellStyle name="Titoli 1 2_DUCATO CHASSIS SERIES 7" xfId="5897" xr:uid="{00000000-0005-0000-0000-000090160000}"/>
    <cellStyle name="Titoli 1_DUCATO CHASSIS SERIES 7" xfId="5896" xr:uid="{00000000-0005-0000-0000-000091160000}"/>
    <cellStyle name="Titoli 2" xfId="5263" xr:uid="{00000000-0005-0000-0000-000092160000}"/>
    <cellStyle name="Titoli 2 2" xfId="5264" xr:uid="{00000000-0005-0000-0000-000093160000}"/>
    <cellStyle name="Titoli 2 2 2" xfId="5265" xr:uid="{00000000-0005-0000-0000-000094160000}"/>
    <cellStyle name="Titoli 2 2_DUCATO CHASSIS SERIES 7" xfId="5899" xr:uid="{00000000-0005-0000-0000-000095160000}"/>
    <cellStyle name="Titoli 2_DUCATO CHASSIS SERIES 7" xfId="5898" xr:uid="{00000000-0005-0000-0000-000096160000}"/>
    <cellStyle name="Titolo 1 2" xfId="5266" xr:uid="{00000000-0005-0000-0000-000097160000}"/>
    <cellStyle name="Titolo 2 2" xfId="5267" xr:uid="{00000000-0005-0000-0000-000098160000}"/>
    <cellStyle name="Titolo 3 2" xfId="5268" xr:uid="{00000000-0005-0000-0000-000099160000}"/>
    <cellStyle name="Titolo 4 2" xfId="5269" xr:uid="{00000000-0005-0000-0000-00009A160000}"/>
    <cellStyle name="Titolo 5" xfId="5270" xr:uid="{00000000-0005-0000-0000-00009B160000}"/>
    <cellStyle name="Titolo.1" xfId="449" xr:uid="{00000000-0005-0000-0000-00009C160000}"/>
    <cellStyle name="Titolo.1 2" xfId="815" xr:uid="{00000000-0005-0000-0000-00009D160000}"/>
    <cellStyle name="Titolo.1_DUCATO CHASSIS SERIES 7" xfId="5900" xr:uid="{00000000-0005-0000-0000-00009E160000}"/>
    <cellStyle name="Titolo.2" xfId="450" xr:uid="{00000000-0005-0000-0000-00009F160000}"/>
    <cellStyle name="Titolo.2 2" xfId="816" xr:uid="{00000000-0005-0000-0000-0000A0160000}"/>
    <cellStyle name="Titolo.2_DUCATO CHASSIS SERIES 7" xfId="5901" xr:uid="{00000000-0005-0000-0000-0000A1160000}"/>
    <cellStyle name="Título" xfId="5271" xr:uid="{00000000-0005-0000-0000-0000A2160000}"/>
    <cellStyle name="Título 1" xfId="5272" xr:uid="{00000000-0005-0000-0000-0000A3160000}"/>
    <cellStyle name="Título 2" xfId="5273" xr:uid="{00000000-0005-0000-0000-0000A4160000}"/>
    <cellStyle name="Título 3" xfId="5274" xr:uid="{00000000-0005-0000-0000-0000A5160000}"/>
    <cellStyle name="Título 4" xfId="5275" xr:uid="{00000000-0005-0000-0000-0000A6160000}"/>
    <cellStyle name="Título de hoja" xfId="5276" xr:uid="{00000000-0005-0000-0000-0000A7160000}"/>
    <cellStyle name="Título_DUCATO CHASSIS SERIES 7" xfId="5902" xr:uid="{00000000-0005-0000-0000-0000A8160000}"/>
    <cellStyle name="TITULO1" xfId="451" xr:uid="{00000000-0005-0000-0000-0000A9160000}"/>
    <cellStyle name="Titulo1 2" xfId="5277" xr:uid="{00000000-0005-0000-0000-0000AA160000}"/>
    <cellStyle name="TITULO1 2 2" xfId="5278" xr:uid="{00000000-0005-0000-0000-0000AB160000}"/>
    <cellStyle name="Titulo1 2_DUCATO CHASSIS SERIES 7" xfId="5904" xr:uid="{00000000-0005-0000-0000-0000AC160000}"/>
    <cellStyle name="TITULO1 3" xfId="5279" xr:uid="{00000000-0005-0000-0000-0000AD160000}"/>
    <cellStyle name="TITULO1 4" xfId="5280" xr:uid="{00000000-0005-0000-0000-0000AE160000}"/>
    <cellStyle name="TITULO1 5" xfId="817" xr:uid="{00000000-0005-0000-0000-0000AF160000}"/>
    <cellStyle name="TITULO1 6" xfId="5362" xr:uid="{00000000-0005-0000-0000-0000B0160000}"/>
    <cellStyle name="TITULO1_DUCATO CHASSIS SERIES 7" xfId="5903" xr:uid="{00000000-0005-0000-0000-0000B1160000}"/>
    <cellStyle name="TITULO2" xfId="452" xr:uid="{00000000-0005-0000-0000-0000B2160000}"/>
    <cellStyle name="Titulo2 2" xfId="5281" xr:uid="{00000000-0005-0000-0000-0000B3160000}"/>
    <cellStyle name="TITULO2 2 2" xfId="5282" xr:uid="{00000000-0005-0000-0000-0000B4160000}"/>
    <cellStyle name="Titulo2 2_DUCATO CHASSIS SERIES 7" xfId="5906" xr:uid="{00000000-0005-0000-0000-0000B5160000}"/>
    <cellStyle name="TITULO2 3" xfId="5283" xr:uid="{00000000-0005-0000-0000-0000B6160000}"/>
    <cellStyle name="TITULO2 4" xfId="5284" xr:uid="{00000000-0005-0000-0000-0000B7160000}"/>
    <cellStyle name="TITULO2 5" xfId="818" xr:uid="{00000000-0005-0000-0000-0000B8160000}"/>
    <cellStyle name="TITULO2 6" xfId="5363" xr:uid="{00000000-0005-0000-0000-0000B9160000}"/>
    <cellStyle name="TITULO2_DUCATO CHASSIS SERIES 7" xfId="5905" xr:uid="{00000000-0005-0000-0000-0000BA160000}"/>
    <cellStyle name="Top Row" xfId="5285" xr:uid="{00000000-0005-0000-0000-0000BB160000}"/>
    <cellStyle name="Top Row 2" xfId="5286" xr:uid="{00000000-0005-0000-0000-0000BC160000}"/>
    <cellStyle name="Top Row 3" xfId="5287" xr:uid="{00000000-0005-0000-0000-0000BD160000}"/>
    <cellStyle name="Top Row_DUCATO CHASSIS SERIES 7" xfId="5907" xr:uid="{00000000-0005-0000-0000-0000BE160000}"/>
    <cellStyle name="Total" xfId="453" builtinId="25" customBuiltin="1"/>
    <cellStyle name="Total 2" xfId="454" xr:uid="{00000000-0005-0000-0000-0000C0160000}"/>
    <cellStyle name="TOTAL 2 2" xfId="819" xr:uid="{00000000-0005-0000-0000-0000C1160000}"/>
    <cellStyle name="Total 2_DUCATO CHASSIS SERIES 7" xfId="5908" xr:uid="{00000000-0005-0000-0000-0000C2160000}"/>
    <cellStyle name="Total 3" xfId="5288" xr:uid="{00000000-0005-0000-0000-0000C3160000}"/>
    <cellStyle name="Totale 2" xfId="5289" xr:uid="{00000000-0005-0000-0000-0000C4160000}"/>
    <cellStyle name="Totale 3" xfId="5290" xr:uid="{00000000-0005-0000-0000-0000C5160000}"/>
    <cellStyle name="Tusental (0)_pldt" xfId="455" xr:uid="{00000000-0005-0000-0000-0000C6160000}"/>
    <cellStyle name="Tusental_pldt" xfId="456" xr:uid="{00000000-0005-0000-0000-0000C7160000}"/>
    <cellStyle name="Underline" xfId="457" xr:uid="{00000000-0005-0000-0000-0000C8160000}"/>
    <cellStyle name="Underline 2" xfId="5291" xr:uid="{00000000-0005-0000-0000-0000C9160000}"/>
    <cellStyle name="Underline 3" xfId="5292" xr:uid="{00000000-0005-0000-0000-0000CA160000}"/>
    <cellStyle name="Underline 4" xfId="820" xr:uid="{00000000-0005-0000-0000-0000CB160000}"/>
    <cellStyle name="Underline_DUCATO CHASSIS SERIES 7" xfId="5909" xr:uid="{00000000-0005-0000-0000-0000CC160000}"/>
    <cellStyle name="Unit" xfId="458" xr:uid="{00000000-0005-0000-0000-0000CD160000}"/>
    <cellStyle name="Unit 2" xfId="5293" xr:uid="{00000000-0005-0000-0000-0000CE160000}"/>
    <cellStyle name="Unit_DUCATO CHASSIS SERIES 7" xfId="5910" xr:uid="{00000000-0005-0000-0000-0000CF160000}"/>
    <cellStyle name="Update" xfId="459" xr:uid="{00000000-0005-0000-0000-0000D0160000}"/>
    <cellStyle name="Update 2" xfId="821" xr:uid="{00000000-0005-0000-0000-0000D1160000}"/>
    <cellStyle name="Update_DUCATO CHASSIS SERIES 7" xfId="5911" xr:uid="{00000000-0005-0000-0000-0000D2160000}"/>
    <cellStyle name="User_Defined_A" xfId="5294" xr:uid="{00000000-0005-0000-0000-0000D3160000}"/>
    <cellStyle name="Val(1)" xfId="460" xr:uid="{00000000-0005-0000-0000-0000D4160000}"/>
    <cellStyle name="Val(1) 2" xfId="5295" xr:uid="{00000000-0005-0000-0000-0000D5160000}"/>
    <cellStyle name="Val(1)_DUCATO CHASSIS SERIES 7" xfId="5912" xr:uid="{00000000-0005-0000-0000-0000D6160000}"/>
    <cellStyle name="Valore non valido 2" xfId="5296" xr:uid="{00000000-0005-0000-0000-0000D7160000}"/>
    <cellStyle name="Valore valido 2" xfId="5297" xr:uid="{00000000-0005-0000-0000-0000D8160000}"/>
    <cellStyle name="Val⏵ta (0)_⏃hiusura_maggio.xls Grafico 1-1" xfId="5298" xr:uid="{00000000-0005-0000-0000-0000D9160000}"/>
    <cellStyle name="Valuta (0)" xfId="461" xr:uid="{00000000-0005-0000-0000-0000DA160000}"/>
    <cellStyle name="Valuta (0) 2" xfId="5300" xr:uid="{00000000-0005-0000-0000-0000DB160000}"/>
    <cellStyle name="Valuta (0) 3" xfId="5299" xr:uid="{00000000-0005-0000-0000-0000DC160000}"/>
    <cellStyle name="Valuta (0)_- Dati" xfId="823" xr:uid="{00000000-0005-0000-0000-0000DD160000}"/>
    <cellStyle name="Valuta [0] 2" xfId="5301" xr:uid="{00000000-0005-0000-0000-0000DE160000}"/>
    <cellStyle name="Valuta 2" xfId="5302" xr:uid="{00000000-0005-0000-0000-0000DF160000}"/>
    <cellStyle name="Valuta 2 2" xfId="5303" xr:uid="{00000000-0005-0000-0000-0000E0160000}"/>
    <cellStyle name="Valuta 2 3" xfId="5304" xr:uid="{00000000-0005-0000-0000-0000E1160000}"/>
    <cellStyle name="Valuta 2_DUCATO CHASSIS SERIES 7" xfId="5913" xr:uid="{00000000-0005-0000-0000-0000E2160000}"/>
    <cellStyle name="Valuta 3" xfId="5305" xr:uid="{00000000-0005-0000-0000-0000E3160000}"/>
    <cellStyle name="Valuta^budgiu.xls Grafico 4-1" xfId="5306" xr:uid="{00000000-0005-0000-0000-0000E4160000}"/>
    <cellStyle name="Valuta^budgiu.xls Grafico 4-1 2" xfId="5307" xr:uid="{00000000-0005-0000-0000-0000E5160000}"/>
    <cellStyle name="Valuta^budgiu.xls Grafico 4-1 3" xfId="5308" xr:uid="{00000000-0005-0000-0000-0000E6160000}"/>
    <cellStyle name="Valuta^budgiu.xls Grafico 4-1_DUCATO CHASSIS SERIES 7" xfId="5914" xr:uid="{00000000-0005-0000-0000-0000E7160000}"/>
    <cellStyle name="Valuta_ablf705" xfId="824" xr:uid="{00000000-0005-0000-0000-0000E8160000}"/>
    <cellStyle name="Vehicle_Benchmark" xfId="462" xr:uid="{00000000-0005-0000-0000-0000E9160000}"/>
    <cellStyle name="Version_Header" xfId="463" xr:uid="{00000000-0005-0000-0000-0000EA160000}"/>
    <cellStyle name="Virgul?_Punto_Feb 2005" xfId="5309" xr:uid="{00000000-0005-0000-0000-0000EB160000}"/>
    <cellStyle name="Virgulă_Punto_Feb 2005" xfId="5310" xr:uid="{00000000-0005-0000-0000-0000EC160000}"/>
    <cellStyle name="Volumes_Data" xfId="464" xr:uid="{00000000-0005-0000-0000-0000ED160000}"/>
    <cellStyle name="Währung [0]_  D000104.T184316.KBS.DI.ENGINE" xfId="5311" xr:uid="{00000000-0005-0000-0000-0000EE160000}"/>
    <cellStyle name="Währung_  D000104.T184316.KBS.DI.ENGINE" xfId="5312" xr:uid="{00000000-0005-0000-0000-0000EF160000}"/>
    <cellStyle name="Walutowy [0]_Arkusz1" xfId="5313" xr:uid="{00000000-0005-0000-0000-0000F0160000}"/>
    <cellStyle name="Walutowy_Arkusz1" xfId="5314" xr:uid="{00000000-0005-0000-0000-0000F1160000}"/>
    <cellStyle name="Warning Text 2" xfId="825" xr:uid="{00000000-0005-0000-0000-0000F2160000}"/>
    <cellStyle name="weekly" xfId="465" xr:uid="{00000000-0005-0000-0000-0000F3160000}"/>
    <cellStyle name="weekly 2" xfId="826" xr:uid="{00000000-0005-0000-0000-0000F4160000}"/>
    <cellStyle name="weekly_DUCATO CHASSIS SERIES 7" xfId="5915" xr:uid="{00000000-0005-0000-0000-0000F5160000}"/>
    <cellStyle name="Wingding" xfId="5315" xr:uid="{00000000-0005-0000-0000-0000F6160000}"/>
    <cellStyle name="Wingding 2" xfId="5316" xr:uid="{00000000-0005-0000-0000-0000F7160000}"/>
    <cellStyle name="Wingding 2 2" xfId="5317" xr:uid="{00000000-0005-0000-0000-0000F8160000}"/>
    <cellStyle name="Wingding 2_DUCATO CHASSIS SERIES 7" xfId="5917" xr:uid="{00000000-0005-0000-0000-0000F9160000}"/>
    <cellStyle name="Wingding_DUCATO CHASSIS SERIES 7" xfId="5916" xr:uid="{00000000-0005-0000-0000-0000FA160000}"/>
    <cellStyle name="WŽhrung" xfId="5318" xr:uid="{00000000-0005-0000-0000-0000FB160000}"/>
    <cellStyle name="Обычный_B.D. - Albea 12 giu 2006" xfId="5319" xr:uid="{00000000-0005-0000-0000-0000FC160000}"/>
    <cellStyle name="Финансовый [0]_B.D. - Albea 12 giu 2006" xfId="5320" xr:uid="{00000000-0005-0000-0000-0000FD160000}"/>
    <cellStyle name="ｹ鮗ﾐﾀｲ_ｰ豼ｵﾁ･" xfId="5321" xr:uid="{00000000-0005-0000-0000-0000FE160000}"/>
    <cellStyle name="ﾄﾞｸｶ [0]_ｰ霾ｹ" xfId="5322" xr:uid="{00000000-0005-0000-0000-0000FF160000}"/>
    <cellStyle name="ﾄﾞｸｶ_ｰ霾ｹ" xfId="5323" xr:uid="{00000000-0005-0000-0000-000000170000}"/>
    <cellStyle name="ﾅ・ｭ [0]_ｰ霾ｹ" xfId="5324" xr:uid="{00000000-0005-0000-0000-000001170000}"/>
    <cellStyle name="ﾅ・ｭ_ｰ霾ｹ" xfId="5325" xr:uid="{00000000-0005-0000-0000-000002170000}"/>
    <cellStyle name="ﾇ･ﾁﾘ_ｰ霾ｹ" xfId="5326" xr:uid="{00000000-0005-0000-0000-000003170000}"/>
    <cellStyle name="ハイパーリンク_(CHECK)MazdaPartとGPAMasterとの差分" xfId="5327" xr:uid="{00000000-0005-0000-0000-000004170000}"/>
    <cellStyle name="ハイパーリンクXterra " xfId="5328" xr:uid="{00000000-0005-0000-0000-000005170000}"/>
    <cellStyle name="?_" xfId="5329" xr:uid="{00000000-0005-0000-0000-000006170000}"/>
    <cellStyle name="뷭?_BOOKSHIP" xfId="5330" xr:uid="{00000000-0005-0000-0000-000007170000}"/>
    <cellStyle name="쉼표 [0]_Monthly Market Share Table form" xfId="5331" xr:uid="{00000000-0005-0000-0000-000008170000}"/>
    <cellStyle name="콤마 [0]_(표지) " xfId="5332" xr:uid="{00000000-0005-0000-0000-000009170000}"/>
    <cellStyle name="콤마_(표지) " xfId="5333" xr:uid="{00000000-0005-0000-0000-00000A170000}"/>
    <cellStyle name="표준_market value 변경 - SA 가격경쟁력 검토(030407)_동규수정" xfId="5334" xr:uid="{00000000-0005-0000-0000-00000B170000}"/>
    <cellStyle name="一般_L11KSpec. List□4(PRC,TWN)#2" xfId="5335" xr:uid="{00000000-0005-0000-0000-00000C170000}"/>
    <cellStyle name="一行" xfId="5336" xr:uid="{00000000-0005-0000-0000-00000D170000}"/>
    <cellStyle name="半角" xfId="5337" xr:uid="{00000000-0005-0000-0000-00000E170000}"/>
    <cellStyle name="常规 12 2" xfId="5338" xr:uid="{00000000-0005-0000-0000-00000F170000}"/>
    <cellStyle name="常规 5 4" xfId="5339" xr:uid="{00000000-0005-0000-0000-000010170000}"/>
    <cellStyle name="常规_310 200 PL volumi-PVP (postboard)" xfId="5340" xr:uid="{00000000-0005-0000-0000-000011170000}"/>
    <cellStyle name="未定義" xfId="5341" xr:uid="{00000000-0005-0000-0000-000012170000}"/>
    <cellStyle name="桁区切り [0.00]_(CHECK)MazdaPartとGPAMasterとの差分" xfId="5342" xr:uid="{00000000-0005-0000-0000-000013170000}"/>
    <cellStyle name="桁区切り_(CHECK)MazdaPartとGPAMasterとの差分" xfId="5343" xr:uid="{00000000-0005-0000-0000-000014170000}"/>
    <cellStyle name="桁蟻唇Ｆ [0.00]_11th Dec. (2)" xfId="5344" xr:uid="{00000000-0005-0000-0000-000015170000}"/>
    <cellStyle name="桁蟻唇Ｆ_11th Dec. (2)" xfId="5345" xr:uid="{00000000-0005-0000-0000-000016170000}"/>
    <cellStyle name="標準_(CHECK)MazdaPartとGPAMasterとの差分" xfId="5346" xr:uid="{00000000-0005-0000-0000-000017170000}"/>
    <cellStyle name="脱浦 [0.00]_11th Dec. (2)" xfId="5347" xr:uid="{00000000-0005-0000-0000-000018170000}"/>
    <cellStyle name="脱浦_11th Dec. (2)" xfId="5348" xr:uid="{00000000-0005-0000-0000-000019170000}"/>
    <cellStyle name="表示済みのハイパーリンク_(CHECK)MazdaPartとGPAMasterとの差分" xfId="5349" xr:uid="{00000000-0005-0000-0000-00001A170000}"/>
    <cellStyle name="表示済みのハイパーリンクa PRG MY02 (" xfId="5350" xr:uid="{00000000-0005-0000-0000-00001B170000}"/>
    <cellStyle name="通貨 [0.00]_(CHECK)MazdaPartとGPAMasterとの差分" xfId="5351" xr:uid="{00000000-0005-0000-0000-00001C170000}"/>
    <cellStyle name="通貨_(CHECK)MazdaPartとGPAMasterとの差分" xfId="5352" xr:uid="{00000000-0005-0000-0000-00001D170000}"/>
  </cellStyles>
  <dxfs count="1914">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3" tint="0.79998168889431442"/>
        </patternFill>
      </fill>
    </dxf>
    <dxf>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0"/>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patternFill>
      </fill>
    </dxf>
    <dxf>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ill>
        <patternFill>
          <bgColor theme="0" tint="-4.9989318521683403E-2"/>
        </patternFill>
      </fill>
    </dxf>
    <dxf>
      <fill>
        <patternFill>
          <bgColor theme="0" tint="-4.9989318521683403E-2"/>
        </patternFill>
      </fill>
    </dxf>
    <dxf>
      <font>
        <strike val="0"/>
      </font>
      <fill>
        <patternFill>
          <bgColor theme="3" tint="0.79998168889431442"/>
        </patternFill>
      </fill>
    </dxf>
    <dxf>
      <font>
        <strike val="0"/>
      </font>
      <fill>
        <patternFill>
          <bgColor theme="0"/>
        </patternFill>
      </fill>
    </dxf>
    <dxf>
      <font>
        <strike val="0"/>
      </font>
      <fill>
        <patternFill>
          <bgColor theme="0" tint="-0.14996795556505021"/>
        </patternFill>
      </fill>
    </dxf>
    <dxf>
      <font>
        <strike val="0"/>
      </font>
      <fill>
        <patternFill>
          <bgColor theme="0"/>
        </patternFill>
      </fill>
    </dxf>
    <dxf>
      <font>
        <strike val="0"/>
      </font>
      <fill>
        <patternFill>
          <bgColor theme="0"/>
        </patternFill>
      </fill>
    </dxf>
    <dxf>
      <fill>
        <patternFill>
          <bgColor theme="0"/>
        </patternFill>
      </fill>
    </dxf>
    <dxf>
      <fill>
        <patternFill>
          <bgColor theme="0" tint="-0.14996795556505021"/>
        </patternFill>
      </fill>
    </dxf>
    <dxf>
      <font>
        <b/>
        <i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A4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99CCFF"/>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externalLink" Target="externalLinks/externalLink35.xml"/><Relationship Id="rId63" Type="http://schemas.openxmlformats.org/officeDocument/2006/relationships/externalLink" Target="externalLinks/externalLink43.xml"/><Relationship Id="rId68" Type="http://schemas.openxmlformats.org/officeDocument/2006/relationships/externalLink" Target="externalLinks/externalLink48.xml"/><Relationship Id="rId76" Type="http://schemas.openxmlformats.org/officeDocument/2006/relationships/externalLink" Target="externalLinks/externalLink56.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5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externalLink" Target="externalLinks/externalLink33.xml"/><Relationship Id="rId58" Type="http://schemas.openxmlformats.org/officeDocument/2006/relationships/externalLink" Target="externalLinks/externalLink38.xml"/><Relationship Id="rId66" Type="http://schemas.openxmlformats.org/officeDocument/2006/relationships/externalLink" Target="externalLinks/externalLink46.xml"/><Relationship Id="rId74" Type="http://schemas.openxmlformats.org/officeDocument/2006/relationships/externalLink" Target="externalLinks/externalLink54.xml"/><Relationship Id="rId79" Type="http://schemas.openxmlformats.org/officeDocument/2006/relationships/externalLink" Target="externalLinks/externalLink59.xml"/><Relationship Id="rId87"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1.xml"/><Relationship Id="rId82" Type="http://schemas.openxmlformats.org/officeDocument/2006/relationships/externalLink" Target="externalLinks/externalLink6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externalLink" Target="externalLinks/externalLink36.xml"/><Relationship Id="rId64" Type="http://schemas.openxmlformats.org/officeDocument/2006/relationships/externalLink" Target="externalLinks/externalLink44.xml"/><Relationship Id="rId69" Type="http://schemas.openxmlformats.org/officeDocument/2006/relationships/externalLink" Target="externalLinks/externalLink49.xml"/><Relationship Id="rId77" Type="http://schemas.openxmlformats.org/officeDocument/2006/relationships/externalLink" Target="externalLinks/externalLink57.xml"/><Relationship Id="rId8" Type="http://schemas.openxmlformats.org/officeDocument/2006/relationships/worksheet" Target="worksheets/sheet8.xml"/><Relationship Id="rId51" Type="http://schemas.openxmlformats.org/officeDocument/2006/relationships/externalLink" Target="externalLinks/externalLink31.xml"/><Relationship Id="rId72" Type="http://schemas.openxmlformats.org/officeDocument/2006/relationships/externalLink" Target="externalLinks/externalLink52.xml"/><Relationship Id="rId80" Type="http://schemas.openxmlformats.org/officeDocument/2006/relationships/externalLink" Target="externalLinks/externalLink6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externalLink" Target="externalLinks/externalLink39.xml"/><Relationship Id="rId67" Type="http://schemas.openxmlformats.org/officeDocument/2006/relationships/externalLink" Target="externalLinks/externalLink47.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externalLink" Target="externalLinks/externalLink34.xml"/><Relationship Id="rId62" Type="http://schemas.openxmlformats.org/officeDocument/2006/relationships/externalLink" Target="externalLinks/externalLink42.xml"/><Relationship Id="rId70" Type="http://schemas.openxmlformats.org/officeDocument/2006/relationships/externalLink" Target="externalLinks/externalLink50.xml"/><Relationship Id="rId75" Type="http://schemas.openxmlformats.org/officeDocument/2006/relationships/externalLink" Target="externalLinks/externalLink5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externalLink" Target="externalLinks/externalLink37.xml"/><Relationship Id="rId10" Type="http://schemas.openxmlformats.org/officeDocument/2006/relationships/worksheet" Target="worksheets/sheet10.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externalLink" Target="externalLinks/externalLink40.xml"/><Relationship Id="rId65" Type="http://schemas.openxmlformats.org/officeDocument/2006/relationships/externalLink" Target="externalLinks/externalLink45.xml"/><Relationship Id="rId73" Type="http://schemas.openxmlformats.org/officeDocument/2006/relationships/externalLink" Target="externalLinks/externalLink53.xml"/><Relationship Id="rId78" Type="http://schemas.openxmlformats.org/officeDocument/2006/relationships/externalLink" Target="externalLinks/externalLink58.xml"/><Relationship Id="rId81" Type="http://schemas.openxmlformats.org/officeDocument/2006/relationships/externalLink" Target="externalLinks/externalLink61.xml"/><Relationship Id="rId86"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171450</xdr:rowOff>
    </xdr:from>
    <xdr:to>
      <xdr:col>0</xdr:col>
      <xdr:colOff>1178719</xdr:colOff>
      <xdr:row>1</xdr:row>
      <xdr:rowOff>838314</xdr:rowOff>
    </xdr:to>
    <xdr:pic>
      <xdr:nvPicPr>
        <xdr:cNvPr id="29296" name="Picture 4">
          <a:extLst>
            <a:ext uri="{FF2B5EF4-FFF2-40B4-BE49-F238E27FC236}">
              <a16:creationId xmlns:a16="http://schemas.microsoft.com/office/drawing/2014/main" id="{00000000-0008-0000-0000-00007072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1450"/>
          <a:ext cx="1073944" cy="990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0</xdr:row>
      <xdr:rowOff>0</xdr:rowOff>
    </xdr:from>
    <xdr:to>
      <xdr:col>0</xdr:col>
      <xdr:colOff>876300</xdr:colOff>
      <xdr:row>0</xdr:row>
      <xdr:rowOff>701040</xdr:rowOff>
    </xdr:to>
    <xdr:pic>
      <xdr:nvPicPr>
        <xdr:cNvPr id="2" name="Picture 1" descr="FIAT_Prof_L">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83820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0</xdr:col>
      <xdr:colOff>895350</xdr:colOff>
      <xdr:row>1</xdr:row>
      <xdr:rowOff>152400</xdr:rowOff>
    </xdr:to>
    <xdr:pic>
      <xdr:nvPicPr>
        <xdr:cNvPr id="3" name="Picture 2" descr="FIAT_Prof_L">
          <a:extLst>
            <a:ext uri="{FF2B5EF4-FFF2-40B4-BE49-F238E27FC236}">
              <a16:creationId xmlns:a16="http://schemas.microsoft.com/office/drawing/2014/main" id="{B4FB1CF8-087F-4911-ADFA-AF74292F64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8382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203200</xdr:rowOff>
    </xdr:to>
    <xdr:pic>
      <xdr:nvPicPr>
        <xdr:cNvPr id="2" name="Picture 1" descr="FIAT_Prof_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88900</xdr:rowOff>
    </xdr:to>
    <xdr:pic>
      <xdr:nvPicPr>
        <xdr:cNvPr id="2" name="Picture 1" descr="FIAT_Prof_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88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213360</xdr:rowOff>
    </xdr:to>
    <xdr:pic>
      <xdr:nvPicPr>
        <xdr:cNvPr id="3" name="Picture 2" descr="FIAT_Prof_L">
          <a:extLst>
            <a:ext uri="{FF2B5EF4-FFF2-40B4-BE49-F238E27FC236}">
              <a16:creationId xmlns:a16="http://schemas.microsoft.com/office/drawing/2014/main" id="{A991D07E-6163-4A53-8572-A6E20AE57E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274320</xdr:rowOff>
    </xdr:to>
    <xdr:pic>
      <xdr:nvPicPr>
        <xdr:cNvPr id="4" name="Picture 3" descr="FIAT_Prof_L">
          <a:extLst>
            <a:ext uri="{FF2B5EF4-FFF2-40B4-BE49-F238E27FC236}">
              <a16:creationId xmlns:a16="http://schemas.microsoft.com/office/drawing/2014/main" id="{47EC8FED-7252-4E4D-84EA-FA93481CE0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304800</xdr:rowOff>
    </xdr:to>
    <xdr:pic>
      <xdr:nvPicPr>
        <xdr:cNvPr id="4" name="Picture 3" descr="FIAT_Prof_L">
          <a:extLst>
            <a:ext uri="{FF2B5EF4-FFF2-40B4-BE49-F238E27FC236}">
              <a16:creationId xmlns:a16="http://schemas.microsoft.com/office/drawing/2014/main" id="{BD952E51-3B20-4953-9285-EBB7F7A1E9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849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15240</xdr:rowOff>
    </xdr:to>
    <xdr:pic>
      <xdr:nvPicPr>
        <xdr:cNvPr id="4" name="Picture 3" descr="FIAT_Prof_L">
          <a:extLst>
            <a:ext uri="{FF2B5EF4-FFF2-40B4-BE49-F238E27FC236}">
              <a16:creationId xmlns:a16="http://schemas.microsoft.com/office/drawing/2014/main" id="{25E9C15E-A7B2-47F2-96C0-8D2F7F9F5E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803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0</xdr:row>
      <xdr:rowOff>95250</xdr:rowOff>
    </xdr:from>
    <xdr:to>
      <xdr:col>0</xdr:col>
      <xdr:colOff>876300</xdr:colOff>
      <xdr:row>1</xdr:row>
      <xdr:rowOff>247650</xdr:rowOff>
    </xdr:to>
    <xdr:pic>
      <xdr:nvPicPr>
        <xdr:cNvPr id="3" name="Picture 2" descr="FIAT_Prof_L">
          <a:extLst>
            <a:ext uri="{FF2B5EF4-FFF2-40B4-BE49-F238E27FC236}">
              <a16:creationId xmlns:a16="http://schemas.microsoft.com/office/drawing/2014/main" id="{6573DEAB-1B5B-44BD-A224-AF57156238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0"/>
          <a:ext cx="8382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xdr:col>
      <xdr:colOff>0</xdr:colOff>
      <xdr:row>1</xdr:row>
      <xdr:rowOff>400050</xdr:rowOff>
    </xdr:to>
    <xdr:pic>
      <xdr:nvPicPr>
        <xdr:cNvPr id="3" name="Picture 2" descr="FIAT_Prof_L">
          <a:extLst>
            <a:ext uri="{FF2B5EF4-FFF2-40B4-BE49-F238E27FC236}">
              <a16:creationId xmlns:a16="http://schemas.microsoft.com/office/drawing/2014/main" id="{E16BA2B8-11AE-477E-A3D9-62E7EC887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95250"/>
          <a:ext cx="895351"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121920</xdr:rowOff>
    </xdr:from>
    <xdr:to>
      <xdr:col>1</xdr:col>
      <xdr:colOff>0</xdr:colOff>
      <xdr:row>0</xdr:row>
      <xdr:rowOff>693420</xdr:rowOff>
    </xdr:to>
    <xdr:pic>
      <xdr:nvPicPr>
        <xdr:cNvPr id="2" name="Picture 1" descr="FIAT_Prof_L">
          <a:extLst>
            <a:ext uri="{FF2B5EF4-FFF2-40B4-BE49-F238E27FC236}">
              <a16:creationId xmlns:a16="http://schemas.microsoft.com/office/drawing/2014/main" id="{1C4D1885-5148-4E0F-AE0E-EC6646D680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21920"/>
          <a:ext cx="75438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91440</xdr:rowOff>
    </xdr:from>
    <xdr:to>
      <xdr:col>1</xdr:col>
      <xdr:colOff>0</xdr:colOff>
      <xdr:row>0</xdr:row>
      <xdr:rowOff>662940</xdr:rowOff>
    </xdr:to>
    <xdr:pic>
      <xdr:nvPicPr>
        <xdr:cNvPr id="2" name="Picture 1" descr="FIAT_Prof_L">
          <a:extLst>
            <a:ext uri="{FF2B5EF4-FFF2-40B4-BE49-F238E27FC236}">
              <a16:creationId xmlns:a16="http://schemas.microsoft.com/office/drawing/2014/main" id="{C0168473-5C90-4B5F-AABC-10C8F7798C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1440"/>
          <a:ext cx="78486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76200</xdr:rowOff>
    </xdr:from>
    <xdr:to>
      <xdr:col>0</xdr:col>
      <xdr:colOff>895350</xdr:colOff>
      <xdr:row>0</xdr:row>
      <xdr:rowOff>704850</xdr:rowOff>
    </xdr:to>
    <xdr:pic>
      <xdr:nvPicPr>
        <xdr:cNvPr id="2" name="Picture 1" descr="FIAT_Prof_L">
          <a:extLst>
            <a:ext uri="{FF2B5EF4-FFF2-40B4-BE49-F238E27FC236}">
              <a16:creationId xmlns:a16="http://schemas.microsoft.com/office/drawing/2014/main" id="{6CCC07EF-E4DE-47F2-A7E5-5BF236C0D7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6200"/>
          <a:ext cx="8382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0</xdr:rowOff>
    </xdr:from>
    <xdr:to>
      <xdr:col>0</xdr:col>
      <xdr:colOff>876300</xdr:colOff>
      <xdr:row>0</xdr:row>
      <xdr:rowOff>742950</xdr:rowOff>
    </xdr:to>
    <xdr:pic>
      <xdr:nvPicPr>
        <xdr:cNvPr id="3" name="Picture 2" descr="FIAT_Prof_L">
          <a:extLst>
            <a:ext uri="{FF2B5EF4-FFF2-40B4-BE49-F238E27FC236}">
              <a16:creationId xmlns:a16="http://schemas.microsoft.com/office/drawing/2014/main" id="{1D47C428-EC40-47B1-9AB6-F5C2C6612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8382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68580</xdr:colOff>
      <xdr:row>0</xdr:row>
      <xdr:rowOff>30480</xdr:rowOff>
    </xdr:from>
    <xdr:to>
      <xdr:col>0</xdr:col>
      <xdr:colOff>906780</xdr:colOff>
      <xdr:row>0</xdr:row>
      <xdr:rowOff>838200</xdr:rowOff>
    </xdr:to>
    <xdr:pic>
      <xdr:nvPicPr>
        <xdr:cNvPr id="2" name="Picture 1" descr="FIAT_Prof_L">
          <a:extLst>
            <a:ext uri="{FF2B5EF4-FFF2-40B4-BE49-F238E27FC236}">
              <a16:creationId xmlns:a16="http://schemas.microsoft.com/office/drawing/2014/main" id="{61865B08-AEC8-4A3D-AC69-C03EABC283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30480"/>
          <a:ext cx="83820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xdr:colOff>
      <xdr:row>0</xdr:row>
      <xdr:rowOff>76200</xdr:rowOff>
    </xdr:from>
    <xdr:to>
      <xdr:col>0</xdr:col>
      <xdr:colOff>857250</xdr:colOff>
      <xdr:row>0</xdr:row>
      <xdr:rowOff>815340</xdr:rowOff>
    </xdr:to>
    <xdr:pic>
      <xdr:nvPicPr>
        <xdr:cNvPr id="3" name="Picture 2" descr="FIAT_Prof_L">
          <a:extLst>
            <a:ext uri="{FF2B5EF4-FFF2-40B4-BE49-F238E27FC236}">
              <a16:creationId xmlns:a16="http://schemas.microsoft.com/office/drawing/2014/main" id="{BA344C6E-D4C0-4586-A78F-7385E260AB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76200"/>
          <a:ext cx="819151"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38099</xdr:colOff>
      <xdr:row>0</xdr:row>
      <xdr:rowOff>0</xdr:rowOff>
    </xdr:from>
    <xdr:to>
      <xdr:col>1</xdr:col>
      <xdr:colOff>0</xdr:colOff>
      <xdr:row>1</xdr:row>
      <xdr:rowOff>0</xdr:rowOff>
    </xdr:to>
    <xdr:pic>
      <xdr:nvPicPr>
        <xdr:cNvPr id="3" name="Picture 2" descr="FIAT_Prof_L">
          <a:extLst>
            <a:ext uri="{FF2B5EF4-FFF2-40B4-BE49-F238E27FC236}">
              <a16:creationId xmlns:a16="http://schemas.microsoft.com/office/drawing/2014/main" id="{11CFF7FB-0CB1-4F52-B0E5-E65F81BACB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0"/>
          <a:ext cx="895351"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0</xdr:rowOff>
    </xdr:from>
    <xdr:to>
      <xdr:col>0</xdr:col>
      <xdr:colOff>876300</xdr:colOff>
      <xdr:row>0</xdr:row>
      <xdr:rowOff>746760</xdr:rowOff>
    </xdr:to>
    <xdr:pic>
      <xdr:nvPicPr>
        <xdr:cNvPr id="2" name="Picture 1" descr="FIAT_Prof_L">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83820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MIRNTD0001\TEAM\CONSUNTIVI\2002\C5\Fascicolo%20Settore\REPOR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windows\TEMP\NPVLUGLIO'01_VOL_51410_INFLAZ%20DIC'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RCHIVIO\192ECO2002_EX,MARE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ECOP-S-896\WORK\Planej\PO\Po_pasta%2006%2099\Po_1999%20Re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windows\TEMP\NPVLUGLIO'01_TARGET_BERTO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BETNTD0021\GERAL\EDU\FECHAMES\JUN99\Indic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oniutti\thailandia\My%20document\Product%20Program\Zafira\Thailand\1999-Q1\Business%20Case\T6001999Q1-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dlc.dpvt.mirafiori.fiat.com/Grande%20Punto%2021%2007%2005/Punto_199/CE_BUDGET_2005/Dpne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Y02i91\documenti\BUDGET_2001\BUDGET_FASE2\STAMPA.XL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013\bdg_2000\b_2000\fabio_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Documenti\PIATT-A\SMALL\PRE-INIZIATIVA\PIATT-A\SEICENTO\agg.98\600AGG3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c\Logistica\CONDIVISI\C11\REPO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lc\Logistica\Documents%20and%20Settings\u051527\Impostazioni%20locali\Temporary%20Internet%20Files\OLKD\General%20Presentations\MKTG%20Plan%202003\Cartel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03506\work$\RETE\FASCICOL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fiatmweb.dpvt.mirafiori.fiat.com/EXCEL/EXCEL5/CARRO/POMI/LOGISTIC/Po_899/PO09_VO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tf001\diff_185\EXCEL\EXCEL5\CARRO\POMI\LOGISTIC\Po_899\PO09_VO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WINDOWS\Desktop\Progetto%20Coup&#233;%20147\NPV%20vecch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lc\Logistica\CONDIVISI\C11\PISTONE\REPORT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dlc.dpvt.mirafiori.fiat.com/PO5-RIV/RIVALTA/SAL839P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Dsi\Iacoponi\PGPOP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cdm.fiat.com/Concorrenza/USCITE/Brf_98/Brf_98_Vettur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ProfCentral\SALES\vbarodia\VBARODIA\C_CAR\C170\SVT\showro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11_VO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scambio\Budget_1999\Step_02\trend%20delta%20utilizzo%20bdg%20su%20f6+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lc\Logistica\CONDIVISI\C11\REPORT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estrin\oddone\ccpconssettembre\Italia_Giugno99(Graf).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lc\Logistica\sudafrica\Sudafrica%202002\sud%20africa%2004-02-2002\Jacek\Indic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ANDREA\EXCEL\ESCORT\esc_be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atarinella\c\Documenti\156M.Y2001\VOLUMI%2015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Utf001\diff_185\TEMP\Inputs_PO4_2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0013\bdg_2000\b_2000\BDG_99MR.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lc\Logistica\sudafrica\Sudafrica%202002\sud%20africa%2004-02-2002\Indic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ergamini\box\grafici\GRAFICO19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lardone\c\A&#241;o%202001\Forecast\F(10+2)\ale\Bud98\chapisteri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logistic\povolumi\Po01_vo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ovelli_m\scambio\Documenti\Multipla%20Bz%20Jtd\Costi%20Pieni%202000\Gennaio%202000\Prova%20CP%20186_430_genn_00_NE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MIRMIRNTD0001\TEAM\Lavori_excel\Alfa_147\Marzo_2001\Costi_e_Grafici\Marea_Cns_2000\C.P._631_Cass_Maggio_200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lc\Logistica\Documenti\VENDIBILITA'\VD99\VD9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dlc.dpvt.mirafiori.fiat.com/Nuova%20cartella/Documents%20and%20Settings/u050680/Impostazioni%20locali/Temporary%20Internet%20Files/OLK79/note%2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RFILESRV01\alldept\atest\PRIX.XLA"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lc\Logistica\COPER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lc\Logistica\APVS\PO03_05\RIPIANIFICAZIONE%20159\Alfa_157_Berlina_po3r.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dmc.fiat.com/docs/cvet/mercati/1000/PRIX.xla"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RFILESRV01\alldept\USO\F210\PO2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c\Logistica\Documents%20and%20Settings\u051527\Impostazioni%20locali\Temporary%20Internet%20Files\OLKD\General%20Presentations\Cartel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lc\Logistica\WINDOWS\TEMP\REPORT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dlc.dpvt.mirafiori.fiat.com/Documents%20and%20Settings/U058139/Impostazioni%20locali/Temporary%20Internet%20Files/OLKB/Termini%20volumi%20PO1%20Sen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IRMIRNTD0001\TEAM\Lavori_excel\Alfa_147\Marzo_2001\Costi_e_Grafici\Marea_Cns_2000\111_FEB_0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Ruffino\scambio\MAT_446_Mir_Aprile.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NDS\.PCF_WORK.PCF.DAF.FIASA\EDU\FECHAMES\JUN99\Indic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0236715\condivisi\WINDOWS\TEMP\HARIHARAN\HARI\MONTHLY%20COST%20REPORTS\nov01\uno\Work%20Bud.%20FC.%20Act.%20Nov%2001%20UNO124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0236715\condivisi\PROVA\AMMIN-NE\DAFC-606.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MIRMIRNTD0001\TEAM\windows\TEMP\Dati_e_Grafico_Stk_6m_200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MIRMIRNTD0001\TEAM\WINDOWS\Desktop\Fascicolo%20Cons\master%20settor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lc\Logistica\Documenti\A%20CONTROLLO%20INDUSTRIALE\2004\BUDGET%202004%202%20FASE\MOD%2049.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RFILESRV01\alldept\EDU\FECHAMES\JUN99\Indic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iat\video%20conference\WINDOWS\TEMP\98SET\LUG98\DIALOGHI.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AT%20PROF%20PRICELIST%20Nov%2022%20E6_4%20Network%20formul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lc\Logistica\Documenti\VENDIBILITA'\VD99\VD19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l-sata-u13\chiusura02\Volumi_2002\Po_01\Po01_vol_100_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0236715\condivisi\WINDOWS\TEMP\Documents%20and%20Settings\u061382\Impostazioni%20locali\Temporary%20Internet%20Files\OLK8B\EDU\FECHAMES\JUN99\Indi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ivot_mese"/>
      <sheetName val="Pivot_prog"/>
      <sheetName val="Pivot_mese_Vc"/>
      <sheetName val="Pivot_prog_Vc"/>
      <sheetName val="Pivot_bdg_vett"/>
      <sheetName val="Pivot_bdg_vc"/>
      <sheetName val="Pivotf3+9"/>
      <sheetName val="Pivotf3+9_vc"/>
      <sheetName val="Pivotf3_9"/>
      <sheetName val="Pivotf3_9_vc"/>
      <sheetName val="ALTRI"/>
      <sheetName val="REPORTS"/>
      <sheetName val="ItaliaPolonia"/>
      <sheetName val="Main Model"/>
      <sheetName val="Allied Profits"/>
      <sheetName val="Value Analysis - Sheet 1"/>
      <sheetName val="BDados"/>
      <sheetName val="D.B."/>
      <sheetName val="PARAMETRI"/>
      <sheetName val="10.C. Economico"/>
      <sheetName val="TABELLA"/>
      <sheetName val="Actual Vet"/>
      <sheetName val="YTD VET"/>
      <sheetName val="Actual Vet vs FOR"/>
      <sheetName val="YTD VET vs FOR"/>
      <sheetName val="YTD VET vs FOR TRIM"/>
      <sheetName val="YTD VET vs FOR SEMESTRE"/>
      <sheetName val="ACT slide LCV"/>
      <sheetName val="YTD slide LCV"/>
      <sheetName val="ACT slide LCV vs FOR"/>
      <sheetName val="YTD slide LCV vs FOR"/>
      <sheetName val="YTD slide LCV vs FOR TRIM"/>
      <sheetName val="YTD slide LCV vs FOR SEMESTRE"/>
      <sheetName val="ANALISI CONC AUTO."/>
      <sheetName val="ANALISI CONC LCV"/>
      <sheetName val="Segmenti_Bdg_vett"/>
      <sheetName val="Segmenti_Fx+y_vett"/>
      <sheetName val="Segmenti_Fx+y_vett TRIM"/>
      <sheetName val="Segmenti_Fx+y_vett SEMESTRE"/>
      <sheetName val="Segmenti_Fx+y_vett_it"/>
      <sheetName val="Segmenti_Fx+y_vett_it TRIM"/>
      <sheetName val="Segmenti_Fx+y_vett_it SEMESTRE"/>
      <sheetName val="Segmenti_Bdg_vc"/>
      <sheetName val="Segmenti_Fx+y_vc"/>
      <sheetName val="Segmenti_Fx+y_vc TRIM"/>
      <sheetName val="Segmenti_Fx+y_vc SEMESTRE"/>
      <sheetName val="Segmenti_Fx+y_vc_it"/>
      <sheetName val="Segmenti_Fx+y_vc_it TRIM"/>
      <sheetName val="Segmenti_Fx+y_vc_it SEMESTRE"/>
      <sheetName val="Pivot_seg_it"/>
      <sheetName val="Segmenti"/>
      <sheetName val="Dati_seg"/>
      <sheetName val="Pivot_seg_vc_it"/>
      <sheetName val="Segmenti_Vc"/>
      <sheetName val="Dati_seg_vc"/>
      <sheetName val="Bdg_vett"/>
      <sheetName val="Bdg_vc"/>
      <sheetName val="f3+9_vett_it"/>
      <sheetName val="f3+9_vett"/>
      <sheetName val="Pivotf3+9_it"/>
      <sheetName val="Pivotf3+9_vc_it"/>
      <sheetName val="f3+9_vc_it"/>
      <sheetName val="f3+9_vc"/>
      <sheetName val="Macro1"/>
      <sheetName val="6+6 Vet"/>
      <sheetName val="6+6 YTD"/>
      <sheetName val="Bdg Vet"/>
      <sheetName val="Bdg YTD"/>
      <sheetName val="Bdg YTD TRIM"/>
      <sheetName val="Bdg YTD SEMESTRE"/>
      <sheetName val="6+6 LCV"/>
      <sheetName val="6+6 YTD LCV"/>
      <sheetName val="Bdg LCV"/>
      <sheetName val="Bdg YTD LCV"/>
      <sheetName val="Bdg YTD LCV TRIM"/>
      <sheetName val="Bdg YTD LCV SEMESTRE"/>
      <sheetName val="ANALISI CONC AUTO"/>
      <sheetName val="Segmenti_6+6"/>
      <sheetName val="Segmenti_6+6 (2)"/>
      <sheetName val="Segmenti_6+6_it"/>
      <sheetName val="Segmenti_6+6_it (2)"/>
      <sheetName val="Segmenti_Bdg"/>
      <sheetName val="Segmenti_Bdg (2)"/>
      <sheetName val="Segmenti_Bdg TRIM"/>
      <sheetName val="Segmenti_Bdg SEMESTRE"/>
      <sheetName val="Segmenti_Bdg_it"/>
      <sheetName val="Segmenti_Bdg_it (2)"/>
      <sheetName val="Segmenti_Bdg_it TRIM"/>
      <sheetName val="Segmenti_Bdg_it SEMESTRE"/>
      <sheetName val="Segmenti_6+6_vc"/>
      <sheetName val="Segmenti_6+6_vc it"/>
      <sheetName val="Segmenti_Bdg_vc TRIM"/>
      <sheetName val="Segmenti_Bdg_vc SEMESTRE"/>
      <sheetName val="Segmenti_Bdg_vc_it"/>
      <sheetName val="Segmenti_Bdg_vc_it TRIM"/>
      <sheetName val="Segmenti_Bdg_vc_it SEMESTRE"/>
      <sheetName val="Pivot6+6_vet"/>
      <sheetName val="Pivot6+6_it"/>
      <sheetName val="SEG_6+6_VET"/>
      <sheetName val="MOD_6+6_VET"/>
      <sheetName val="Pivot6+6_vc"/>
      <sheetName val="Pivot6+6_vc_it"/>
      <sheetName val="SEG_6+6_VC"/>
      <sheetName val="MOD_6+6_VC"/>
      <sheetName val="Pivotf3_9_it"/>
      <sheetName val="Pivotf3_9_vc_it"/>
      <sheetName val="6+6 TRIM"/>
      <sheetName val="6+6 LCV TRIM"/>
      <sheetName val="Rém°"/>
      <sheetName val="Structures"/>
      <sheetName val="Sintesi RGAI BASE"/>
      <sheetName val="Flex"/>
      <sheetName val="Rate"/>
      <sheetName val="M"/>
      <sheetName val="Foglio3"/>
      <sheetName val="2.대외공문"/>
      <sheetName val="10_C__Economico"/>
      <sheetName val="Main_Model"/>
      <sheetName val="Allied_Profits"/>
      <sheetName val="Value_Analysis_-_Sheet_1"/>
      <sheetName val="D_B_"/>
      <sheetName val="PROC"/>
      <sheetName val="VAR"/>
      <sheetName val="2 - Taxa Horária"/>
      <sheetName val="mix (2)"/>
      <sheetName val="Tabela"/>
      <sheetName val="Criterien Datenbasis"/>
      <sheetName val="Main_Model1"/>
      <sheetName val="Allied_Profits1"/>
      <sheetName val="Value_Analysis_-_Sheet_11"/>
      <sheetName val="D_B_1"/>
      <sheetName val="10_C__Economico1"/>
      <sheetName val="Actual_Vet"/>
      <sheetName val="YTD_VET"/>
      <sheetName val="Actual_Vet_vs_FOR"/>
      <sheetName val="YTD_VET_vs_FOR"/>
      <sheetName val="YTD_VET_vs_FOR_TRIM"/>
      <sheetName val="YTD_VET_vs_FOR_SEMESTRE"/>
      <sheetName val="ACT_slide_LCV"/>
      <sheetName val="YTD_slide_LCV"/>
      <sheetName val="ACT_slide_LCV_vs_FOR"/>
      <sheetName val="YTD_slide_LCV_vs_FOR"/>
      <sheetName val="YTD_slide_LCV_vs_FOR_TRIM"/>
      <sheetName val="YTD_slide_LCV_vs_FOR_SEMESTRE"/>
      <sheetName val="ANALISI_CONC_AUTO_"/>
      <sheetName val="ANALISI_CONC_LCV"/>
      <sheetName val="Segmenti_Fx+y_vett_TRIM"/>
      <sheetName val="Segmenti_Fx+y_vett_SEMESTRE"/>
      <sheetName val="Segmenti_Fx+y_vett_it_TRIM"/>
      <sheetName val="Segmenti_Fx+y_vett_it_SEMESTRE"/>
      <sheetName val="Segmenti_Fx+y_vc_TRIM"/>
      <sheetName val="Segmenti_Fx+y_vc_SEMESTRE"/>
      <sheetName val="Segmenti_Fx+y_vc_it_TRIM"/>
      <sheetName val="Segmenti_Fx+y_vc_it_SEMESTRE"/>
      <sheetName val="6+6_Vet"/>
      <sheetName val="6+6_YTD"/>
      <sheetName val="Bdg_Vet"/>
      <sheetName val="Bdg_YTD"/>
      <sheetName val="Bdg_YTD_TRIM"/>
      <sheetName val="Bdg_YTD_SEMESTRE"/>
      <sheetName val="6+6_LCV"/>
      <sheetName val="6+6_YTD_LCV"/>
      <sheetName val="Bdg_LCV"/>
      <sheetName val="Bdg_YTD_LCV"/>
      <sheetName val="Bdg_YTD_LCV_TRIM"/>
      <sheetName val="Bdg_YTD_LCV_SEMESTRE"/>
      <sheetName val="ANALISI_CONC_AUTO"/>
      <sheetName val="Segmenti_6+6_(2)"/>
      <sheetName val="Segmenti_6+6_it_(2)"/>
      <sheetName val="Segmenti_Bdg_(2)"/>
      <sheetName val="Segmenti_Bdg_TRIM"/>
      <sheetName val="Segmenti_Bdg_SEMESTRE"/>
      <sheetName val="Segmenti_Bdg_it_(2)"/>
      <sheetName val="Segmenti_Bdg_it_TRIM"/>
      <sheetName val="Segmenti_Bdg_it_SEMESTRE"/>
      <sheetName val="Segmenti_6+6_vc_it"/>
      <sheetName val="Segmenti_Bdg_vc_TRIM"/>
      <sheetName val="Segmenti_Bdg_vc_SEMESTRE"/>
      <sheetName val="Segmenti_Bdg_vc_it_TRIM"/>
      <sheetName val="Segmenti_Bdg_vc_it_SEMESTRE"/>
      <sheetName val="6+6_TRIM"/>
      <sheetName val="6+6_LCV_TRIM"/>
      <sheetName val="Sintesi_RGAI_BASE"/>
      <sheetName val="mix_(2)"/>
      <sheetName val="Criterien_Datenbasis"/>
      <sheetName val="2_-_Taxa_Horária"/>
      <sheetName val="Anagrafica"/>
      <sheetName val="calendariio"/>
      <sheetName val="REPORTS.XLS"/>
      <sheetName val="SEICENTO"/>
      <sheetName val="mat."/>
      <sheetName val="Base"/>
      <sheetName val="2003 MODEL"/>
      <sheetName val="Tabelle convalida"/>
      <sheetName val="R?m?"/>
      <sheetName val="2 - Taxa Hor?ria"/>
      <sheetName val="Punto"/>
      <sheetName val="Panda"/>
      <sheetName val="CL2"/>
      <sheetName val="BUDG"/>
      <sheetName val="PFN"/>
      <sheetName val="2006"/>
      <sheetName val="CONVALIDA"/>
      <sheetName val="Database"/>
      <sheetName val="Commodity perimeters"/>
      <sheetName val="Spider Preiseingabe"/>
      <sheetName val="CKD"/>
      <sheetName val="combobox"/>
      <sheetName val="TAB. CALC."/>
      <sheetName val="Europei"/>
      <sheetName val="Giapponesi in Asia"/>
      <sheetName val="Giapponesi in Europa"/>
      <sheetName val="Giapponesi in Europa NS"/>
      <sheetName val="riepilogo05"/>
      <sheetName val="Main_Model2"/>
      <sheetName val="Allied_Profits2"/>
      <sheetName val="Value_Analysis_-_Sheet_12"/>
      <sheetName val="D_B_2"/>
      <sheetName val="10_C__Economico2"/>
      <sheetName val="Actual_Vet1"/>
      <sheetName val="YTD_VET1"/>
      <sheetName val="Actual_Vet_vs_FOR1"/>
      <sheetName val="YTD_VET_vs_FOR1"/>
      <sheetName val="YTD_VET_vs_FOR_TRIM1"/>
      <sheetName val="YTD_VET_vs_FOR_SEMESTRE1"/>
      <sheetName val="ACT_slide_LCV1"/>
      <sheetName val="YTD_slide_LCV1"/>
      <sheetName val="ACT_slide_LCV_vs_FOR1"/>
      <sheetName val="YTD_slide_LCV_vs_FOR1"/>
      <sheetName val="YTD_slide_LCV_vs_FOR_TRIM1"/>
      <sheetName val="YTD_slide_LCV_vs_FOR_SEMESTRE1"/>
      <sheetName val="ANALISI_CONC_AUTO_1"/>
      <sheetName val="ANALISI_CONC_LCV1"/>
      <sheetName val="Segmenti_Fx+y_vett_TRIM1"/>
      <sheetName val="Segmenti_Fx+y_vett_SEMESTRE1"/>
      <sheetName val="Segmenti_Fx+y_vett_it_TRIM1"/>
      <sheetName val="Segmenti_Fx+y_vett_it_SEMESTRE1"/>
      <sheetName val="Segmenti_Fx+y_vc_TRIM1"/>
      <sheetName val="Segmenti_Fx+y_vc_SEMESTRE1"/>
      <sheetName val="Segmenti_Fx+y_vc_it_TRIM1"/>
      <sheetName val="Segmenti_Fx+y_vc_it_SEMESTRE1"/>
      <sheetName val="6+6_Vet1"/>
      <sheetName val="6+6_YTD1"/>
      <sheetName val="Bdg_Vet1"/>
      <sheetName val="Bdg_YTD1"/>
      <sheetName val="Bdg_YTD_TRIM1"/>
      <sheetName val="Bdg_YTD_SEMESTRE1"/>
      <sheetName val="6+6_LCV1"/>
      <sheetName val="6+6_YTD_LCV1"/>
      <sheetName val="Bdg_LCV1"/>
      <sheetName val="Bdg_YTD_LCV1"/>
      <sheetName val="Bdg_YTD_LCV_TRIM1"/>
      <sheetName val="Bdg_YTD_LCV_SEMESTRE1"/>
      <sheetName val="ANALISI_CONC_AUTO1"/>
      <sheetName val="Segmenti_6+6_(2)1"/>
      <sheetName val="Segmenti_6+6_it_(2)1"/>
      <sheetName val="Segmenti_Bdg_(2)1"/>
      <sheetName val="Segmenti_Bdg_TRIM1"/>
      <sheetName val="Segmenti_Bdg_SEMESTRE1"/>
      <sheetName val="Segmenti_Bdg_it_(2)1"/>
      <sheetName val="Segmenti_Bdg_it_TRIM1"/>
      <sheetName val="Segmenti_Bdg_it_SEMESTRE1"/>
      <sheetName val="Segmenti_6+6_vc_it1"/>
      <sheetName val="Segmenti_Bdg_vc_TRIM1"/>
      <sheetName val="Segmenti_Bdg_vc_SEMESTRE1"/>
      <sheetName val="Segmenti_Bdg_vc_it_TRIM1"/>
      <sheetName val="Segmenti_Bdg_vc_it_SEMESTRE1"/>
      <sheetName val="6+6_TRIM1"/>
      <sheetName val="6+6_LCV_TRIM1"/>
      <sheetName val="Sintesi_RGAI_BASE1"/>
      <sheetName val="mix_(2)1"/>
      <sheetName val="Criterien_Datenbasis1"/>
      <sheetName val="2_-_Taxa_Horária1"/>
      <sheetName val="Unitarios"/>
      <sheetName val="Investment_4x4economy"/>
      <sheetName val="RENDFIN"/>
      <sheetName val="Plan2"/>
      <sheetName val="Parametre"/>
      <sheetName val="RIEPILOGO"/>
      <sheetName val="RULES"/>
      <sheetName val="SINTESI COSTI"/>
      <sheetName val="ATTIVITA VARIE"/>
      <sheetName val="Sheet1"/>
      <sheetName val="Pivot6_6_vet"/>
      <sheetName val="Pivot6_6_it"/>
      <sheetName val="Main_Model3"/>
      <sheetName val="Allied_Profits3"/>
      <sheetName val="Value_Analysis_-_Sheet_13"/>
      <sheetName val="D_B_3"/>
      <sheetName val="10_C__Economico3"/>
      <sheetName val="Actual_Vet2"/>
      <sheetName val="YTD_VET2"/>
      <sheetName val="Actual_Vet_vs_FOR2"/>
      <sheetName val="YTD_VET_vs_FOR2"/>
      <sheetName val="YTD_VET_vs_FOR_TRIM2"/>
      <sheetName val="YTD_VET_vs_FOR_SEMESTRE2"/>
      <sheetName val="ACT_slide_LCV2"/>
      <sheetName val="YTD_slide_LCV2"/>
      <sheetName val="ACT_slide_LCV_vs_FOR2"/>
      <sheetName val="YTD_slide_LCV_vs_FOR2"/>
      <sheetName val="YTD_slide_LCV_vs_FOR_TRIM2"/>
      <sheetName val="YTD_slide_LCV_vs_FOR_SEMESTRE2"/>
      <sheetName val="ANALISI_CONC_AUTO_2"/>
      <sheetName val="ANALISI_CONC_LCV2"/>
      <sheetName val="Segmenti_Fx+y_vett_TRIM2"/>
      <sheetName val="Segmenti_Fx+y_vett_SEMESTRE2"/>
      <sheetName val="Segmenti_Fx+y_vett_it_TRIM2"/>
      <sheetName val="Segmenti_Fx+y_vett_it_SEMESTRE2"/>
      <sheetName val="Segmenti_Fx+y_vc_TRIM2"/>
      <sheetName val="Segmenti_Fx+y_vc_SEMESTRE2"/>
      <sheetName val="Segmenti_Fx+y_vc_it_TRIM2"/>
      <sheetName val="Segmenti_Fx+y_vc_it_SEMESTRE2"/>
      <sheetName val="6+6_Vet2"/>
      <sheetName val="6+6_YTD2"/>
      <sheetName val="Bdg_Vet2"/>
      <sheetName val="Bdg_YTD2"/>
      <sheetName val="Bdg_YTD_TRIM2"/>
      <sheetName val="Bdg_YTD_SEMESTRE2"/>
      <sheetName val="6+6_LCV2"/>
      <sheetName val="6+6_YTD_LCV2"/>
      <sheetName val="Bdg_LCV2"/>
      <sheetName val="Bdg_YTD_LCV2"/>
      <sheetName val="Bdg_YTD_LCV_TRIM2"/>
      <sheetName val="Bdg_YTD_LCV_SEMESTRE2"/>
      <sheetName val="ANALISI_CONC_AUTO2"/>
      <sheetName val="Segmenti_6+6_(2)2"/>
      <sheetName val="Segmenti_6+6_it_(2)2"/>
      <sheetName val="Segmenti_Bdg_(2)2"/>
      <sheetName val="Segmenti_Bdg_TRIM2"/>
      <sheetName val="Segmenti_Bdg_SEMESTRE2"/>
      <sheetName val="Segmenti_Bdg_it_(2)2"/>
      <sheetName val="Segmenti_Bdg_it_TRIM2"/>
      <sheetName val="Segmenti_Bdg_it_SEMESTRE2"/>
      <sheetName val="Segmenti_6+6_vc_it2"/>
      <sheetName val="Segmenti_Bdg_vc_TRIM2"/>
      <sheetName val="Segmenti_Bdg_vc_SEMESTRE2"/>
      <sheetName val="Segmenti_Bdg_vc_it_TRIM2"/>
      <sheetName val="Segmenti_Bdg_vc_it_SEMESTRE2"/>
      <sheetName val="6+6_TRIM2"/>
      <sheetName val="6+6_LCV_TRIM2"/>
      <sheetName val="Sintesi_RGAI_BASE2"/>
      <sheetName val="2_대외공문"/>
      <sheetName val="2_-_Taxa_Horária2"/>
      <sheetName val="mix_(2)2"/>
      <sheetName val="Criterien_Datenbasis2"/>
      <sheetName val="mat_"/>
      <sheetName val="REPORTS_XLS"/>
      <sheetName val="2003_MODEL"/>
      <sheetName val="Tabelle_convalida"/>
      <sheetName val="2_-_Taxa_Hor?ria"/>
      <sheetName val="Commodity_perimeters"/>
      <sheetName val="Spider_Preiseingabe"/>
      <sheetName val="TAB__CALC_"/>
      <sheetName val="Giapponesi_in_Asia"/>
      <sheetName val="Giapponesi_in_Europa"/>
      <sheetName val="Giapponesi_in_Europa_NS"/>
      <sheetName val="Main_Model4"/>
      <sheetName val="Allied_Profits4"/>
      <sheetName val="Value_Analysis_-_Sheet_14"/>
      <sheetName val="D_B_4"/>
      <sheetName val="10_C__Economico4"/>
      <sheetName val="Actual_Vet3"/>
      <sheetName val="YTD_VET3"/>
      <sheetName val="Actual_Vet_vs_FOR3"/>
      <sheetName val="YTD_VET_vs_FOR3"/>
      <sheetName val="YTD_VET_vs_FOR_TRIM3"/>
      <sheetName val="YTD_VET_vs_FOR_SEMESTRE3"/>
      <sheetName val="ACT_slide_LCV3"/>
      <sheetName val="YTD_slide_LCV3"/>
      <sheetName val="ACT_slide_LCV_vs_FOR3"/>
      <sheetName val="YTD_slide_LCV_vs_FOR3"/>
      <sheetName val="YTD_slide_LCV_vs_FOR_TRIM3"/>
      <sheetName val="YTD_slide_LCV_vs_FOR_SEMESTRE3"/>
      <sheetName val="ANALISI_CONC_AUTO_3"/>
      <sheetName val="ANALISI_CONC_LCV3"/>
      <sheetName val="Segmenti_Fx+y_vett_TRIM3"/>
      <sheetName val="Segmenti_Fx+y_vett_SEMESTRE3"/>
      <sheetName val="Segmenti_Fx+y_vett_it_TRIM3"/>
      <sheetName val="Segmenti_Fx+y_vett_it_SEMESTRE3"/>
      <sheetName val="Segmenti_Fx+y_vc_TRIM3"/>
      <sheetName val="Segmenti_Fx+y_vc_SEMESTRE3"/>
      <sheetName val="Segmenti_Fx+y_vc_it_TRIM3"/>
      <sheetName val="Segmenti_Fx+y_vc_it_SEMESTRE3"/>
      <sheetName val="6+6_Vet3"/>
      <sheetName val="6+6_YTD3"/>
      <sheetName val="Bdg_Vet3"/>
      <sheetName val="Bdg_YTD3"/>
      <sheetName val="Bdg_YTD_TRIM3"/>
      <sheetName val="Bdg_YTD_SEMESTRE3"/>
      <sheetName val="6+6_LCV3"/>
      <sheetName val="6+6_YTD_LCV3"/>
      <sheetName val="Bdg_LCV3"/>
      <sheetName val="Bdg_YTD_LCV3"/>
      <sheetName val="Bdg_YTD_LCV_TRIM3"/>
      <sheetName val="Bdg_YTD_LCV_SEMESTRE3"/>
      <sheetName val="ANALISI_CONC_AUTO3"/>
      <sheetName val="Segmenti_6+6_(2)3"/>
      <sheetName val="Segmenti_6+6_it_(2)3"/>
      <sheetName val="Segmenti_Bdg_(2)3"/>
      <sheetName val="Segmenti_Bdg_TRIM3"/>
      <sheetName val="Segmenti_Bdg_SEMESTRE3"/>
      <sheetName val="Segmenti_Bdg_it_(2)3"/>
      <sheetName val="Segmenti_Bdg_it_TRIM3"/>
      <sheetName val="Segmenti_Bdg_it_SEMESTRE3"/>
      <sheetName val="Segmenti_6+6_vc_it3"/>
      <sheetName val="Segmenti_Bdg_vc_TRIM3"/>
      <sheetName val="Segmenti_Bdg_vc_SEMESTRE3"/>
      <sheetName val="Segmenti_Bdg_vc_it_TRIM3"/>
      <sheetName val="Segmenti_Bdg_vc_it_SEMESTRE3"/>
      <sheetName val="6+6_TRIM3"/>
      <sheetName val="6+6_LCV_TRIM3"/>
      <sheetName val="Sintesi_RGAI_BASE3"/>
      <sheetName val="2_대외공문1"/>
      <sheetName val="2_-_Taxa_Horária3"/>
      <sheetName val="mix_(2)3"/>
      <sheetName val="Criterien_Datenbasis3"/>
      <sheetName val="mat_1"/>
      <sheetName val="REPORTS_XLS1"/>
      <sheetName val="2003_MODEL1"/>
      <sheetName val="Tabelle_convalida1"/>
      <sheetName val="2_-_Taxa_Hor?ria1"/>
      <sheetName val="Main_Model5"/>
      <sheetName val="Allied_Profits5"/>
      <sheetName val="Value_Analysis_-_Sheet_15"/>
      <sheetName val="D_B_5"/>
      <sheetName val="10_C__Economico5"/>
      <sheetName val="Actual_Vet4"/>
      <sheetName val="YTD_VET4"/>
      <sheetName val="Actual_Vet_vs_FOR4"/>
      <sheetName val="YTD_VET_vs_FOR4"/>
      <sheetName val="YTD_VET_vs_FOR_TRIM4"/>
      <sheetName val="YTD_VET_vs_FOR_SEMESTRE4"/>
      <sheetName val="ACT_slide_LCV4"/>
      <sheetName val="YTD_slide_LCV4"/>
      <sheetName val="ACT_slide_LCV_vs_FOR4"/>
      <sheetName val="YTD_slide_LCV_vs_FOR4"/>
      <sheetName val="YTD_slide_LCV_vs_FOR_TRIM4"/>
      <sheetName val="YTD_slide_LCV_vs_FOR_SEMESTRE4"/>
      <sheetName val="ANALISI_CONC_AUTO_4"/>
      <sheetName val="ANALISI_CONC_LCV4"/>
      <sheetName val="Segmenti_Fx+y_vett_TRIM4"/>
      <sheetName val="Segmenti_Fx+y_vett_SEMESTRE4"/>
      <sheetName val="Segmenti_Fx+y_vett_it_TRIM4"/>
      <sheetName val="Segmenti_Fx+y_vett_it_SEMESTRE4"/>
      <sheetName val="Segmenti_Fx+y_vc_TRIM4"/>
      <sheetName val="Segmenti_Fx+y_vc_SEMESTRE4"/>
      <sheetName val="Segmenti_Fx+y_vc_it_TRIM4"/>
      <sheetName val="Segmenti_Fx+y_vc_it_SEMESTRE4"/>
      <sheetName val="6+6_Vet4"/>
      <sheetName val="6+6_YTD4"/>
      <sheetName val="Bdg_Vet4"/>
      <sheetName val="Bdg_YTD4"/>
      <sheetName val="Bdg_YTD_TRIM4"/>
      <sheetName val="Bdg_YTD_SEMESTRE4"/>
      <sheetName val="6+6_LCV4"/>
      <sheetName val="6+6_YTD_LCV4"/>
      <sheetName val="Bdg_LCV4"/>
      <sheetName val="Bdg_YTD_LCV4"/>
      <sheetName val="Bdg_YTD_LCV_TRIM4"/>
      <sheetName val="Bdg_YTD_LCV_SEMESTRE4"/>
      <sheetName val="ANALISI_CONC_AUTO4"/>
      <sheetName val="Segmenti_6+6_(2)4"/>
      <sheetName val="Segmenti_6+6_it_(2)4"/>
      <sheetName val="Segmenti_Bdg_(2)4"/>
      <sheetName val="Segmenti_Bdg_TRIM4"/>
      <sheetName val="Segmenti_Bdg_SEMESTRE4"/>
      <sheetName val="Segmenti_Bdg_it_(2)4"/>
      <sheetName val="Segmenti_Bdg_it_TRIM4"/>
      <sheetName val="Segmenti_Bdg_it_SEMESTRE4"/>
      <sheetName val="Segmenti_6+6_vc_it4"/>
      <sheetName val="Segmenti_Bdg_vc_TRIM4"/>
      <sheetName val="Segmenti_Bdg_vc_SEMESTRE4"/>
      <sheetName val="Segmenti_Bdg_vc_it_TRIM4"/>
      <sheetName val="Segmenti_Bdg_vc_it_SEMESTRE4"/>
      <sheetName val="6+6_TRIM4"/>
      <sheetName val="6+6_LCV_TRIM4"/>
      <sheetName val="Sintesi_RGAI_BASE4"/>
      <sheetName val="2_대외공문2"/>
      <sheetName val="2_-_Taxa_Horária4"/>
      <sheetName val="mix_(2)4"/>
      <sheetName val="Criterien_Datenbasis4"/>
      <sheetName val="REPORTS_XLS2"/>
      <sheetName val="mat_2"/>
      <sheetName val="2003_MODEL2"/>
      <sheetName val="Tabelle_convalida2"/>
      <sheetName val="2_-_Taxa_Hor?ria2"/>
      <sheetName val="Commodity_perimeters1"/>
      <sheetName val="Spider_Preiseingabe1"/>
      <sheetName val="TAB__CALC_1"/>
      <sheetName val="Giapponesi_in_Asia1"/>
      <sheetName val="Giapponesi_in_Europa1"/>
      <sheetName val="Giapponesi_in_Europa_NS1"/>
      <sheetName val="revision"/>
      <sheetName val="207Eng_Assy"/>
      <sheetName val="MISforgeforging"/>
      <sheetName val="CVBUH2MONTHLY"/>
      <sheetName val="mix"/>
      <sheetName val="Lista de Atividades"/>
      <sheetName val="Interventos QUALIDADE PWT"/>
      <sheetName val="link"/>
      <sheetName val="MENU"/>
      <sheetName val="Medium"/>
      <sheetName val="NORME Ins Dati"/>
      <sheetName val="FIAT"/>
      <sheetName val="NORME_Ins_Dati"/>
      <sheetName val="Roll0727"/>
      <sheetName val="Memo Giugno"/>
      <sheetName val="Memo Marzo"/>
      <sheetName val="#RIF"/>
    </sheetNames>
    <sheetDataSet>
      <sheetData sheetId="0" refreshError="1">
        <row r="1">
          <cell r="A1">
            <v>5</v>
          </cell>
        </row>
        <row r="2">
          <cell r="A2">
            <v>9</v>
          </cell>
        </row>
        <row r="3">
          <cell r="A3">
            <v>10</v>
          </cell>
        </row>
        <row r="4">
          <cell r="B4" t="str">
            <v>Gennaio</v>
          </cell>
        </row>
        <row r="5">
          <cell r="B5" t="str">
            <v>Febbraio</v>
          </cell>
        </row>
        <row r="6">
          <cell r="B6" t="str">
            <v>Marzo</v>
          </cell>
        </row>
        <row r="7">
          <cell r="B7" t="str">
            <v>Aprile</v>
          </cell>
        </row>
        <row r="8">
          <cell r="B8" t="str">
            <v>Maggio</v>
          </cell>
        </row>
        <row r="9">
          <cell r="B9" t="str">
            <v>Giugno</v>
          </cell>
        </row>
        <row r="10">
          <cell r="B10" t="str">
            <v>Luglio</v>
          </cell>
        </row>
        <row r="11">
          <cell r="B11" t="str">
            <v>Agosto</v>
          </cell>
        </row>
        <row r="12">
          <cell r="B12" t="str">
            <v>Settembre</v>
          </cell>
        </row>
        <row r="13">
          <cell r="B13" t="str">
            <v>Ottobre</v>
          </cell>
        </row>
        <row r="14">
          <cell r="B14" t="str">
            <v>Novembre</v>
          </cell>
        </row>
        <row r="15">
          <cell r="B15" t="str">
            <v>Dicembre</v>
          </cell>
        </row>
      </sheetData>
      <sheetData sheetId="1" refreshError="1">
        <row r="1">
          <cell r="A1">
            <v>5</v>
          </cell>
        </row>
        <row r="31">
          <cell r="A31" t="str">
            <v>A</v>
          </cell>
          <cell r="B31">
            <v>46230</v>
          </cell>
          <cell r="C31">
            <v>37534</v>
          </cell>
          <cell r="D31">
            <v>38913</v>
          </cell>
          <cell r="E31">
            <v>49942</v>
          </cell>
          <cell r="F31">
            <v>43568</v>
          </cell>
          <cell r="G31">
            <v>44568</v>
          </cell>
          <cell r="H31">
            <v>46267</v>
          </cell>
          <cell r="I31">
            <v>37099</v>
          </cell>
          <cell r="J31">
            <v>51129</v>
          </cell>
          <cell r="K31">
            <v>38584</v>
          </cell>
          <cell r="L31">
            <v>45185</v>
          </cell>
          <cell r="M31">
            <v>0</v>
          </cell>
          <cell r="N31">
            <v>41751</v>
          </cell>
          <cell r="O31">
            <v>0</v>
          </cell>
          <cell r="P31">
            <v>30797</v>
          </cell>
          <cell r="Q31">
            <v>0</v>
          </cell>
          <cell r="R31">
            <v>38513</v>
          </cell>
          <cell r="S31">
            <v>0</v>
          </cell>
          <cell r="T31">
            <v>43643</v>
          </cell>
          <cell r="U31">
            <v>0</v>
          </cell>
          <cell r="V31">
            <v>39669</v>
          </cell>
          <cell r="W31">
            <v>0</v>
          </cell>
          <cell r="X31">
            <v>27344</v>
          </cell>
          <cell r="Y31">
            <v>0</v>
          </cell>
        </row>
        <row r="32">
          <cell r="A32" t="str">
            <v>B</v>
          </cell>
          <cell r="B32">
            <v>360424</v>
          </cell>
          <cell r="C32">
            <v>318799</v>
          </cell>
          <cell r="D32">
            <v>294856</v>
          </cell>
          <cell r="E32">
            <v>476902</v>
          </cell>
          <cell r="F32">
            <v>371492</v>
          </cell>
          <cell r="G32">
            <v>429507</v>
          </cell>
          <cell r="H32">
            <v>355629</v>
          </cell>
          <cell r="I32">
            <v>352465</v>
          </cell>
          <cell r="J32">
            <v>368627</v>
          </cell>
          <cell r="K32">
            <v>352287</v>
          </cell>
          <cell r="L32">
            <v>377271</v>
          </cell>
          <cell r="M32">
            <v>0</v>
          </cell>
          <cell r="N32">
            <v>348145</v>
          </cell>
          <cell r="O32">
            <v>0</v>
          </cell>
          <cell r="P32">
            <v>236728</v>
          </cell>
          <cell r="Q32">
            <v>0</v>
          </cell>
          <cell r="R32">
            <v>368377</v>
          </cell>
          <cell r="S32">
            <v>0</v>
          </cell>
          <cell r="T32">
            <v>324101</v>
          </cell>
          <cell r="U32">
            <v>0</v>
          </cell>
          <cell r="V32">
            <v>305761</v>
          </cell>
          <cell r="W32">
            <v>0</v>
          </cell>
          <cell r="X32">
            <v>228289</v>
          </cell>
          <cell r="Y32">
            <v>0</v>
          </cell>
        </row>
        <row r="33">
          <cell r="A33" t="str">
            <v>C</v>
          </cell>
          <cell r="B33">
            <v>320361</v>
          </cell>
          <cell r="C33">
            <v>263218</v>
          </cell>
          <cell r="D33">
            <v>263465</v>
          </cell>
          <cell r="E33">
            <v>423234</v>
          </cell>
          <cell r="F33">
            <v>319743</v>
          </cell>
          <cell r="G33">
            <v>392467</v>
          </cell>
          <cell r="H33">
            <v>318833</v>
          </cell>
          <cell r="I33">
            <v>324253</v>
          </cell>
          <cell r="J33">
            <v>351068</v>
          </cell>
          <cell r="K33">
            <v>316497</v>
          </cell>
          <cell r="L33">
            <v>341614</v>
          </cell>
          <cell r="M33">
            <v>0</v>
          </cell>
          <cell r="N33">
            <v>324739</v>
          </cell>
          <cell r="O33">
            <v>0</v>
          </cell>
          <cell r="P33">
            <v>223848</v>
          </cell>
          <cell r="Q33">
            <v>0</v>
          </cell>
          <cell r="R33">
            <v>316988</v>
          </cell>
          <cell r="S33">
            <v>0</v>
          </cell>
          <cell r="T33">
            <v>293562</v>
          </cell>
          <cell r="U33">
            <v>0</v>
          </cell>
          <cell r="V33">
            <v>281195</v>
          </cell>
          <cell r="W33">
            <v>0</v>
          </cell>
          <cell r="X33">
            <v>224051</v>
          </cell>
          <cell r="Y33">
            <v>0</v>
          </cell>
        </row>
        <row r="34">
          <cell r="A34" t="str">
            <v>D</v>
          </cell>
          <cell r="B34">
            <v>236265</v>
          </cell>
          <cell r="C34">
            <v>193543</v>
          </cell>
          <cell r="D34">
            <v>193458</v>
          </cell>
          <cell r="E34">
            <v>314344</v>
          </cell>
          <cell r="F34">
            <v>226218</v>
          </cell>
          <cell r="G34">
            <v>286520</v>
          </cell>
          <cell r="H34">
            <v>246477</v>
          </cell>
          <cell r="I34">
            <v>242153</v>
          </cell>
          <cell r="J34">
            <v>274895</v>
          </cell>
          <cell r="K34">
            <v>231772</v>
          </cell>
          <cell r="L34">
            <v>272546</v>
          </cell>
          <cell r="M34">
            <v>0</v>
          </cell>
          <cell r="N34">
            <v>249997</v>
          </cell>
          <cell r="O34">
            <v>0</v>
          </cell>
          <cell r="P34">
            <v>169440</v>
          </cell>
          <cell r="Q34">
            <v>0</v>
          </cell>
          <cell r="R34">
            <v>253753</v>
          </cell>
          <cell r="S34">
            <v>0</v>
          </cell>
          <cell r="T34">
            <v>240791</v>
          </cell>
          <cell r="U34">
            <v>0</v>
          </cell>
          <cell r="V34">
            <v>218452</v>
          </cell>
          <cell r="W34">
            <v>0</v>
          </cell>
          <cell r="X34">
            <v>174032</v>
          </cell>
          <cell r="Y34">
            <v>0</v>
          </cell>
        </row>
        <row r="35">
          <cell r="A35" t="str">
            <v>E</v>
          </cell>
          <cell r="B35">
            <v>82479</v>
          </cell>
          <cell r="C35">
            <v>68980</v>
          </cell>
          <cell r="D35">
            <v>65506</v>
          </cell>
          <cell r="E35">
            <v>114183</v>
          </cell>
          <cell r="F35">
            <v>90984</v>
          </cell>
          <cell r="G35">
            <v>102198</v>
          </cell>
          <cell r="H35">
            <v>89186</v>
          </cell>
          <cell r="I35">
            <v>92040</v>
          </cell>
          <cell r="J35">
            <v>98998</v>
          </cell>
          <cell r="K35">
            <v>91956</v>
          </cell>
          <cell r="L35">
            <v>88042</v>
          </cell>
          <cell r="M35">
            <v>0</v>
          </cell>
          <cell r="N35">
            <v>85005</v>
          </cell>
          <cell r="O35">
            <v>0</v>
          </cell>
          <cell r="P35">
            <v>61807</v>
          </cell>
          <cell r="Q35">
            <v>0</v>
          </cell>
          <cell r="R35">
            <v>88436</v>
          </cell>
          <cell r="S35">
            <v>0</v>
          </cell>
          <cell r="T35">
            <v>84196</v>
          </cell>
          <cell r="U35">
            <v>0</v>
          </cell>
          <cell r="V35">
            <v>81068</v>
          </cell>
          <cell r="W35">
            <v>0</v>
          </cell>
          <cell r="X35">
            <v>64234</v>
          </cell>
          <cell r="Y35">
            <v>0</v>
          </cell>
        </row>
        <row r="36">
          <cell r="A36" t="str">
            <v>G</v>
          </cell>
          <cell r="B36">
            <v>9083</v>
          </cell>
          <cell r="C36">
            <v>5232</v>
          </cell>
          <cell r="D36">
            <v>6747</v>
          </cell>
          <cell r="E36">
            <v>9182</v>
          </cell>
          <cell r="F36">
            <v>7339</v>
          </cell>
          <cell r="G36">
            <v>9585</v>
          </cell>
          <cell r="H36">
            <v>7228</v>
          </cell>
          <cell r="I36">
            <v>8878</v>
          </cell>
          <cell r="J36">
            <v>7332</v>
          </cell>
          <cell r="K36">
            <v>7082</v>
          </cell>
          <cell r="L36">
            <v>6993</v>
          </cell>
          <cell r="M36">
            <v>0</v>
          </cell>
          <cell r="N36">
            <v>6654</v>
          </cell>
          <cell r="O36">
            <v>0</v>
          </cell>
          <cell r="P36">
            <v>4631</v>
          </cell>
          <cell r="Q36">
            <v>0</v>
          </cell>
          <cell r="R36">
            <v>7073</v>
          </cell>
          <cell r="S36">
            <v>0</v>
          </cell>
          <cell r="T36">
            <v>6536</v>
          </cell>
          <cell r="U36">
            <v>0</v>
          </cell>
          <cell r="V36">
            <v>8169</v>
          </cell>
          <cell r="W36">
            <v>0</v>
          </cell>
          <cell r="X36">
            <v>5465</v>
          </cell>
          <cell r="Y36">
            <v>0</v>
          </cell>
        </row>
        <row r="37">
          <cell r="A37" t="str">
            <v>H</v>
          </cell>
          <cell r="B37">
            <v>14722</v>
          </cell>
          <cell r="C37">
            <v>13778</v>
          </cell>
          <cell r="D37">
            <v>10672</v>
          </cell>
          <cell r="E37">
            <v>31561</v>
          </cell>
          <cell r="F37">
            <v>18308</v>
          </cell>
          <cell r="G37">
            <v>22702</v>
          </cell>
          <cell r="H37">
            <v>22091</v>
          </cell>
          <cell r="I37">
            <v>17382</v>
          </cell>
          <cell r="J37">
            <v>23330</v>
          </cell>
          <cell r="K37">
            <v>20922</v>
          </cell>
          <cell r="L37">
            <v>21379</v>
          </cell>
          <cell r="M37">
            <v>0</v>
          </cell>
          <cell r="N37">
            <v>19107</v>
          </cell>
          <cell r="O37">
            <v>0</v>
          </cell>
          <cell r="P37">
            <v>11965</v>
          </cell>
          <cell r="Q37">
            <v>0</v>
          </cell>
          <cell r="R37">
            <v>20420</v>
          </cell>
          <cell r="S37">
            <v>0</v>
          </cell>
          <cell r="T37">
            <v>13430</v>
          </cell>
          <cell r="U37">
            <v>0</v>
          </cell>
          <cell r="V37">
            <v>12667</v>
          </cell>
          <cell r="W37">
            <v>0</v>
          </cell>
          <cell r="X37">
            <v>10698</v>
          </cell>
          <cell r="Y37">
            <v>0</v>
          </cell>
        </row>
        <row r="38">
          <cell r="A38" t="str">
            <v>I</v>
          </cell>
          <cell r="B38">
            <v>56171</v>
          </cell>
          <cell r="C38">
            <v>35963</v>
          </cell>
          <cell r="D38">
            <v>41057</v>
          </cell>
          <cell r="E38">
            <v>59731</v>
          </cell>
          <cell r="F38">
            <v>49588</v>
          </cell>
          <cell r="G38">
            <v>67493</v>
          </cell>
          <cell r="H38">
            <v>40442</v>
          </cell>
          <cell r="I38">
            <v>53059</v>
          </cell>
          <cell r="J38">
            <v>45572</v>
          </cell>
          <cell r="K38">
            <v>52686</v>
          </cell>
          <cell r="L38">
            <v>48762</v>
          </cell>
          <cell r="M38">
            <v>0</v>
          </cell>
          <cell r="N38">
            <v>44500</v>
          </cell>
          <cell r="O38">
            <v>0</v>
          </cell>
          <cell r="P38">
            <v>32211</v>
          </cell>
          <cell r="Q38">
            <v>0</v>
          </cell>
          <cell r="R38">
            <v>54786</v>
          </cell>
          <cell r="S38">
            <v>0</v>
          </cell>
          <cell r="T38">
            <v>45973</v>
          </cell>
          <cell r="U38">
            <v>0</v>
          </cell>
          <cell r="V38">
            <v>45620</v>
          </cell>
          <cell r="W38">
            <v>0</v>
          </cell>
          <cell r="X38">
            <v>38955</v>
          </cell>
          <cell r="Y38">
            <v>0</v>
          </cell>
        </row>
        <row r="39">
          <cell r="A39" t="str">
            <v>L0</v>
          </cell>
          <cell r="B39">
            <v>12273</v>
          </cell>
          <cell r="C39">
            <v>12844</v>
          </cell>
          <cell r="D39">
            <v>10796</v>
          </cell>
          <cell r="E39">
            <v>18878</v>
          </cell>
          <cell r="F39">
            <v>15403</v>
          </cell>
          <cell r="G39">
            <v>15745</v>
          </cell>
          <cell r="H39">
            <v>14047</v>
          </cell>
          <cell r="I39">
            <v>12714</v>
          </cell>
          <cell r="J39">
            <v>15678</v>
          </cell>
          <cell r="K39">
            <v>12339</v>
          </cell>
          <cell r="L39">
            <v>14961</v>
          </cell>
          <cell r="M39">
            <v>0</v>
          </cell>
          <cell r="N39">
            <v>14010</v>
          </cell>
          <cell r="O39">
            <v>0</v>
          </cell>
          <cell r="P39">
            <v>10689</v>
          </cell>
          <cell r="Q39">
            <v>0</v>
          </cell>
          <cell r="R39">
            <v>12912</v>
          </cell>
          <cell r="S39">
            <v>0</v>
          </cell>
          <cell r="T39">
            <v>12081</v>
          </cell>
          <cell r="U39">
            <v>0</v>
          </cell>
          <cell r="V39">
            <v>11115</v>
          </cell>
          <cell r="W39">
            <v>0</v>
          </cell>
          <cell r="X39">
            <v>8724</v>
          </cell>
          <cell r="Y39">
            <v>0</v>
          </cell>
        </row>
        <row r="40">
          <cell r="A40" t="str">
            <v>L1</v>
          </cell>
          <cell r="B40">
            <v>96295</v>
          </cell>
          <cell r="C40">
            <v>84784</v>
          </cell>
          <cell r="D40">
            <v>87919</v>
          </cell>
          <cell r="E40">
            <v>119043</v>
          </cell>
          <cell r="F40">
            <v>100000</v>
          </cell>
          <cell r="G40">
            <v>127308</v>
          </cell>
          <cell r="H40">
            <v>91624</v>
          </cell>
          <cell r="I40">
            <v>106978</v>
          </cell>
          <cell r="J40">
            <v>102748</v>
          </cell>
          <cell r="K40">
            <v>106253</v>
          </cell>
          <cell r="L40">
            <v>110021</v>
          </cell>
          <cell r="M40">
            <v>0</v>
          </cell>
          <cell r="N40">
            <v>103498</v>
          </cell>
          <cell r="O40">
            <v>0</v>
          </cell>
          <cell r="P40">
            <v>69546</v>
          </cell>
          <cell r="Q40">
            <v>0</v>
          </cell>
          <cell r="R40">
            <v>95083</v>
          </cell>
          <cell r="S40">
            <v>0</v>
          </cell>
          <cell r="T40">
            <v>94661</v>
          </cell>
          <cell r="U40">
            <v>0</v>
          </cell>
          <cell r="V40">
            <v>88464</v>
          </cell>
          <cell r="W40">
            <v>0</v>
          </cell>
          <cell r="X40">
            <v>69595</v>
          </cell>
          <cell r="Y40">
            <v>0</v>
          </cell>
        </row>
        <row r="41">
          <cell r="A41" t="str">
            <v>L2</v>
          </cell>
          <cell r="B41">
            <v>27728</v>
          </cell>
          <cell r="C41">
            <v>26014</v>
          </cell>
          <cell r="D41">
            <v>24160</v>
          </cell>
          <cell r="E41">
            <v>36818</v>
          </cell>
          <cell r="F41">
            <v>31359</v>
          </cell>
          <cell r="G41">
            <v>33518</v>
          </cell>
          <cell r="H41">
            <v>33443</v>
          </cell>
          <cell r="I41">
            <v>29489</v>
          </cell>
          <cell r="J41">
            <v>34651</v>
          </cell>
          <cell r="K41">
            <v>27827</v>
          </cell>
          <cell r="L41">
            <v>36148</v>
          </cell>
          <cell r="M41">
            <v>0</v>
          </cell>
          <cell r="N41">
            <v>34105</v>
          </cell>
          <cell r="O41">
            <v>0</v>
          </cell>
          <cell r="P41">
            <v>23535</v>
          </cell>
          <cell r="Q41">
            <v>0</v>
          </cell>
          <cell r="R41">
            <v>25979</v>
          </cell>
          <cell r="S41">
            <v>0</v>
          </cell>
          <cell r="T41">
            <v>26786</v>
          </cell>
          <cell r="U41">
            <v>0</v>
          </cell>
          <cell r="V41">
            <v>25322</v>
          </cell>
          <cell r="W41">
            <v>0</v>
          </cell>
          <cell r="X41">
            <v>20476</v>
          </cell>
          <cell r="Y41">
            <v>0</v>
          </cell>
        </row>
        <row r="42">
          <cell r="A42" t="str">
            <v>P</v>
          </cell>
          <cell r="B42">
            <v>15818</v>
          </cell>
          <cell r="C42">
            <v>11703</v>
          </cell>
          <cell r="D42">
            <v>14339</v>
          </cell>
          <cell r="E42">
            <v>17477</v>
          </cell>
          <cell r="F42">
            <v>14307</v>
          </cell>
          <cell r="G42">
            <v>18565</v>
          </cell>
          <cell r="H42">
            <v>14750</v>
          </cell>
          <cell r="I42">
            <v>17902</v>
          </cell>
          <cell r="J42">
            <v>17022</v>
          </cell>
          <cell r="K42">
            <v>17381</v>
          </cell>
          <cell r="L42">
            <v>16960</v>
          </cell>
          <cell r="M42">
            <v>0</v>
          </cell>
          <cell r="N42">
            <v>15267</v>
          </cell>
          <cell r="O42">
            <v>0</v>
          </cell>
          <cell r="P42">
            <v>9779</v>
          </cell>
          <cell r="Q42">
            <v>0</v>
          </cell>
          <cell r="R42">
            <v>12463</v>
          </cell>
          <cell r="S42">
            <v>0</v>
          </cell>
          <cell r="T42">
            <v>15934</v>
          </cell>
          <cell r="U42">
            <v>0</v>
          </cell>
          <cell r="V42">
            <v>14836</v>
          </cell>
          <cell r="W42">
            <v>0</v>
          </cell>
          <cell r="X42">
            <v>10681</v>
          </cell>
          <cell r="Y42">
            <v>0</v>
          </cell>
        </row>
        <row r="43">
          <cell r="A43" t="str">
            <v>M</v>
          </cell>
          <cell r="B43">
            <v>11</v>
          </cell>
          <cell r="C43">
            <v>34</v>
          </cell>
          <cell r="D43">
            <v>10</v>
          </cell>
          <cell r="E43">
            <v>95</v>
          </cell>
          <cell r="F43">
            <v>44</v>
          </cell>
          <cell r="G43">
            <v>17</v>
          </cell>
          <cell r="H43">
            <v>113</v>
          </cell>
          <cell r="I43">
            <v>1</v>
          </cell>
          <cell r="J43">
            <v>179</v>
          </cell>
          <cell r="K43">
            <v>10</v>
          </cell>
          <cell r="L43">
            <v>136</v>
          </cell>
          <cell r="M43">
            <v>0</v>
          </cell>
          <cell r="N43">
            <v>11</v>
          </cell>
          <cell r="O43">
            <v>0</v>
          </cell>
          <cell r="P43">
            <v>15</v>
          </cell>
          <cell r="Q43">
            <v>0</v>
          </cell>
          <cell r="R43">
            <v>18</v>
          </cell>
          <cell r="S43">
            <v>0</v>
          </cell>
          <cell r="T43">
            <v>14</v>
          </cell>
          <cell r="U43">
            <v>0</v>
          </cell>
          <cell r="V43">
            <v>7</v>
          </cell>
          <cell r="W43">
            <v>0</v>
          </cell>
          <cell r="X43">
            <v>13</v>
          </cell>
          <cell r="Y43">
            <v>0</v>
          </cell>
        </row>
        <row r="44">
          <cell r="A44" t="str">
            <v>N</v>
          </cell>
          <cell r="B44">
            <v>140</v>
          </cell>
          <cell r="C44">
            <v>218</v>
          </cell>
          <cell r="D44">
            <v>110</v>
          </cell>
          <cell r="E44">
            <v>301</v>
          </cell>
          <cell r="F44">
            <v>237</v>
          </cell>
          <cell r="G44">
            <v>173</v>
          </cell>
          <cell r="H44">
            <v>241</v>
          </cell>
          <cell r="I44">
            <v>242</v>
          </cell>
          <cell r="J44">
            <v>435</v>
          </cell>
          <cell r="K44">
            <v>148</v>
          </cell>
          <cell r="L44">
            <v>310</v>
          </cell>
          <cell r="M44">
            <v>0</v>
          </cell>
          <cell r="N44">
            <v>191</v>
          </cell>
          <cell r="O44">
            <v>0</v>
          </cell>
          <cell r="P44">
            <v>165</v>
          </cell>
          <cell r="Q44">
            <v>0</v>
          </cell>
          <cell r="R44">
            <v>119</v>
          </cell>
          <cell r="S44">
            <v>0</v>
          </cell>
          <cell r="T44">
            <v>132</v>
          </cell>
          <cell r="U44">
            <v>0</v>
          </cell>
          <cell r="V44">
            <v>124</v>
          </cell>
          <cell r="W44">
            <v>0</v>
          </cell>
          <cell r="X44">
            <v>134</v>
          </cell>
          <cell r="Y44">
            <v>0</v>
          </cell>
        </row>
        <row r="45">
          <cell r="A45" t="str">
            <v>Totale complessivo</v>
          </cell>
          <cell r="B45">
            <v>1278000</v>
          </cell>
          <cell r="C45">
            <v>1072644</v>
          </cell>
          <cell r="D45">
            <v>1052008</v>
          </cell>
          <cell r="E45">
            <v>1671691</v>
          </cell>
          <cell r="F45">
            <v>1288590</v>
          </cell>
          <cell r="G45">
            <v>1550366</v>
          </cell>
          <cell r="H45">
            <v>1280371</v>
          </cell>
          <cell r="I45">
            <v>1294655</v>
          </cell>
          <cell r="J45">
            <v>1391664</v>
          </cell>
          <cell r="K45">
            <v>1275744</v>
          </cell>
          <cell r="L45">
            <v>1380328</v>
          </cell>
          <cell r="M45">
            <v>0</v>
          </cell>
          <cell r="N45">
            <v>1286980</v>
          </cell>
          <cell r="O45">
            <v>0</v>
          </cell>
          <cell r="P45">
            <v>885156</v>
          </cell>
          <cell r="Q45">
            <v>0</v>
          </cell>
          <cell r="R45">
            <v>1294920</v>
          </cell>
          <cell r="S45">
            <v>0</v>
          </cell>
          <cell r="T45">
            <v>1201840</v>
          </cell>
          <cell r="U45">
            <v>0</v>
          </cell>
          <cell r="V45">
            <v>1132469</v>
          </cell>
          <cell r="W45">
            <v>0</v>
          </cell>
          <cell r="X45">
            <v>882691</v>
          </cell>
          <cell r="Y45">
            <v>0</v>
          </cell>
        </row>
      </sheetData>
      <sheetData sheetId="2" refreshError="1">
        <row r="1">
          <cell r="A1">
            <v>5</v>
          </cell>
        </row>
        <row r="31">
          <cell r="B31">
            <v>43568</v>
          </cell>
          <cell r="C31">
            <v>46230</v>
          </cell>
          <cell r="D31">
            <v>81102</v>
          </cell>
          <cell r="E31">
            <v>85143</v>
          </cell>
          <cell r="F31">
            <v>131044</v>
          </cell>
          <cell r="G31">
            <v>129711</v>
          </cell>
          <cell r="H31">
            <v>177311</v>
          </cell>
          <cell r="I31">
            <v>166810</v>
          </cell>
          <cell r="J31">
            <v>228440</v>
          </cell>
          <cell r="K31">
            <v>205394</v>
          </cell>
          <cell r="L31">
            <v>273625</v>
          </cell>
          <cell r="M31">
            <v>205394</v>
          </cell>
          <cell r="N31">
            <v>315376</v>
          </cell>
          <cell r="O31">
            <v>205394</v>
          </cell>
          <cell r="P31">
            <v>346173</v>
          </cell>
          <cell r="Q31">
            <v>205394</v>
          </cell>
          <cell r="R31">
            <v>384686</v>
          </cell>
          <cell r="S31">
            <v>205394</v>
          </cell>
          <cell r="T31">
            <v>428329</v>
          </cell>
          <cell r="U31">
            <v>205394</v>
          </cell>
          <cell r="V31">
            <v>467998</v>
          </cell>
          <cell r="W31">
            <v>205394</v>
          </cell>
          <cell r="X31">
            <v>495342</v>
          </cell>
          <cell r="Y31">
            <v>205394</v>
          </cell>
        </row>
        <row r="32">
          <cell r="B32">
            <v>371492</v>
          </cell>
          <cell r="C32">
            <v>360424</v>
          </cell>
          <cell r="D32">
            <v>690291</v>
          </cell>
          <cell r="E32">
            <v>655280</v>
          </cell>
          <cell r="F32">
            <v>1167193</v>
          </cell>
          <cell r="G32">
            <v>1084787</v>
          </cell>
          <cell r="H32">
            <v>1522822</v>
          </cell>
          <cell r="I32">
            <v>1437252</v>
          </cell>
          <cell r="J32">
            <v>1891449</v>
          </cell>
          <cell r="K32">
            <v>1789539</v>
          </cell>
          <cell r="L32">
            <v>2268720</v>
          </cell>
          <cell r="M32">
            <v>1789539</v>
          </cell>
          <cell r="N32">
            <v>2616865</v>
          </cell>
          <cell r="O32">
            <v>1789539</v>
          </cell>
          <cell r="P32">
            <v>2853593</v>
          </cell>
          <cell r="Q32">
            <v>1789539</v>
          </cell>
          <cell r="R32">
            <v>3221970</v>
          </cell>
          <cell r="S32">
            <v>1789539</v>
          </cell>
          <cell r="T32">
            <v>3546071</v>
          </cell>
          <cell r="U32">
            <v>1789539</v>
          </cell>
          <cell r="V32">
            <v>3851832</v>
          </cell>
          <cell r="W32">
            <v>1789539</v>
          </cell>
          <cell r="X32">
            <v>4080121</v>
          </cell>
          <cell r="Y32">
            <v>1789539</v>
          </cell>
        </row>
        <row r="33">
          <cell r="B33">
            <v>319743</v>
          </cell>
          <cell r="C33">
            <v>320361</v>
          </cell>
          <cell r="D33">
            <v>582961</v>
          </cell>
          <cell r="E33">
            <v>583826</v>
          </cell>
          <cell r="F33">
            <v>1006195</v>
          </cell>
          <cell r="G33">
            <v>976293</v>
          </cell>
          <cell r="H33">
            <v>1325028</v>
          </cell>
          <cell r="I33">
            <v>1300546</v>
          </cell>
          <cell r="J33">
            <v>1676096</v>
          </cell>
          <cell r="K33">
            <v>1617043</v>
          </cell>
          <cell r="L33">
            <v>2017710</v>
          </cell>
          <cell r="M33">
            <v>1617043</v>
          </cell>
          <cell r="N33">
            <v>2342449</v>
          </cell>
          <cell r="O33">
            <v>1617043</v>
          </cell>
          <cell r="P33">
            <v>2566297</v>
          </cell>
          <cell r="Q33">
            <v>1617043</v>
          </cell>
          <cell r="R33">
            <v>2883285</v>
          </cell>
          <cell r="S33">
            <v>1617043</v>
          </cell>
          <cell r="T33">
            <v>3176847</v>
          </cell>
          <cell r="U33">
            <v>1617043</v>
          </cell>
          <cell r="V33">
            <v>3458042</v>
          </cell>
          <cell r="W33">
            <v>1617043</v>
          </cell>
          <cell r="X33">
            <v>3682093</v>
          </cell>
          <cell r="Y33">
            <v>1617043</v>
          </cell>
        </row>
        <row r="34">
          <cell r="B34">
            <v>226218</v>
          </cell>
          <cell r="C34">
            <v>236265</v>
          </cell>
          <cell r="D34">
            <v>419761</v>
          </cell>
          <cell r="E34">
            <v>429723</v>
          </cell>
          <cell r="F34">
            <v>734105</v>
          </cell>
          <cell r="G34">
            <v>716243</v>
          </cell>
          <cell r="H34">
            <v>980582</v>
          </cell>
          <cell r="I34">
            <v>958396</v>
          </cell>
          <cell r="J34">
            <v>1255477</v>
          </cell>
          <cell r="K34">
            <v>1190168</v>
          </cell>
          <cell r="L34">
            <v>1528023</v>
          </cell>
          <cell r="M34">
            <v>1190168</v>
          </cell>
          <cell r="N34">
            <v>1778020</v>
          </cell>
          <cell r="O34">
            <v>1190168</v>
          </cell>
          <cell r="P34">
            <v>1947460</v>
          </cell>
          <cell r="Q34">
            <v>1190168</v>
          </cell>
          <cell r="R34">
            <v>2201213</v>
          </cell>
          <cell r="S34">
            <v>1190168</v>
          </cell>
          <cell r="T34">
            <v>2442004</v>
          </cell>
          <cell r="U34">
            <v>1190168</v>
          </cell>
          <cell r="V34">
            <v>2660456</v>
          </cell>
          <cell r="W34">
            <v>1190168</v>
          </cell>
          <cell r="X34">
            <v>2834488</v>
          </cell>
          <cell r="Y34">
            <v>1190168</v>
          </cell>
        </row>
        <row r="35">
          <cell r="B35">
            <v>90984</v>
          </cell>
          <cell r="C35">
            <v>82479</v>
          </cell>
          <cell r="D35">
            <v>159964</v>
          </cell>
          <cell r="E35">
            <v>147985</v>
          </cell>
          <cell r="F35">
            <v>274147</v>
          </cell>
          <cell r="G35">
            <v>250183</v>
          </cell>
          <cell r="H35">
            <v>363333</v>
          </cell>
          <cell r="I35">
            <v>342223</v>
          </cell>
          <cell r="J35">
            <v>462331</v>
          </cell>
          <cell r="K35">
            <v>434179</v>
          </cell>
          <cell r="L35">
            <v>550373</v>
          </cell>
          <cell r="M35">
            <v>434179</v>
          </cell>
          <cell r="N35">
            <v>635378</v>
          </cell>
          <cell r="O35">
            <v>434179</v>
          </cell>
          <cell r="P35">
            <v>697185</v>
          </cell>
          <cell r="Q35">
            <v>434179</v>
          </cell>
          <cell r="R35">
            <v>785621</v>
          </cell>
          <cell r="S35">
            <v>434179</v>
          </cell>
          <cell r="T35">
            <v>869817</v>
          </cell>
          <cell r="U35">
            <v>434179</v>
          </cell>
          <cell r="V35">
            <v>950885</v>
          </cell>
          <cell r="W35">
            <v>434179</v>
          </cell>
          <cell r="X35">
            <v>1015119</v>
          </cell>
          <cell r="Y35">
            <v>434179</v>
          </cell>
        </row>
        <row r="36">
          <cell r="B36">
            <v>7339</v>
          </cell>
          <cell r="C36">
            <v>9083</v>
          </cell>
          <cell r="D36">
            <v>12571</v>
          </cell>
          <cell r="E36">
            <v>15830</v>
          </cell>
          <cell r="F36">
            <v>21753</v>
          </cell>
          <cell r="G36">
            <v>25415</v>
          </cell>
          <cell r="H36">
            <v>28981</v>
          </cell>
          <cell r="I36">
            <v>34293</v>
          </cell>
          <cell r="J36">
            <v>36313</v>
          </cell>
          <cell r="K36">
            <v>41375</v>
          </cell>
          <cell r="L36">
            <v>43306</v>
          </cell>
          <cell r="M36">
            <v>41375</v>
          </cell>
          <cell r="N36">
            <v>49960</v>
          </cell>
          <cell r="O36">
            <v>41375</v>
          </cell>
          <cell r="P36">
            <v>54591</v>
          </cell>
          <cell r="Q36">
            <v>41375</v>
          </cell>
          <cell r="R36">
            <v>61664</v>
          </cell>
          <cell r="S36">
            <v>41375</v>
          </cell>
          <cell r="T36">
            <v>68200</v>
          </cell>
          <cell r="U36">
            <v>41375</v>
          </cell>
          <cell r="V36">
            <v>76369</v>
          </cell>
          <cell r="W36">
            <v>41375</v>
          </cell>
          <cell r="X36">
            <v>81834</v>
          </cell>
          <cell r="Y36">
            <v>41375</v>
          </cell>
        </row>
        <row r="37">
          <cell r="B37">
            <v>18308</v>
          </cell>
          <cell r="C37">
            <v>14722</v>
          </cell>
          <cell r="D37">
            <v>32086</v>
          </cell>
          <cell r="E37">
            <v>25394</v>
          </cell>
          <cell r="F37">
            <v>63647</v>
          </cell>
          <cell r="G37">
            <v>48096</v>
          </cell>
          <cell r="H37">
            <v>85738</v>
          </cell>
          <cell r="I37">
            <v>65478</v>
          </cell>
          <cell r="J37">
            <v>109068</v>
          </cell>
          <cell r="K37">
            <v>86400</v>
          </cell>
          <cell r="L37">
            <v>130447</v>
          </cell>
          <cell r="M37">
            <v>86400</v>
          </cell>
          <cell r="N37">
            <v>149554</v>
          </cell>
          <cell r="O37">
            <v>86400</v>
          </cell>
          <cell r="P37">
            <v>161519</v>
          </cell>
          <cell r="Q37">
            <v>86400</v>
          </cell>
          <cell r="R37">
            <v>181939</v>
          </cell>
          <cell r="S37">
            <v>86400</v>
          </cell>
          <cell r="T37">
            <v>195369</v>
          </cell>
          <cell r="U37">
            <v>86400</v>
          </cell>
          <cell r="V37">
            <v>208036</v>
          </cell>
          <cell r="W37">
            <v>86400</v>
          </cell>
          <cell r="X37">
            <v>218734</v>
          </cell>
          <cell r="Y37">
            <v>86400</v>
          </cell>
        </row>
        <row r="38">
          <cell r="B38">
            <v>49588</v>
          </cell>
          <cell r="C38">
            <v>56171</v>
          </cell>
          <cell r="D38">
            <v>85551</v>
          </cell>
          <cell r="E38">
            <v>97228</v>
          </cell>
          <cell r="F38">
            <v>145282</v>
          </cell>
          <cell r="G38">
            <v>164721</v>
          </cell>
          <cell r="H38">
            <v>185724</v>
          </cell>
          <cell r="I38">
            <v>217780</v>
          </cell>
          <cell r="J38">
            <v>231296</v>
          </cell>
          <cell r="K38">
            <v>270466</v>
          </cell>
          <cell r="L38">
            <v>280058</v>
          </cell>
          <cell r="M38">
            <v>270466</v>
          </cell>
          <cell r="N38">
            <v>324558</v>
          </cell>
          <cell r="O38">
            <v>270466</v>
          </cell>
          <cell r="P38">
            <v>356769</v>
          </cell>
          <cell r="Q38">
            <v>270466</v>
          </cell>
          <cell r="R38">
            <v>411555</v>
          </cell>
          <cell r="S38">
            <v>270466</v>
          </cell>
          <cell r="T38">
            <v>457528</v>
          </cell>
          <cell r="U38">
            <v>270466</v>
          </cell>
          <cell r="V38">
            <v>503148</v>
          </cell>
          <cell r="W38">
            <v>270466</v>
          </cell>
          <cell r="X38">
            <v>542103</v>
          </cell>
          <cell r="Y38">
            <v>270466</v>
          </cell>
        </row>
        <row r="39">
          <cell r="B39">
            <v>15403</v>
          </cell>
          <cell r="C39">
            <v>12273</v>
          </cell>
          <cell r="D39">
            <v>28247</v>
          </cell>
          <cell r="E39">
            <v>23069</v>
          </cell>
          <cell r="F39">
            <v>47125</v>
          </cell>
          <cell r="G39">
            <v>38814</v>
          </cell>
          <cell r="H39">
            <v>61172</v>
          </cell>
          <cell r="I39">
            <v>51528</v>
          </cell>
          <cell r="J39">
            <v>76850</v>
          </cell>
          <cell r="K39">
            <v>63867</v>
          </cell>
          <cell r="L39">
            <v>91811</v>
          </cell>
          <cell r="M39">
            <v>63867</v>
          </cell>
          <cell r="N39">
            <v>105821</v>
          </cell>
          <cell r="O39">
            <v>63867</v>
          </cell>
          <cell r="P39">
            <v>116510</v>
          </cell>
          <cell r="Q39">
            <v>63867</v>
          </cell>
          <cell r="R39">
            <v>129422</v>
          </cell>
          <cell r="S39">
            <v>63867</v>
          </cell>
          <cell r="T39">
            <v>141503</v>
          </cell>
          <cell r="U39">
            <v>63867</v>
          </cell>
          <cell r="V39">
            <v>152618</v>
          </cell>
          <cell r="W39">
            <v>63867</v>
          </cell>
          <cell r="X39">
            <v>161342</v>
          </cell>
          <cell r="Y39">
            <v>63867</v>
          </cell>
        </row>
        <row r="40">
          <cell r="B40">
            <v>100000</v>
          </cell>
          <cell r="C40">
            <v>96295</v>
          </cell>
          <cell r="D40">
            <v>184784</v>
          </cell>
          <cell r="E40">
            <v>184214</v>
          </cell>
          <cell r="F40">
            <v>303827</v>
          </cell>
          <cell r="G40">
            <v>311522</v>
          </cell>
          <cell r="H40">
            <v>395451</v>
          </cell>
          <cell r="I40">
            <v>418500</v>
          </cell>
          <cell r="J40">
            <v>498199</v>
          </cell>
          <cell r="K40">
            <v>524753</v>
          </cell>
          <cell r="L40">
            <v>608220</v>
          </cell>
          <cell r="M40">
            <v>524753</v>
          </cell>
          <cell r="N40">
            <v>711718</v>
          </cell>
          <cell r="O40">
            <v>524753</v>
          </cell>
          <cell r="P40">
            <v>781264</v>
          </cell>
          <cell r="Q40">
            <v>524753</v>
          </cell>
          <cell r="R40">
            <v>876347</v>
          </cell>
          <cell r="S40">
            <v>524753</v>
          </cell>
          <cell r="T40">
            <v>971008</v>
          </cell>
          <cell r="U40">
            <v>524753</v>
          </cell>
          <cell r="V40">
            <v>1059472</v>
          </cell>
          <cell r="W40">
            <v>524753</v>
          </cell>
          <cell r="X40">
            <v>1129067</v>
          </cell>
          <cell r="Y40">
            <v>524753</v>
          </cell>
        </row>
        <row r="41">
          <cell r="B41">
            <v>31359</v>
          </cell>
          <cell r="C41">
            <v>27728</v>
          </cell>
          <cell r="D41">
            <v>57373</v>
          </cell>
          <cell r="E41">
            <v>51888</v>
          </cell>
          <cell r="F41">
            <v>94191</v>
          </cell>
          <cell r="G41">
            <v>85406</v>
          </cell>
          <cell r="H41">
            <v>127634</v>
          </cell>
          <cell r="I41">
            <v>114895</v>
          </cell>
          <cell r="J41">
            <v>162285</v>
          </cell>
          <cell r="K41">
            <v>142722</v>
          </cell>
          <cell r="L41">
            <v>198433</v>
          </cell>
          <cell r="M41">
            <v>142722</v>
          </cell>
          <cell r="N41">
            <v>232538</v>
          </cell>
          <cell r="O41">
            <v>142722</v>
          </cell>
          <cell r="P41">
            <v>256073</v>
          </cell>
          <cell r="Q41">
            <v>142722</v>
          </cell>
          <cell r="R41">
            <v>282052</v>
          </cell>
          <cell r="S41">
            <v>142722</v>
          </cell>
          <cell r="T41">
            <v>308838</v>
          </cell>
          <cell r="U41">
            <v>142722</v>
          </cell>
          <cell r="V41">
            <v>334160</v>
          </cell>
          <cell r="W41">
            <v>142722</v>
          </cell>
          <cell r="X41">
            <v>354636</v>
          </cell>
          <cell r="Y41">
            <v>142722</v>
          </cell>
        </row>
        <row r="42">
          <cell r="B42">
            <v>14307</v>
          </cell>
          <cell r="C42">
            <v>15818</v>
          </cell>
          <cell r="D42">
            <v>26010</v>
          </cell>
          <cell r="E42">
            <v>30157</v>
          </cell>
          <cell r="F42">
            <v>43487</v>
          </cell>
          <cell r="G42">
            <v>48722</v>
          </cell>
          <cell r="H42">
            <v>58237</v>
          </cell>
          <cell r="I42">
            <v>66624</v>
          </cell>
          <cell r="J42">
            <v>75259</v>
          </cell>
          <cell r="K42">
            <v>84005</v>
          </cell>
          <cell r="L42">
            <v>92219</v>
          </cell>
          <cell r="M42">
            <v>84005</v>
          </cell>
          <cell r="N42">
            <v>107486</v>
          </cell>
          <cell r="O42">
            <v>84005</v>
          </cell>
          <cell r="P42">
            <v>117265</v>
          </cell>
          <cell r="Q42">
            <v>84005</v>
          </cell>
          <cell r="R42">
            <v>129728</v>
          </cell>
          <cell r="S42">
            <v>84005</v>
          </cell>
          <cell r="T42">
            <v>145662</v>
          </cell>
          <cell r="U42">
            <v>84005</v>
          </cell>
          <cell r="V42">
            <v>160498</v>
          </cell>
          <cell r="W42">
            <v>84005</v>
          </cell>
          <cell r="X42">
            <v>171179</v>
          </cell>
          <cell r="Y42">
            <v>84005</v>
          </cell>
        </row>
        <row r="43">
          <cell r="B43">
            <v>44</v>
          </cell>
          <cell r="C43">
            <v>11</v>
          </cell>
          <cell r="D43">
            <v>78</v>
          </cell>
          <cell r="E43">
            <v>21</v>
          </cell>
          <cell r="F43">
            <v>173</v>
          </cell>
          <cell r="G43">
            <v>38</v>
          </cell>
          <cell r="H43">
            <v>286</v>
          </cell>
          <cell r="I43">
            <v>39</v>
          </cell>
          <cell r="J43">
            <v>465</v>
          </cell>
          <cell r="K43">
            <v>49</v>
          </cell>
          <cell r="L43">
            <v>601</v>
          </cell>
          <cell r="M43">
            <v>49</v>
          </cell>
          <cell r="N43">
            <v>612</v>
          </cell>
          <cell r="O43">
            <v>49</v>
          </cell>
          <cell r="P43">
            <v>627</v>
          </cell>
          <cell r="Q43">
            <v>49</v>
          </cell>
          <cell r="R43">
            <v>645</v>
          </cell>
          <cell r="S43">
            <v>49</v>
          </cell>
          <cell r="T43">
            <v>659</v>
          </cell>
          <cell r="U43">
            <v>49</v>
          </cell>
          <cell r="V43">
            <v>666</v>
          </cell>
          <cell r="W43">
            <v>49</v>
          </cell>
          <cell r="X43">
            <v>679</v>
          </cell>
          <cell r="Y43">
            <v>49</v>
          </cell>
        </row>
        <row r="44">
          <cell r="B44">
            <v>237</v>
          </cell>
          <cell r="C44">
            <v>140</v>
          </cell>
          <cell r="D44">
            <v>455</v>
          </cell>
          <cell r="E44">
            <v>250</v>
          </cell>
          <cell r="F44">
            <v>756</v>
          </cell>
          <cell r="G44">
            <v>423</v>
          </cell>
          <cell r="H44">
            <v>997</v>
          </cell>
          <cell r="I44">
            <v>665</v>
          </cell>
          <cell r="J44">
            <v>1432</v>
          </cell>
          <cell r="K44">
            <v>813</v>
          </cell>
          <cell r="L44">
            <v>1742</v>
          </cell>
          <cell r="M44">
            <v>813</v>
          </cell>
          <cell r="N44">
            <v>1933</v>
          </cell>
          <cell r="O44">
            <v>813</v>
          </cell>
          <cell r="P44">
            <v>2098</v>
          </cell>
          <cell r="Q44">
            <v>813</v>
          </cell>
          <cell r="R44">
            <v>2217</v>
          </cell>
          <cell r="S44">
            <v>813</v>
          </cell>
          <cell r="T44">
            <v>2349</v>
          </cell>
          <cell r="U44">
            <v>813</v>
          </cell>
          <cell r="V44">
            <v>2473</v>
          </cell>
          <cell r="W44">
            <v>813</v>
          </cell>
          <cell r="X44">
            <v>2607</v>
          </cell>
          <cell r="Y44">
            <v>813</v>
          </cell>
        </row>
        <row r="45">
          <cell r="B45">
            <v>1288590</v>
          </cell>
          <cell r="C45">
            <v>1278000</v>
          </cell>
          <cell r="D45">
            <v>2361234</v>
          </cell>
          <cell r="E45">
            <v>2330008</v>
          </cell>
          <cell r="F45">
            <v>4032925</v>
          </cell>
          <cell r="G45">
            <v>3880374</v>
          </cell>
          <cell r="H45">
            <v>5313296</v>
          </cell>
          <cell r="I45">
            <v>5175029</v>
          </cell>
          <cell r="J45">
            <v>6704960</v>
          </cell>
          <cell r="K45">
            <v>6450773</v>
          </cell>
          <cell r="L45">
            <v>8085288</v>
          </cell>
          <cell r="M45">
            <v>6450773</v>
          </cell>
          <cell r="N45">
            <v>9372268</v>
          </cell>
          <cell r="O45">
            <v>6450773</v>
          </cell>
          <cell r="P45">
            <v>10257424</v>
          </cell>
          <cell r="Q45">
            <v>6450773</v>
          </cell>
          <cell r="R45">
            <v>11552344</v>
          </cell>
          <cell r="S45">
            <v>6450773</v>
          </cell>
          <cell r="T45">
            <v>12754184</v>
          </cell>
          <cell r="U45">
            <v>6450773</v>
          </cell>
          <cell r="V45">
            <v>13886653</v>
          </cell>
          <cell r="W45">
            <v>6450773</v>
          </cell>
          <cell r="X45">
            <v>14769344</v>
          </cell>
          <cell r="Y45">
            <v>6450773</v>
          </cell>
        </row>
      </sheetData>
      <sheetData sheetId="3" refreshError="1">
        <row r="1">
          <cell r="A1">
            <v>5</v>
          </cell>
        </row>
        <row r="32">
          <cell r="A32" t="str">
            <v>PU</v>
          </cell>
          <cell r="B32">
            <v>8977</v>
          </cell>
          <cell r="C32">
            <v>8200</v>
          </cell>
          <cell r="D32">
            <v>5831</v>
          </cell>
          <cell r="E32">
            <v>5943</v>
          </cell>
          <cell r="F32">
            <v>8607</v>
          </cell>
          <cell r="G32">
            <v>8745</v>
          </cell>
          <cell r="H32">
            <v>6528</v>
          </cell>
          <cell r="I32">
            <v>7379</v>
          </cell>
          <cell r="J32">
            <v>7495</v>
          </cell>
          <cell r="K32">
            <v>6989</v>
          </cell>
          <cell r="L32">
            <v>7142</v>
          </cell>
          <cell r="M32">
            <v>0</v>
          </cell>
          <cell r="N32">
            <v>6938</v>
          </cell>
          <cell r="O32">
            <v>0</v>
          </cell>
          <cell r="P32">
            <v>5660</v>
          </cell>
          <cell r="Q32">
            <v>0</v>
          </cell>
          <cell r="R32">
            <v>7153</v>
          </cell>
          <cell r="S32">
            <v>0</v>
          </cell>
          <cell r="T32">
            <v>6528</v>
          </cell>
          <cell r="U32">
            <v>0</v>
          </cell>
          <cell r="V32">
            <v>7328</v>
          </cell>
          <cell r="W32">
            <v>0</v>
          </cell>
          <cell r="X32">
            <v>7956</v>
          </cell>
          <cell r="Y32">
            <v>0</v>
          </cell>
        </row>
        <row r="33">
          <cell r="A33" t="str">
            <v>1A</v>
          </cell>
          <cell r="B33">
            <v>20539</v>
          </cell>
          <cell r="C33">
            <v>21803</v>
          </cell>
          <cell r="D33">
            <v>19196</v>
          </cell>
          <cell r="E33">
            <v>19734</v>
          </cell>
          <cell r="F33">
            <v>24380</v>
          </cell>
          <cell r="G33">
            <v>23178</v>
          </cell>
          <cell r="H33">
            <v>21081</v>
          </cell>
          <cell r="I33">
            <v>20798</v>
          </cell>
          <cell r="J33">
            <v>19433</v>
          </cell>
          <cell r="K33">
            <v>19932</v>
          </cell>
          <cell r="L33">
            <v>22809</v>
          </cell>
          <cell r="M33">
            <v>0</v>
          </cell>
          <cell r="N33">
            <v>20104</v>
          </cell>
          <cell r="O33">
            <v>0</v>
          </cell>
          <cell r="P33">
            <v>14661</v>
          </cell>
          <cell r="Q33">
            <v>0</v>
          </cell>
          <cell r="R33">
            <v>20198</v>
          </cell>
          <cell r="S33">
            <v>0</v>
          </cell>
          <cell r="T33">
            <v>22558</v>
          </cell>
          <cell r="U33">
            <v>0</v>
          </cell>
          <cell r="V33">
            <v>22890</v>
          </cell>
          <cell r="W33">
            <v>0</v>
          </cell>
          <cell r="X33">
            <v>23410</v>
          </cell>
          <cell r="Y33">
            <v>0</v>
          </cell>
        </row>
        <row r="34">
          <cell r="A34" t="str">
            <v>1B</v>
          </cell>
          <cell r="B34">
            <v>38479</v>
          </cell>
          <cell r="C34">
            <v>39348</v>
          </cell>
          <cell r="D34">
            <v>36863</v>
          </cell>
          <cell r="E34">
            <v>36012</v>
          </cell>
          <cell r="F34">
            <v>46660</v>
          </cell>
          <cell r="G34">
            <v>42498</v>
          </cell>
          <cell r="H34">
            <v>37282</v>
          </cell>
          <cell r="I34">
            <v>38490</v>
          </cell>
          <cell r="J34">
            <v>41575</v>
          </cell>
          <cell r="K34">
            <v>36943</v>
          </cell>
          <cell r="L34">
            <v>42156</v>
          </cell>
          <cell r="M34">
            <v>0</v>
          </cell>
          <cell r="N34">
            <v>38865</v>
          </cell>
          <cell r="O34">
            <v>0</v>
          </cell>
          <cell r="P34">
            <v>29041</v>
          </cell>
          <cell r="Q34">
            <v>0</v>
          </cell>
          <cell r="R34">
            <v>36514</v>
          </cell>
          <cell r="S34">
            <v>0</v>
          </cell>
          <cell r="T34">
            <v>41249</v>
          </cell>
          <cell r="U34">
            <v>0</v>
          </cell>
          <cell r="V34">
            <v>40932</v>
          </cell>
          <cell r="W34">
            <v>0</v>
          </cell>
          <cell r="X34">
            <v>34822</v>
          </cell>
          <cell r="Y34">
            <v>0</v>
          </cell>
        </row>
        <row r="35">
          <cell r="A35" t="str">
            <v>2</v>
          </cell>
          <cell r="B35">
            <v>82685</v>
          </cell>
          <cell r="C35">
            <v>80131</v>
          </cell>
          <cell r="D35">
            <v>72245</v>
          </cell>
          <cell r="E35">
            <v>68269</v>
          </cell>
          <cell r="F35">
            <v>105296</v>
          </cell>
          <cell r="G35">
            <v>91959</v>
          </cell>
          <cell r="H35">
            <v>86524</v>
          </cell>
          <cell r="I35">
            <v>87125</v>
          </cell>
          <cell r="J35">
            <v>92537</v>
          </cell>
          <cell r="K35">
            <v>91870</v>
          </cell>
          <cell r="L35">
            <v>91057</v>
          </cell>
          <cell r="M35">
            <v>0</v>
          </cell>
          <cell r="N35">
            <v>80189</v>
          </cell>
          <cell r="O35">
            <v>0</v>
          </cell>
          <cell r="P35">
            <v>63851</v>
          </cell>
          <cell r="Q35">
            <v>0</v>
          </cell>
          <cell r="R35">
            <v>84184</v>
          </cell>
          <cell r="S35">
            <v>0</v>
          </cell>
          <cell r="T35">
            <v>86040</v>
          </cell>
          <cell r="U35">
            <v>0</v>
          </cell>
          <cell r="V35">
            <v>85239</v>
          </cell>
          <cell r="W35">
            <v>0</v>
          </cell>
          <cell r="X35">
            <v>76136</v>
          </cell>
          <cell r="Y35">
            <v>0</v>
          </cell>
        </row>
        <row r="36">
          <cell r="A36" t="str">
            <v>ALTRI</v>
          </cell>
          <cell r="B36">
            <v>258</v>
          </cell>
          <cell r="C36">
            <v>334</v>
          </cell>
          <cell r="D36">
            <v>209</v>
          </cell>
          <cell r="E36">
            <v>240</v>
          </cell>
          <cell r="F36">
            <v>328</v>
          </cell>
          <cell r="G36">
            <v>399</v>
          </cell>
          <cell r="H36">
            <v>264</v>
          </cell>
          <cell r="I36">
            <v>380</v>
          </cell>
          <cell r="J36">
            <v>370</v>
          </cell>
          <cell r="K36">
            <v>379</v>
          </cell>
          <cell r="L36">
            <v>316</v>
          </cell>
          <cell r="M36">
            <v>0</v>
          </cell>
          <cell r="N36">
            <v>316</v>
          </cell>
          <cell r="O36">
            <v>0</v>
          </cell>
          <cell r="P36">
            <v>219</v>
          </cell>
          <cell r="Q36">
            <v>0</v>
          </cell>
          <cell r="R36">
            <v>272</v>
          </cell>
          <cell r="S36">
            <v>0</v>
          </cell>
          <cell r="T36">
            <v>276</v>
          </cell>
          <cell r="U36">
            <v>0</v>
          </cell>
          <cell r="V36">
            <v>209</v>
          </cell>
          <cell r="W36">
            <v>0</v>
          </cell>
          <cell r="X36">
            <v>176</v>
          </cell>
          <cell r="Y36">
            <v>0</v>
          </cell>
        </row>
        <row r="37">
          <cell r="A37" t="str">
            <v>Totale complessivo</v>
          </cell>
          <cell r="B37">
            <v>150938</v>
          </cell>
          <cell r="C37">
            <v>149816</v>
          </cell>
          <cell r="D37">
            <v>134344</v>
          </cell>
          <cell r="E37">
            <v>130198</v>
          </cell>
          <cell r="F37">
            <v>185271</v>
          </cell>
          <cell r="G37">
            <v>166779</v>
          </cell>
          <cell r="H37">
            <v>151679</v>
          </cell>
          <cell r="I37">
            <v>154172</v>
          </cell>
          <cell r="J37">
            <v>161410</v>
          </cell>
          <cell r="K37">
            <v>156113</v>
          </cell>
          <cell r="L37">
            <v>163480</v>
          </cell>
          <cell r="M37">
            <v>0</v>
          </cell>
          <cell r="N37">
            <v>146412</v>
          </cell>
          <cell r="O37">
            <v>0</v>
          </cell>
          <cell r="P37">
            <v>113432</v>
          </cell>
          <cell r="Q37">
            <v>0</v>
          </cell>
          <cell r="R37">
            <v>148321</v>
          </cell>
          <cell r="S37">
            <v>0</v>
          </cell>
          <cell r="T37">
            <v>156651</v>
          </cell>
          <cell r="U37">
            <v>0</v>
          </cell>
          <cell r="V37">
            <v>156598</v>
          </cell>
          <cell r="W37">
            <v>0</v>
          </cell>
          <cell r="X37">
            <v>142500</v>
          </cell>
          <cell r="Y37">
            <v>0</v>
          </cell>
        </row>
      </sheetData>
      <sheetData sheetId="4" refreshError="1">
        <row r="1">
          <cell r="A1">
            <v>5</v>
          </cell>
        </row>
        <row r="32">
          <cell r="B32">
            <v>8977</v>
          </cell>
          <cell r="C32">
            <v>8200</v>
          </cell>
          <cell r="D32">
            <v>14808</v>
          </cell>
          <cell r="E32">
            <v>14143</v>
          </cell>
          <cell r="F32">
            <v>23415</v>
          </cell>
          <cell r="G32">
            <v>22888</v>
          </cell>
          <cell r="H32">
            <v>29943</v>
          </cell>
          <cell r="I32">
            <v>30267</v>
          </cell>
          <cell r="J32">
            <v>37438</v>
          </cell>
          <cell r="K32">
            <v>37256</v>
          </cell>
          <cell r="L32">
            <v>44580</v>
          </cell>
          <cell r="M32">
            <v>37256</v>
          </cell>
          <cell r="N32">
            <v>51518</v>
          </cell>
          <cell r="O32">
            <v>37256</v>
          </cell>
          <cell r="P32">
            <v>57178</v>
          </cell>
          <cell r="Q32">
            <v>37256</v>
          </cell>
          <cell r="R32">
            <v>64331</v>
          </cell>
          <cell r="S32">
            <v>37256</v>
          </cell>
          <cell r="T32">
            <v>70859</v>
          </cell>
          <cell r="U32">
            <v>37256</v>
          </cell>
          <cell r="V32">
            <v>78187</v>
          </cell>
          <cell r="W32">
            <v>37256</v>
          </cell>
          <cell r="X32">
            <v>86143</v>
          </cell>
          <cell r="Y32">
            <v>37256</v>
          </cell>
        </row>
        <row r="33">
          <cell r="B33">
            <v>20539</v>
          </cell>
          <cell r="C33">
            <v>21803</v>
          </cell>
          <cell r="D33">
            <v>39735</v>
          </cell>
          <cell r="E33">
            <v>41537</v>
          </cell>
          <cell r="F33">
            <v>64115</v>
          </cell>
          <cell r="G33">
            <v>64715</v>
          </cell>
          <cell r="H33">
            <v>85196</v>
          </cell>
          <cell r="I33">
            <v>85513</v>
          </cell>
          <cell r="J33">
            <v>104629</v>
          </cell>
          <cell r="K33">
            <v>105445</v>
          </cell>
          <cell r="L33">
            <v>127438</v>
          </cell>
          <cell r="M33">
            <v>105445</v>
          </cell>
          <cell r="N33">
            <v>147542</v>
          </cell>
          <cell r="O33">
            <v>105445</v>
          </cell>
          <cell r="P33">
            <v>162203</v>
          </cell>
          <cell r="Q33">
            <v>105445</v>
          </cell>
          <cell r="R33">
            <v>182401</v>
          </cell>
          <cell r="S33">
            <v>105445</v>
          </cell>
          <cell r="T33">
            <v>204959</v>
          </cell>
          <cell r="U33">
            <v>105445</v>
          </cell>
          <cell r="V33">
            <v>227849</v>
          </cell>
          <cell r="W33">
            <v>105445</v>
          </cell>
          <cell r="X33">
            <v>251259</v>
          </cell>
          <cell r="Y33">
            <v>105445</v>
          </cell>
        </row>
        <row r="34">
          <cell r="B34">
            <v>38479</v>
          </cell>
          <cell r="C34">
            <v>39348</v>
          </cell>
          <cell r="D34">
            <v>75342</v>
          </cell>
          <cell r="E34">
            <v>75360</v>
          </cell>
          <cell r="F34">
            <v>122002</v>
          </cell>
          <cell r="G34">
            <v>117858</v>
          </cell>
          <cell r="H34">
            <v>159284</v>
          </cell>
          <cell r="I34">
            <v>156348</v>
          </cell>
          <cell r="J34">
            <v>200859</v>
          </cell>
          <cell r="K34">
            <v>193291</v>
          </cell>
          <cell r="L34">
            <v>243015</v>
          </cell>
          <cell r="M34">
            <v>193291</v>
          </cell>
          <cell r="N34">
            <v>281880</v>
          </cell>
          <cell r="O34">
            <v>193291</v>
          </cell>
          <cell r="P34">
            <v>310921</v>
          </cell>
          <cell r="Q34">
            <v>193291</v>
          </cell>
          <cell r="R34">
            <v>347435</v>
          </cell>
          <cell r="S34">
            <v>193291</v>
          </cell>
          <cell r="T34">
            <v>388684</v>
          </cell>
          <cell r="U34">
            <v>193291</v>
          </cell>
          <cell r="V34">
            <v>429616</v>
          </cell>
          <cell r="W34">
            <v>193291</v>
          </cell>
          <cell r="X34">
            <v>464438</v>
          </cell>
          <cell r="Y34">
            <v>193291</v>
          </cell>
        </row>
        <row r="35">
          <cell r="B35">
            <v>82685</v>
          </cell>
          <cell r="C35">
            <v>80131</v>
          </cell>
          <cell r="D35">
            <v>154930</v>
          </cell>
          <cell r="E35">
            <v>148400</v>
          </cell>
          <cell r="F35">
            <v>260226</v>
          </cell>
          <cell r="G35">
            <v>240359</v>
          </cell>
          <cell r="H35">
            <v>346750</v>
          </cell>
          <cell r="I35">
            <v>327484</v>
          </cell>
          <cell r="J35">
            <v>439287</v>
          </cell>
          <cell r="K35">
            <v>419354</v>
          </cell>
          <cell r="L35">
            <v>530344</v>
          </cell>
          <cell r="M35">
            <v>419354</v>
          </cell>
          <cell r="N35">
            <v>610533</v>
          </cell>
          <cell r="O35">
            <v>419354</v>
          </cell>
          <cell r="P35">
            <v>674384</v>
          </cell>
          <cell r="Q35">
            <v>419354</v>
          </cell>
          <cell r="R35">
            <v>758568</v>
          </cell>
          <cell r="S35">
            <v>419354</v>
          </cell>
          <cell r="T35">
            <v>844608</v>
          </cell>
          <cell r="U35">
            <v>419354</v>
          </cell>
          <cell r="V35">
            <v>929847</v>
          </cell>
          <cell r="W35">
            <v>419354</v>
          </cell>
          <cell r="X35">
            <v>1005983</v>
          </cell>
          <cell r="Y35">
            <v>419354</v>
          </cell>
        </row>
        <row r="36">
          <cell r="B36">
            <v>258</v>
          </cell>
          <cell r="C36">
            <v>334</v>
          </cell>
          <cell r="D36">
            <v>467</v>
          </cell>
          <cell r="E36">
            <v>574</v>
          </cell>
          <cell r="F36">
            <v>795</v>
          </cell>
          <cell r="G36">
            <v>973</v>
          </cell>
          <cell r="H36">
            <v>1059</v>
          </cell>
          <cell r="I36">
            <v>1353</v>
          </cell>
          <cell r="J36">
            <v>1429</v>
          </cell>
          <cell r="K36">
            <v>1732</v>
          </cell>
          <cell r="L36">
            <v>1745</v>
          </cell>
          <cell r="M36">
            <v>1732</v>
          </cell>
          <cell r="N36">
            <v>2061</v>
          </cell>
          <cell r="O36">
            <v>1732</v>
          </cell>
          <cell r="P36">
            <v>2280</v>
          </cell>
          <cell r="Q36">
            <v>1732</v>
          </cell>
          <cell r="R36">
            <v>2552</v>
          </cell>
          <cell r="S36">
            <v>1732</v>
          </cell>
          <cell r="T36">
            <v>2828</v>
          </cell>
          <cell r="U36">
            <v>1732</v>
          </cell>
          <cell r="V36">
            <v>3037</v>
          </cell>
          <cell r="W36">
            <v>1732</v>
          </cell>
          <cell r="X36">
            <v>3213</v>
          </cell>
          <cell r="Y36">
            <v>1732</v>
          </cell>
        </row>
        <row r="37">
          <cell r="B37">
            <v>150938</v>
          </cell>
          <cell r="C37">
            <v>149816</v>
          </cell>
          <cell r="D37">
            <v>285282</v>
          </cell>
          <cell r="E37">
            <v>280014</v>
          </cell>
          <cell r="F37">
            <v>470553</v>
          </cell>
          <cell r="G37">
            <v>446793</v>
          </cell>
          <cell r="H37">
            <v>622232</v>
          </cell>
          <cell r="I37">
            <v>600965</v>
          </cell>
          <cell r="J37">
            <v>783642</v>
          </cell>
          <cell r="K37">
            <v>757078</v>
          </cell>
          <cell r="L37">
            <v>947122</v>
          </cell>
          <cell r="M37">
            <v>757078</v>
          </cell>
          <cell r="N37">
            <v>1093534</v>
          </cell>
          <cell r="O37">
            <v>757078</v>
          </cell>
          <cell r="P37">
            <v>1206966</v>
          </cell>
          <cell r="Q37">
            <v>757078</v>
          </cell>
          <cell r="R37">
            <v>1355287</v>
          </cell>
          <cell r="S37">
            <v>757078</v>
          </cell>
          <cell r="T37">
            <v>1511938</v>
          </cell>
          <cell r="U37">
            <v>757078</v>
          </cell>
          <cell r="V37">
            <v>1668536</v>
          </cell>
          <cell r="W37">
            <v>757078</v>
          </cell>
          <cell r="X37">
            <v>1811036</v>
          </cell>
          <cell r="Y37">
            <v>757078</v>
          </cell>
        </row>
      </sheetData>
      <sheetData sheetId="5" refreshError="1">
        <row r="1">
          <cell r="A1">
            <v>5</v>
          </cell>
        </row>
        <row r="31">
          <cell r="A31" t="str">
            <v>A</v>
          </cell>
          <cell r="B31">
            <v>44735.22</v>
          </cell>
          <cell r="C31">
            <v>37500.449999999997</v>
          </cell>
          <cell r="D31">
            <v>45487.5</v>
          </cell>
          <cell r="E31">
            <v>41265.49</v>
          </cell>
          <cell r="F31">
            <v>39444.58</v>
          </cell>
          <cell r="G31">
            <v>38650.239999999998</v>
          </cell>
          <cell r="H31">
            <v>39572.080000000002</v>
          </cell>
          <cell r="I31">
            <v>21797.08</v>
          </cell>
          <cell r="J31">
            <v>34025.19</v>
          </cell>
          <cell r="K31">
            <v>34106.79</v>
          </cell>
          <cell r="L31">
            <v>30938.51</v>
          </cell>
          <cell r="M31">
            <v>21425.83</v>
          </cell>
        </row>
        <row r="32">
          <cell r="A32" t="str">
            <v>B</v>
          </cell>
          <cell r="B32">
            <v>347421.43</v>
          </cell>
          <cell r="C32">
            <v>289693.77</v>
          </cell>
          <cell r="D32">
            <v>419063.78</v>
          </cell>
          <cell r="E32">
            <v>336086.42</v>
          </cell>
          <cell r="F32">
            <v>332545.03000000003</v>
          </cell>
          <cell r="G32">
            <v>332214.23</v>
          </cell>
          <cell r="H32">
            <v>332421.86</v>
          </cell>
          <cell r="I32">
            <v>212016.95</v>
          </cell>
          <cell r="J32">
            <v>327991.39</v>
          </cell>
          <cell r="K32">
            <v>300451.26</v>
          </cell>
          <cell r="L32">
            <v>279305.42</v>
          </cell>
          <cell r="M32">
            <v>215141.86</v>
          </cell>
        </row>
        <row r="33">
          <cell r="A33" t="str">
            <v>C</v>
          </cell>
          <cell r="B33">
            <v>307019.34000000003</v>
          </cell>
          <cell r="C33">
            <v>259614.89</v>
          </cell>
          <cell r="D33">
            <v>386853.41</v>
          </cell>
          <cell r="E33">
            <v>312221.78000000003</v>
          </cell>
          <cell r="F33">
            <v>305191.09999999998</v>
          </cell>
          <cell r="G33">
            <v>305709.74</v>
          </cell>
          <cell r="H33">
            <v>304644.8</v>
          </cell>
          <cell r="I33">
            <v>201633</v>
          </cell>
          <cell r="J33">
            <v>298821.76000000001</v>
          </cell>
          <cell r="K33">
            <v>273444.67</v>
          </cell>
          <cell r="L33">
            <v>253630.93</v>
          </cell>
          <cell r="M33">
            <v>202223.14</v>
          </cell>
        </row>
        <row r="34">
          <cell r="A34" t="str">
            <v>D</v>
          </cell>
          <cell r="B34">
            <v>220790.41</v>
          </cell>
          <cell r="C34">
            <v>183742.75</v>
          </cell>
          <cell r="D34">
            <v>286489.45</v>
          </cell>
          <cell r="E34">
            <v>226284.64</v>
          </cell>
          <cell r="F34">
            <v>221475.03</v>
          </cell>
          <cell r="G34">
            <v>221726.69</v>
          </cell>
          <cell r="H34">
            <v>217726.92</v>
          </cell>
          <cell r="I34">
            <v>148407.04999999999</v>
          </cell>
          <cell r="J34">
            <v>227800.88</v>
          </cell>
          <cell r="K34">
            <v>198790.95</v>
          </cell>
          <cell r="L34">
            <v>184563.78</v>
          </cell>
          <cell r="M34">
            <v>145765.57999999999</v>
          </cell>
        </row>
        <row r="35">
          <cell r="A35" t="str">
            <v>E</v>
          </cell>
          <cell r="B35">
            <v>82109.67</v>
          </cell>
          <cell r="C35">
            <v>70512.47</v>
          </cell>
          <cell r="D35">
            <v>105783.3</v>
          </cell>
          <cell r="E35">
            <v>87390.65</v>
          </cell>
          <cell r="F35">
            <v>83578.31</v>
          </cell>
          <cell r="G35">
            <v>84129.01</v>
          </cell>
          <cell r="H35">
            <v>81607.789999999994</v>
          </cell>
          <cell r="I35">
            <v>59247.71</v>
          </cell>
          <cell r="J35">
            <v>84455.12</v>
          </cell>
          <cell r="K35">
            <v>75571.69</v>
          </cell>
          <cell r="L35">
            <v>70531.460000000006</v>
          </cell>
          <cell r="M35">
            <v>57749.66</v>
          </cell>
        </row>
        <row r="36">
          <cell r="A36" t="str">
            <v>H</v>
          </cell>
          <cell r="B36">
            <v>20056.79</v>
          </cell>
          <cell r="C36">
            <v>17839.830000000002</v>
          </cell>
          <cell r="D36">
            <v>35916.660000000003</v>
          </cell>
          <cell r="E36">
            <v>28042.79</v>
          </cell>
          <cell r="F36">
            <v>26828.6</v>
          </cell>
          <cell r="G36">
            <v>25615.17</v>
          </cell>
          <cell r="H36">
            <v>22233.759999999998</v>
          </cell>
          <cell r="I36">
            <v>13806.8</v>
          </cell>
          <cell r="J36">
            <v>23137.74</v>
          </cell>
          <cell r="K36">
            <v>17466.38</v>
          </cell>
          <cell r="L36">
            <v>16292.03</v>
          </cell>
          <cell r="M36">
            <v>12609.02</v>
          </cell>
        </row>
        <row r="37">
          <cell r="A37" t="str">
            <v>L0</v>
          </cell>
          <cell r="B37">
            <v>13459.17</v>
          </cell>
          <cell r="C37">
            <v>11105.3</v>
          </cell>
          <cell r="D37">
            <v>15596.5</v>
          </cell>
          <cell r="E37">
            <v>13383.91</v>
          </cell>
          <cell r="F37">
            <v>13620.79</v>
          </cell>
          <cell r="G37">
            <v>13492.29</v>
          </cell>
          <cell r="H37">
            <v>13296.35</v>
          </cell>
          <cell r="I37">
            <v>9480.02</v>
          </cell>
          <cell r="J37">
            <v>12755.63</v>
          </cell>
          <cell r="K37">
            <v>12001.27</v>
          </cell>
          <cell r="L37">
            <v>11032.44</v>
          </cell>
          <cell r="M37">
            <v>8537.5300000000007</v>
          </cell>
        </row>
        <row r="38">
          <cell r="A38" t="str">
            <v>L1</v>
          </cell>
          <cell r="B38">
            <v>99161.22</v>
          </cell>
          <cell r="C38">
            <v>84527.19</v>
          </cell>
          <cell r="D38">
            <v>117812.01</v>
          </cell>
          <cell r="E38">
            <v>96377.17</v>
          </cell>
          <cell r="F38">
            <v>96705.74</v>
          </cell>
          <cell r="G38">
            <v>98143.2</v>
          </cell>
          <cell r="H38">
            <v>97813.56</v>
          </cell>
          <cell r="I38">
            <v>67616.960000000006</v>
          </cell>
          <cell r="J38">
            <v>94053.04</v>
          </cell>
          <cell r="K38">
            <v>90668.14</v>
          </cell>
          <cell r="L38">
            <v>84520</v>
          </cell>
          <cell r="M38">
            <v>67205.72</v>
          </cell>
        </row>
        <row r="39">
          <cell r="A39" t="str">
            <v>L2</v>
          </cell>
          <cell r="B39">
            <v>27527.62</v>
          </cell>
          <cell r="C39">
            <v>24319.63</v>
          </cell>
          <cell r="D39">
            <v>34726.67</v>
          </cell>
          <cell r="E39">
            <v>29528.83</v>
          </cell>
          <cell r="F39">
            <v>28221.08</v>
          </cell>
          <cell r="G39">
            <v>28973.78</v>
          </cell>
          <cell r="H39">
            <v>27980.81</v>
          </cell>
          <cell r="I39">
            <v>19922.97</v>
          </cell>
          <cell r="J39">
            <v>27622.14</v>
          </cell>
          <cell r="K39">
            <v>26218.66</v>
          </cell>
          <cell r="L39">
            <v>24072.080000000002</v>
          </cell>
          <cell r="M39">
            <v>18970.55</v>
          </cell>
        </row>
        <row r="40">
          <cell r="A40" t="str">
            <v>P</v>
          </cell>
          <cell r="B40">
            <v>17620.46</v>
          </cell>
          <cell r="C40">
            <v>15486.54</v>
          </cell>
          <cell r="D40">
            <v>19190.169999999998</v>
          </cell>
          <cell r="E40">
            <v>16811.45</v>
          </cell>
          <cell r="F40">
            <v>16751.419999999998</v>
          </cell>
          <cell r="G40">
            <v>17345.439999999999</v>
          </cell>
          <cell r="H40">
            <v>16810.97</v>
          </cell>
          <cell r="I40">
            <v>12775.14</v>
          </cell>
          <cell r="J40">
            <v>15434.47</v>
          </cell>
          <cell r="K40">
            <v>16284.23</v>
          </cell>
          <cell r="L40">
            <v>14955.48</v>
          </cell>
          <cell r="M40">
            <v>12807.74</v>
          </cell>
        </row>
        <row r="41">
          <cell r="A41" t="str">
            <v>ALTRI</v>
          </cell>
          <cell r="B41">
            <v>46079.659999999683</v>
          </cell>
          <cell r="C41">
            <v>35716.1599999998</v>
          </cell>
          <cell r="D41">
            <v>58480.55</v>
          </cell>
          <cell r="E41">
            <v>43107.869999999879</v>
          </cell>
          <cell r="F41">
            <v>43423.329999999842</v>
          </cell>
          <cell r="G41">
            <v>43069.21</v>
          </cell>
          <cell r="H41">
            <v>42252.100000000093</v>
          </cell>
          <cell r="I41">
            <v>28575.310000000056</v>
          </cell>
          <cell r="J41">
            <v>48703.64000000013</v>
          </cell>
          <cell r="K41">
            <v>38239.970000000088</v>
          </cell>
          <cell r="L41">
            <v>35477.9</v>
          </cell>
          <cell r="M41">
            <v>26121.329999999842</v>
          </cell>
        </row>
        <row r="42">
          <cell r="A42" t="str">
            <v>Totale complessivo</v>
          </cell>
          <cell r="B42">
            <v>1225980.99</v>
          </cell>
          <cell r="C42">
            <v>1030058.98</v>
          </cell>
          <cell r="D42">
            <v>1525400</v>
          </cell>
          <cell r="E42">
            <v>1230501</v>
          </cell>
          <cell r="F42">
            <v>1207785.01</v>
          </cell>
          <cell r="G42">
            <v>1209069</v>
          </cell>
          <cell r="H42">
            <v>1196361</v>
          </cell>
          <cell r="I42">
            <v>795278.99</v>
          </cell>
          <cell r="J42">
            <v>1194801</v>
          </cell>
          <cell r="K42">
            <v>1083244.01</v>
          </cell>
          <cell r="L42">
            <v>1005320.03</v>
          </cell>
          <cell r="M42">
            <v>788557.96</v>
          </cell>
        </row>
        <row r="85">
          <cell r="B85">
            <v>44735.22</v>
          </cell>
          <cell r="C85">
            <v>82235.67</v>
          </cell>
          <cell r="D85">
            <v>127723.17</v>
          </cell>
          <cell r="E85">
            <v>168988.66</v>
          </cell>
          <cell r="F85">
            <v>208433.24</v>
          </cell>
          <cell r="G85">
            <v>247083.48</v>
          </cell>
          <cell r="H85">
            <v>286655.56</v>
          </cell>
          <cell r="I85">
            <v>308452.64</v>
          </cell>
          <cell r="J85">
            <v>342477.83</v>
          </cell>
          <cell r="K85">
            <v>376584.62</v>
          </cell>
          <cell r="L85">
            <v>407523.13</v>
          </cell>
          <cell r="M85">
            <v>428948.96</v>
          </cell>
        </row>
        <row r="86">
          <cell r="B86">
            <v>347421.43</v>
          </cell>
          <cell r="C86">
            <v>637115.19999999995</v>
          </cell>
          <cell r="D86">
            <v>1056178.98</v>
          </cell>
          <cell r="E86">
            <v>1392265.4</v>
          </cell>
          <cell r="F86">
            <v>1724810.43</v>
          </cell>
          <cell r="G86">
            <v>2057024.66</v>
          </cell>
          <cell r="H86">
            <v>2389446.52</v>
          </cell>
          <cell r="I86">
            <v>2601463.4700000002</v>
          </cell>
          <cell r="J86">
            <v>2929454.86</v>
          </cell>
          <cell r="K86">
            <v>3229906.12</v>
          </cell>
          <cell r="L86">
            <v>3509211.54</v>
          </cell>
          <cell r="M86">
            <v>3724353.4</v>
          </cell>
        </row>
        <row r="87">
          <cell r="B87">
            <v>307019.34000000003</v>
          </cell>
          <cell r="C87">
            <v>566634.23</v>
          </cell>
          <cell r="D87">
            <v>953487.64</v>
          </cell>
          <cell r="E87">
            <v>1265709.42</v>
          </cell>
          <cell r="F87">
            <v>1570900.52</v>
          </cell>
          <cell r="G87">
            <v>1876610.26</v>
          </cell>
          <cell r="H87">
            <v>2181255.06</v>
          </cell>
          <cell r="I87">
            <v>2382888.06</v>
          </cell>
          <cell r="J87">
            <v>2681709.8199999998</v>
          </cell>
          <cell r="K87">
            <v>2955154.49</v>
          </cell>
          <cell r="L87">
            <v>3208785.42</v>
          </cell>
          <cell r="M87">
            <v>3411008.56</v>
          </cell>
        </row>
        <row r="88">
          <cell r="B88">
            <v>220790.41</v>
          </cell>
          <cell r="C88">
            <v>404533.16</v>
          </cell>
          <cell r="D88">
            <v>691022.61</v>
          </cell>
          <cell r="E88">
            <v>917307.25</v>
          </cell>
          <cell r="F88">
            <v>1138782.28</v>
          </cell>
          <cell r="G88">
            <v>1360508.97</v>
          </cell>
          <cell r="H88">
            <v>1578235.89</v>
          </cell>
          <cell r="I88">
            <v>1726642.94</v>
          </cell>
          <cell r="J88">
            <v>1954443.82</v>
          </cell>
          <cell r="K88">
            <v>2153234.77</v>
          </cell>
          <cell r="L88">
            <v>2337798.5499999998</v>
          </cell>
          <cell r="M88">
            <v>2483564.13</v>
          </cell>
        </row>
        <row r="89">
          <cell r="B89">
            <v>82109.67</v>
          </cell>
          <cell r="C89">
            <v>152622.14000000001</v>
          </cell>
          <cell r="D89">
            <v>258405.44</v>
          </cell>
          <cell r="E89">
            <v>345796.09</v>
          </cell>
          <cell r="F89">
            <v>429374.4</v>
          </cell>
          <cell r="G89">
            <v>513503.41</v>
          </cell>
          <cell r="H89">
            <v>595111.19999999995</v>
          </cell>
          <cell r="I89">
            <v>654358.91</v>
          </cell>
          <cell r="J89">
            <v>738814.03</v>
          </cell>
          <cell r="K89">
            <v>814385.72</v>
          </cell>
          <cell r="L89">
            <v>884917.18</v>
          </cell>
          <cell r="M89">
            <v>942666.84</v>
          </cell>
        </row>
        <row r="90">
          <cell r="B90">
            <v>20056.79</v>
          </cell>
          <cell r="C90">
            <v>37896.620000000003</v>
          </cell>
          <cell r="D90">
            <v>73813.279999999999</v>
          </cell>
          <cell r="E90">
            <v>101856.07</v>
          </cell>
          <cell r="F90">
            <v>128684.67</v>
          </cell>
          <cell r="G90">
            <v>154299.84</v>
          </cell>
          <cell r="H90">
            <v>176533.6</v>
          </cell>
          <cell r="I90">
            <v>190340.4</v>
          </cell>
          <cell r="J90">
            <v>213478.14</v>
          </cell>
          <cell r="K90">
            <v>230944.52</v>
          </cell>
          <cell r="L90">
            <v>247236.55</v>
          </cell>
          <cell r="M90">
            <v>259845.57</v>
          </cell>
        </row>
        <row r="91">
          <cell r="B91">
            <v>13459.17</v>
          </cell>
          <cell r="C91">
            <v>24564.47</v>
          </cell>
          <cell r="D91">
            <v>40160.97</v>
          </cell>
          <cell r="E91">
            <v>53544.88</v>
          </cell>
          <cell r="F91">
            <v>67165.67</v>
          </cell>
          <cell r="G91">
            <v>80657.960000000006</v>
          </cell>
          <cell r="H91">
            <v>93954.31</v>
          </cell>
          <cell r="I91">
            <v>103434.33</v>
          </cell>
          <cell r="J91">
            <v>116189.96</v>
          </cell>
          <cell r="K91">
            <v>128191.23</v>
          </cell>
          <cell r="L91">
            <v>139223.67000000001</v>
          </cell>
          <cell r="M91">
            <v>147761.20000000001</v>
          </cell>
        </row>
        <row r="92">
          <cell r="B92">
            <v>99161.22</v>
          </cell>
          <cell r="C92">
            <v>183688.41</v>
          </cell>
          <cell r="D92">
            <v>301500.42</v>
          </cell>
          <cell r="E92">
            <v>397877.59</v>
          </cell>
          <cell r="F92">
            <v>494583.33</v>
          </cell>
          <cell r="G92">
            <v>592726.53</v>
          </cell>
          <cell r="H92">
            <v>690540.09</v>
          </cell>
          <cell r="I92">
            <v>758157.05</v>
          </cell>
          <cell r="J92">
            <v>852210.09</v>
          </cell>
          <cell r="K92">
            <v>942878.23</v>
          </cell>
          <cell r="L92">
            <v>1027398.23</v>
          </cell>
          <cell r="M92">
            <v>1094603.95</v>
          </cell>
        </row>
        <row r="93">
          <cell r="B93">
            <v>27527.62</v>
          </cell>
          <cell r="C93">
            <v>51847.25</v>
          </cell>
          <cell r="D93">
            <v>86573.92</v>
          </cell>
          <cell r="E93">
            <v>116102.75</v>
          </cell>
          <cell r="F93">
            <v>144323.82999999999</v>
          </cell>
          <cell r="G93">
            <v>173297.61</v>
          </cell>
          <cell r="H93">
            <v>201278.42</v>
          </cell>
          <cell r="I93">
            <v>221201.39</v>
          </cell>
          <cell r="J93">
            <v>248823.53</v>
          </cell>
          <cell r="K93">
            <v>275042.19</v>
          </cell>
          <cell r="L93">
            <v>299114.27</v>
          </cell>
          <cell r="M93">
            <v>318084.82</v>
          </cell>
        </row>
        <row r="94">
          <cell r="B94">
            <v>17620.46</v>
          </cell>
          <cell r="C94">
            <v>33107</v>
          </cell>
          <cell r="D94">
            <v>52297.17</v>
          </cell>
          <cell r="E94">
            <v>69108.62</v>
          </cell>
          <cell r="F94">
            <v>85860.04</v>
          </cell>
          <cell r="G94">
            <v>103205.48</v>
          </cell>
          <cell r="H94">
            <v>120016.45</v>
          </cell>
          <cell r="I94">
            <v>132791.59</v>
          </cell>
          <cell r="J94">
            <v>148226.06</v>
          </cell>
          <cell r="K94">
            <v>164510.29</v>
          </cell>
          <cell r="L94">
            <v>179465.77</v>
          </cell>
          <cell r="M94">
            <v>192273.51</v>
          </cell>
        </row>
        <row r="95">
          <cell r="B95">
            <v>46079.659999999683</v>
          </cell>
          <cell r="C95">
            <v>81795.819999999483</v>
          </cell>
          <cell r="D95">
            <v>140276.37</v>
          </cell>
          <cell r="E95">
            <v>183384.23999999941</v>
          </cell>
          <cell r="F95">
            <v>226807.56999999925</v>
          </cell>
          <cell r="G95">
            <v>269876.77999999921</v>
          </cell>
          <cell r="H95">
            <v>312128.87999999931</v>
          </cell>
          <cell r="I95">
            <v>340704.18999999936</v>
          </cell>
          <cell r="J95">
            <v>389407.82999999949</v>
          </cell>
          <cell r="K95">
            <v>427647.8</v>
          </cell>
          <cell r="L95">
            <v>463125.7</v>
          </cell>
          <cell r="M95">
            <v>489247.02999999945</v>
          </cell>
        </row>
        <row r="96">
          <cell r="B96">
            <v>1225980.99</v>
          </cell>
          <cell r="C96">
            <v>2256039.9700000002</v>
          </cell>
          <cell r="D96">
            <v>3781439.97</v>
          </cell>
          <cell r="E96">
            <v>5011940.97</v>
          </cell>
          <cell r="F96">
            <v>6219725.9799999995</v>
          </cell>
          <cell r="G96">
            <v>7428794.9799999995</v>
          </cell>
          <cell r="H96">
            <v>8625155.9799999986</v>
          </cell>
          <cell r="I96">
            <v>9420434.9700000007</v>
          </cell>
          <cell r="J96">
            <v>10615235.970000001</v>
          </cell>
          <cell r="K96">
            <v>11698479.979999999</v>
          </cell>
          <cell r="L96">
            <v>12703800.01</v>
          </cell>
          <cell r="M96">
            <v>13492357.969999999</v>
          </cell>
        </row>
      </sheetData>
      <sheetData sheetId="6" refreshError="1">
        <row r="1">
          <cell r="A1">
            <v>5</v>
          </cell>
        </row>
        <row r="31">
          <cell r="A31" t="str">
            <v>PU</v>
          </cell>
          <cell r="B31">
            <v>8772.9</v>
          </cell>
          <cell r="C31">
            <v>7891.85</v>
          </cell>
          <cell r="D31">
            <v>10391.879999999999</v>
          </cell>
          <cell r="E31">
            <v>9539.56</v>
          </cell>
          <cell r="F31">
            <v>9210.75</v>
          </cell>
          <cell r="G31">
            <v>9225.52</v>
          </cell>
          <cell r="H31">
            <v>8645.36</v>
          </cell>
          <cell r="I31">
            <v>6679.45</v>
          </cell>
          <cell r="J31">
            <v>9204.16</v>
          </cell>
          <cell r="K31">
            <v>8843.01</v>
          </cell>
          <cell r="L31">
            <v>8933.8799999999992</v>
          </cell>
          <cell r="M31">
            <v>8284.58</v>
          </cell>
        </row>
        <row r="32">
          <cell r="A32" t="str">
            <v>1A</v>
          </cell>
          <cell r="B32">
            <v>20885.11</v>
          </cell>
          <cell r="C32">
            <v>18409.84</v>
          </cell>
          <cell r="D32">
            <v>22686.76</v>
          </cell>
          <cell r="E32">
            <v>23850.84</v>
          </cell>
          <cell r="F32">
            <v>22092.62</v>
          </cell>
          <cell r="G32">
            <v>21491.7</v>
          </cell>
          <cell r="H32">
            <v>19948.580000000002</v>
          </cell>
          <cell r="I32">
            <v>13012.75</v>
          </cell>
          <cell r="J32">
            <v>20505.53</v>
          </cell>
          <cell r="K32">
            <v>21290.799999999999</v>
          </cell>
          <cell r="L32">
            <v>19046.22</v>
          </cell>
          <cell r="M32">
            <v>18094.77</v>
          </cell>
        </row>
        <row r="33">
          <cell r="A33" t="str">
            <v>1B</v>
          </cell>
          <cell r="B33">
            <v>37577.9</v>
          </cell>
          <cell r="C33">
            <v>32625.919999999998</v>
          </cell>
          <cell r="D33">
            <v>43527.37</v>
          </cell>
          <cell r="E33">
            <v>39992.92</v>
          </cell>
          <cell r="F33">
            <v>38405.9</v>
          </cell>
          <cell r="G33">
            <v>38317</v>
          </cell>
          <cell r="H33">
            <v>36177.82</v>
          </cell>
          <cell r="I33">
            <v>25214.77</v>
          </cell>
          <cell r="J33">
            <v>37330.839999999997</v>
          </cell>
          <cell r="K33">
            <v>35892.9</v>
          </cell>
          <cell r="L33">
            <v>35015.97</v>
          </cell>
          <cell r="M33">
            <v>30464.58</v>
          </cell>
        </row>
        <row r="34">
          <cell r="A34" t="str">
            <v>2</v>
          </cell>
          <cell r="B34">
            <v>79051.100000000006</v>
          </cell>
          <cell r="C34">
            <v>68362.44</v>
          </cell>
          <cell r="D34">
            <v>94572.12</v>
          </cell>
          <cell r="E34">
            <v>87128.76</v>
          </cell>
          <cell r="F34">
            <v>82819.72</v>
          </cell>
          <cell r="G34">
            <v>82679.899999999994</v>
          </cell>
          <cell r="H34">
            <v>76004.31</v>
          </cell>
          <cell r="I34">
            <v>54300.17</v>
          </cell>
          <cell r="J34">
            <v>81368.67</v>
          </cell>
          <cell r="K34">
            <v>75546.34</v>
          </cell>
          <cell r="L34">
            <v>74490.990000000005</v>
          </cell>
          <cell r="M34">
            <v>66085.14</v>
          </cell>
        </row>
        <row r="35">
          <cell r="A35" t="str">
            <v>Totale complessivo</v>
          </cell>
          <cell r="B35">
            <v>146289.01</v>
          </cell>
          <cell r="C35">
            <v>127292.99</v>
          </cell>
          <cell r="D35">
            <v>171181</v>
          </cell>
          <cell r="E35">
            <v>160514.01999999999</v>
          </cell>
          <cell r="F35">
            <v>152529.99</v>
          </cell>
          <cell r="G35">
            <v>151719.99</v>
          </cell>
          <cell r="H35">
            <v>140780.01</v>
          </cell>
          <cell r="I35">
            <v>99210</v>
          </cell>
          <cell r="J35">
            <v>148413.99</v>
          </cell>
          <cell r="K35">
            <v>141576.99</v>
          </cell>
          <cell r="L35">
            <v>137489</v>
          </cell>
          <cell r="M35">
            <v>122931</v>
          </cell>
        </row>
        <row r="81">
          <cell r="B81">
            <v>8772.9</v>
          </cell>
          <cell r="C81">
            <v>16664.75</v>
          </cell>
          <cell r="D81">
            <v>27056.63</v>
          </cell>
          <cell r="E81">
            <v>36596.19</v>
          </cell>
          <cell r="F81">
            <v>45806.94</v>
          </cell>
          <cell r="G81">
            <v>55032.46</v>
          </cell>
          <cell r="H81">
            <v>63677.82</v>
          </cell>
          <cell r="I81">
            <v>70357.27</v>
          </cell>
          <cell r="J81">
            <v>79561.429999999993</v>
          </cell>
          <cell r="K81">
            <v>88404.44</v>
          </cell>
          <cell r="L81">
            <v>97338.32</v>
          </cell>
          <cell r="M81">
            <v>105622.9</v>
          </cell>
        </row>
        <row r="82">
          <cell r="B82">
            <v>20885.11</v>
          </cell>
          <cell r="C82">
            <v>39294.949999999997</v>
          </cell>
          <cell r="D82">
            <v>61981.71</v>
          </cell>
          <cell r="E82">
            <v>85832.55</v>
          </cell>
          <cell r="F82">
            <v>107925.17</v>
          </cell>
          <cell r="G82">
            <v>129416.87</v>
          </cell>
          <cell r="H82">
            <v>149365.45000000001</v>
          </cell>
          <cell r="I82">
            <v>162378.20000000001</v>
          </cell>
          <cell r="J82">
            <v>182883.73</v>
          </cell>
          <cell r="K82">
            <v>204174.53</v>
          </cell>
          <cell r="L82">
            <v>223220.75</v>
          </cell>
          <cell r="M82">
            <v>241315.52</v>
          </cell>
        </row>
        <row r="83">
          <cell r="B83">
            <v>37577.9</v>
          </cell>
          <cell r="C83">
            <v>70203.820000000007</v>
          </cell>
          <cell r="D83">
            <v>113731.19</v>
          </cell>
          <cell r="E83">
            <v>153724.10999999999</v>
          </cell>
          <cell r="F83">
            <v>192130.01</v>
          </cell>
          <cell r="G83">
            <v>230447.01</v>
          </cell>
          <cell r="H83">
            <v>266624.83</v>
          </cell>
          <cell r="I83">
            <v>291839.59999999998</v>
          </cell>
          <cell r="J83">
            <v>329170.44</v>
          </cell>
          <cell r="K83">
            <v>365063.34</v>
          </cell>
          <cell r="L83">
            <v>400079.31</v>
          </cell>
          <cell r="M83">
            <v>430543.89</v>
          </cell>
        </row>
        <row r="84">
          <cell r="B84">
            <v>79051.100000000006</v>
          </cell>
          <cell r="C84">
            <v>147413.54</v>
          </cell>
          <cell r="D84">
            <v>241985.66</v>
          </cell>
          <cell r="E84">
            <v>329114.42</v>
          </cell>
          <cell r="F84">
            <v>411934.14</v>
          </cell>
          <cell r="G84">
            <v>494614.04</v>
          </cell>
          <cell r="H84">
            <v>570618.35</v>
          </cell>
          <cell r="I84">
            <v>624918.52</v>
          </cell>
          <cell r="J84">
            <v>706287.19</v>
          </cell>
          <cell r="K84">
            <v>781833.53</v>
          </cell>
          <cell r="L84">
            <v>856324.52</v>
          </cell>
          <cell r="M84">
            <v>922409.66</v>
          </cell>
        </row>
        <row r="85">
          <cell r="B85">
            <v>146289.01</v>
          </cell>
          <cell r="C85">
            <v>273582</v>
          </cell>
          <cell r="D85">
            <v>444763</v>
          </cell>
          <cell r="E85">
            <v>605277.02</v>
          </cell>
          <cell r="F85">
            <v>757807.01</v>
          </cell>
          <cell r="G85">
            <v>909527</v>
          </cell>
          <cell r="H85">
            <v>1050307.01</v>
          </cell>
          <cell r="I85">
            <v>1149517.01</v>
          </cell>
          <cell r="J85">
            <v>1297931</v>
          </cell>
          <cell r="K85">
            <v>1439507.99</v>
          </cell>
          <cell r="L85">
            <v>1576996.99</v>
          </cell>
          <cell r="M85">
            <v>1699927.99</v>
          </cell>
        </row>
      </sheetData>
      <sheetData sheetId="7" refreshError="1">
        <row r="31">
          <cell r="A31" t="str">
            <v>A</v>
          </cell>
          <cell r="B31">
            <v>46382</v>
          </cell>
          <cell r="C31">
            <v>39098</v>
          </cell>
          <cell r="D31">
            <v>46557.29</v>
          </cell>
          <cell r="E31">
            <v>40208.86</v>
          </cell>
          <cell r="F31">
            <v>40651.949999999997</v>
          </cell>
          <cell r="G31">
            <v>39497.769999999997</v>
          </cell>
          <cell r="H31">
            <v>40623.51</v>
          </cell>
          <cell r="I31">
            <v>23407.78</v>
          </cell>
          <cell r="J31">
            <v>35239.42</v>
          </cell>
          <cell r="K31">
            <v>36729.47</v>
          </cell>
          <cell r="L31">
            <v>33412.080000000002</v>
          </cell>
          <cell r="M31">
            <v>23524.86</v>
          </cell>
        </row>
        <row r="32">
          <cell r="A32" t="str">
            <v>B</v>
          </cell>
          <cell r="B32">
            <v>360696</v>
          </cell>
          <cell r="C32">
            <v>294952</v>
          </cell>
          <cell r="D32">
            <v>429768.69</v>
          </cell>
          <cell r="E32">
            <v>338940</v>
          </cell>
          <cell r="F32">
            <v>348234.1</v>
          </cell>
          <cell r="G32">
            <v>346052.65</v>
          </cell>
          <cell r="H32">
            <v>344950.03</v>
          </cell>
          <cell r="I32">
            <v>222579.81</v>
          </cell>
          <cell r="J32">
            <v>331358.13</v>
          </cell>
          <cell r="K32">
            <v>311817.09999999998</v>
          </cell>
          <cell r="L32">
            <v>290986.92</v>
          </cell>
          <cell r="M32">
            <v>228203.21</v>
          </cell>
        </row>
        <row r="33">
          <cell r="A33" t="str">
            <v>C</v>
          </cell>
          <cell r="B33">
            <v>320381</v>
          </cell>
          <cell r="C33">
            <v>263284</v>
          </cell>
          <cell r="D33">
            <v>392095.89</v>
          </cell>
          <cell r="E33">
            <v>316021.39</v>
          </cell>
          <cell r="F33">
            <v>326437.52</v>
          </cell>
          <cell r="G33">
            <v>322146.01</v>
          </cell>
          <cell r="H33">
            <v>314856.11</v>
          </cell>
          <cell r="I33">
            <v>214021.88</v>
          </cell>
          <cell r="J33">
            <v>307716.38</v>
          </cell>
          <cell r="K33">
            <v>286582.03999999998</v>
          </cell>
          <cell r="L33">
            <v>266998.09000000003</v>
          </cell>
          <cell r="M33">
            <v>217514.09</v>
          </cell>
        </row>
        <row r="34">
          <cell r="A34" t="str">
            <v>D</v>
          </cell>
          <cell r="B34">
            <v>236160</v>
          </cell>
          <cell r="C34">
            <v>193719</v>
          </cell>
          <cell r="D34">
            <v>289812.25</v>
          </cell>
          <cell r="E34">
            <v>231734.99</v>
          </cell>
          <cell r="F34">
            <v>239010.24</v>
          </cell>
          <cell r="G34">
            <v>235476.75</v>
          </cell>
          <cell r="H34">
            <v>226742.32</v>
          </cell>
          <cell r="I34">
            <v>159148.43</v>
          </cell>
          <cell r="J34">
            <v>233089.86</v>
          </cell>
          <cell r="K34">
            <v>210252.86</v>
          </cell>
          <cell r="L34">
            <v>196007.25</v>
          </cell>
          <cell r="M34">
            <v>158592.32999999999</v>
          </cell>
        </row>
        <row r="35">
          <cell r="A35" t="str">
            <v>E</v>
          </cell>
          <cell r="B35">
            <v>82419</v>
          </cell>
          <cell r="C35">
            <v>65381</v>
          </cell>
          <cell r="D35">
            <v>105649.28</v>
          </cell>
          <cell r="E35">
            <v>86610.7</v>
          </cell>
          <cell r="F35">
            <v>90844.41</v>
          </cell>
          <cell r="G35">
            <v>87973.34</v>
          </cell>
          <cell r="H35">
            <v>83112.37</v>
          </cell>
          <cell r="I35">
            <v>63629.919999999998</v>
          </cell>
          <cell r="J35">
            <v>86378.68</v>
          </cell>
          <cell r="K35">
            <v>80907.360000000001</v>
          </cell>
          <cell r="L35">
            <v>75671.520000000004</v>
          </cell>
          <cell r="M35">
            <v>64603.31</v>
          </cell>
        </row>
        <row r="36">
          <cell r="A36" t="str">
            <v>H</v>
          </cell>
          <cell r="B36">
            <v>14723</v>
          </cell>
          <cell r="C36">
            <v>10737</v>
          </cell>
          <cell r="D36">
            <v>34650.83</v>
          </cell>
          <cell r="E36">
            <v>26706.85</v>
          </cell>
          <cell r="F36">
            <v>28401.91</v>
          </cell>
          <cell r="G36">
            <v>25610.19</v>
          </cell>
          <cell r="H36">
            <v>21379.94</v>
          </cell>
          <cell r="I36">
            <v>14042.08</v>
          </cell>
          <cell r="J36">
            <v>22168.71</v>
          </cell>
          <cell r="K36">
            <v>16918.03</v>
          </cell>
          <cell r="L36">
            <v>15886.82</v>
          </cell>
          <cell r="M36">
            <v>12944.8</v>
          </cell>
        </row>
        <row r="37">
          <cell r="A37" t="str">
            <v>L0</v>
          </cell>
          <cell r="B37">
            <v>12254</v>
          </cell>
          <cell r="C37">
            <v>10778</v>
          </cell>
          <cell r="D37">
            <v>17417.27</v>
          </cell>
          <cell r="E37">
            <v>15527.89</v>
          </cell>
          <cell r="F37">
            <v>16066.08</v>
          </cell>
          <cell r="G37">
            <v>15554.47</v>
          </cell>
          <cell r="H37">
            <v>15562.95</v>
          </cell>
          <cell r="I37">
            <v>11008.08</v>
          </cell>
          <cell r="J37">
            <v>14395.53</v>
          </cell>
          <cell r="K37">
            <v>14473.24</v>
          </cell>
          <cell r="L37">
            <v>13358.1</v>
          </cell>
          <cell r="M37">
            <v>10385.120000000001</v>
          </cell>
        </row>
        <row r="38">
          <cell r="A38" t="str">
            <v>L1</v>
          </cell>
          <cell r="B38">
            <v>96165</v>
          </cell>
          <cell r="C38">
            <v>87202</v>
          </cell>
          <cell r="D38">
            <v>123338.57</v>
          </cell>
          <cell r="E38">
            <v>99403.18</v>
          </cell>
          <cell r="F38">
            <v>102726.12</v>
          </cell>
          <cell r="G38">
            <v>102938.7</v>
          </cell>
          <cell r="H38">
            <v>101935.49</v>
          </cell>
          <cell r="I38">
            <v>71867.53</v>
          </cell>
          <cell r="J38">
            <v>93530.8</v>
          </cell>
          <cell r="K38">
            <v>93970.34</v>
          </cell>
          <cell r="L38">
            <v>87545.279999999999</v>
          </cell>
          <cell r="M38">
            <v>71727.11</v>
          </cell>
        </row>
        <row r="39">
          <cell r="A39" t="str">
            <v>L2</v>
          </cell>
          <cell r="B39">
            <v>27666</v>
          </cell>
          <cell r="C39">
            <v>24400</v>
          </cell>
          <cell r="D39">
            <v>35714.65</v>
          </cell>
          <cell r="E39">
            <v>29244.81</v>
          </cell>
          <cell r="F39">
            <v>29592.86</v>
          </cell>
          <cell r="G39">
            <v>30443.279999999999</v>
          </cell>
          <cell r="H39">
            <v>29243.33</v>
          </cell>
          <cell r="I39">
            <v>21363.49</v>
          </cell>
          <cell r="J39">
            <v>28454.97</v>
          </cell>
          <cell r="K39">
            <v>27929.19</v>
          </cell>
          <cell r="L39">
            <v>25688.13</v>
          </cell>
          <cell r="M39">
            <v>20927.689999999999</v>
          </cell>
        </row>
        <row r="40">
          <cell r="A40" t="str">
            <v>P</v>
          </cell>
          <cell r="B40">
            <v>15859</v>
          </cell>
          <cell r="C40">
            <v>14536</v>
          </cell>
          <cell r="D40">
            <v>18884.45</v>
          </cell>
          <cell r="E40">
            <v>16697.04</v>
          </cell>
          <cell r="F40">
            <v>17447.66</v>
          </cell>
          <cell r="G40">
            <v>17772.400000000001</v>
          </cell>
          <cell r="H40">
            <v>16937.66</v>
          </cell>
          <cell r="I40">
            <v>13668.6</v>
          </cell>
          <cell r="J40">
            <v>15260.5</v>
          </cell>
          <cell r="K40">
            <v>16813.23</v>
          </cell>
          <cell r="L40">
            <v>15276.45</v>
          </cell>
          <cell r="M40">
            <v>13707.92</v>
          </cell>
        </row>
        <row r="41">
          <cell r="A41" t="str">
            <v>ALTRI</v>
          </cell>
          <cell r="B41">
            <v>65201</v>
          </cell>
          <cell r="C41">
            <v>47180</v>
          </cell>
          <cell r="D41">
            <v>64346.830000000075</v>
          </cell>
          <cell r="E41">
            <v>45345.29</v>
          </cell>
          <cell r="F41">
            <v>48267.149999999674</v>
          </cell>
          <cell r="G41">
            <v>47104.440000000177</v>
          </cell>
          <cell r="H41">
            <v>45799.29</v>
          </cell>
          <cell r="I41">
            <v>32094.40000000014</v>
          </cell>
          <cell r="J41">
            <v>50120.02</v>
          </cell>
          <cell r="K41">
            <v>41533.139999999898</v>
          </cell>
          <cell r="L41">
            <v>38938.360000000102</v>
          </cell>
          <cell r="M41">
            <v>29638.559999999939</v>
          </cell>
        </row>
        <row r="42">
          <cell r="A42" t="str">
            <v>Totale complessivo</v>
          </cell>
          <cell r="B42">
            <v>1277906</v>
          </cell>
          <cell r="C42">
            <v>1051267</v>
          </cell>
          <cell r="D42">
            <v>1558236</v>
          </cell>
          <cell r="E42">
            <v>1246441</v>
          </cell>
          <cell r="F42">
            <v>1287680</v>
          </cell>
          <cell r="G42">
            <v>1270570</v>
          </cell>
          <cell r="H42">
            <v>1241143</v>
          </cell>
          <cell r="I42">
            <v>846832</v>
          </cell>
          <cell r="J42">
            <v>1217713</v>
          </cell>
          <cell r="K42">
            <v>1137926</v>
          </cell>
          <cell r="L42">
            <v>1059769</v>
          </cell>
          <cell r="M42">
            <v>851769</v>
          </cell>
        </row>
        <row r="80">
          <cell r="B80">
            <v>46382</v>
          </cell>
          <cell r="C80">
            <v>85480</v>
          </cell>
          <cell r="D80">
            <v>132037.29</v>
          </cell>
          <cell r="E80">
            <v>172246.15</v>
          </cell>
          <cell r="F80">
            <v>212898.1</v>
          </cell>
          <cell r="G80">
            <v>252395.87</v>
          </cell>
          <cell r="H80">
            <v>293019.38</v>
          </cell>
          <cell r="I80">
            <v>316427.15999999997</v>
          </cell>
          <cell r="J80">
            <v>351666.58</v>
          </cell>
          <cell r="K80">
            <v>388396.05</v>
          </cell>
          <cell r="L80">
            <v>421808.13</v>
          </cell>
          <cell r="M80">
            <v>445332.99</v>
          </cell>
        </row>
        <row r="81">
          <cell r="B81">
            <v>360696</v>
          </cell>
          <cell r="C81">
            <v>655648</v>
          </cell>
          <cell r="D81">
            <v>1085416.69</v>
          </cell>
          <cell r="E81">
            <v>1424356.69</v>
          </cell>
          <cell r="F81">
            <v>1772590.79</v>
          </cell>
          <cell r="G81">
            <v>2118643.44</v>
          </cell>
          <cell r="H81">
            <v>2463593.4700000002</v>
          </cell>
          <cell r="I81">
            <v>2686173.28</v>
          </cell>
          <cell r="J81">
            <v>3017531.41</v>
          </cell>
          <cell r="K81">
            <v>3329348.51</v>
          </cell>
          <cell r="L81">
            <v>3620335.43</v>
          </cell>
          <cell r="M81">
            <v>3848538.64</v>
          </cell>
        </row>
        <row r="82">
          <cell r="B82">
            <v>320381</v>
          </cell>
          <cell r="C82">
            <v>583665</v>
          </cell>
          <cell r="D82">
            <v>975760.89</v>
          </cell>
          <cell r="E82">
            <v>1291782.28</v>
          </cell>
          <cell r="F82">
            <v>1618219.8</v>
          </cell>
          <cell r="G82">
            <v>1940365.81</v>
          </cell>
          <cell r="H82">
            <v>2255221.92</v>
          </cell>
          <cell r="I82">
            <v>2469243.7999999998</v>
          </cell>
          <cell r="J82">
            <v>2776960.18</v>
          </cell>
          <cell r="K82">
            <v>3063542.22</v>
          </cell>
          <cell r="L82">
            <v>3330540.31</v>
          </cell>
          <cell r="M82">
            <v>3548054.4</v>
          </cell>
        </row>
        <row r="83">
          <cell r="B83">
            <v>236160</v>
          </cell>
          <cell r="C83">
            <v>429879</v>
          </cell>
          <cell r="D83">
            <v>719691.25</v>
          </cell>
          <cell r="E83">
            <v>951426.24</v>
          </cell>
          <cell r="F83">
            <v>1190436.48</v>
          </cell>
          <cell r="G83">
            <v>1425913.23</v>
          </cell>
          <cell r="H83">
            <v>1652655.55</v>
          </cell>
          <cell r="I83">
            <v>1811803.98</v>
          </cell>
          <cell r="J83">
            <v>2044893.84</v>
          </cell>
          <cell r="K83">
            <v>2255146.7000000002</v>
          </cell>
          <cell r="L83">
            <v>2451153.9500000002</v>
          </cell>
          <cell r="M83">
            <v>2609746.2799999998</v>
          </cell>
        </row>
        <row r="84">
          <cell r="B84">
            <v>82419</v>
          </cell>
          <cell r="C84">
            <v>147800</v>
          </cell>
          <cell r="D84">
            <v>253449.28</v>
          </cell>
          <cell r="E84">
            <v>340059.98</v>
          </cell>
          <cell r="F84">
            <v>430904.39</v>
          </cell>
          <cell r="G84">
            <v>518877.73</v>
          </cell>
          <cell r="H84">
            <v>601990.1</v>
          </cell>
          <cell r="I84">
            <v>665620.02</v>
          </cell>
          <cell r="J84">
            <v>751998.7</v>
          </cell>
          <cell r="K84">
            <v>832906.06</v>
          </cell>
          <cell r="L84">
            <v>908577.58</v>
          </cell>
          <cell r="M84">
            <v>973180.89</v>
          </cell>
        </row>
        <row r="85">
          <cell r="B85">
            <v>14723</v>
          </cell>
          <cell r="C85">
            <v>25460</v>
          </cell>
          <cell r="D85">
            <v>60110.83</v>
          </cell>
          <cell r="E85">
            <v>86817.68</v>
          </cell>
          <cell r="F85">
            <v>115219.59</v>
          </cell>
          <cell r="G85">
            <v>140829.78</v>
          </cell>
          <cell r="H85">
            <v>162209.72</v>
          </cell>
          <cell r="I85">
            <v>176251.8</v>
          </cell>
          <cell r="J85">
            <v>198420.51</v>
          </cell>
          <cell r="K85">
            <v>215338.54</v>
          </cell>
          <cell r="L85">
            <v>231225.36</v>
          </cell>
          <cell r="M85">
            <v>244170.16</v>
          </cell>
        </row>
        <row r="86">
          <cell r="B86">
            <v>12254</v>
          </cell>
          <cell r="C86">
            <v>23032</v>
          </cell>
          <cell r="D86">
            <v>40449.269999999997</v>
          </cell>
          <cell r="E86">
            <v>55977.16</v>
          </cell>
          <cell r="F86">
            <v>72043.240000000005</v>
          </cell>
          <cell r="G86">
            <v>87597.71</v>
          </cell>
          <cell r="H86">
            <v>103160.66</v>
          </cell>
          <cell r="I86">
            <v>114168.74</v>
          </cell>
          <cell r="J86">
            <v>128564.27</v>
          </cell>
          <cell r="K86">
            <v>143037.51</v>
          </cell>
          <cell r="L86">
            <v>156395.60999999999</v>
          </cell>
          <cell r="M86">
            <v>166780.73000000001</v>
          </cell>
        </row>
        <row r="87">
          <cell r="B87">
            <v>96165</v>
          </cell>
          <cell r="C87">
            <v>183367</v>
          </cell>
          <cell r="D87">
            <v>306705.57</v>
          </cell>
          <cell r="E87">
            <v>406108.75</v>
          </cell>
          <cell r="F87">
            <v>508834.87</v>
          </cell>
          <cell r="G87">
            <v>611773.56999999995</v>
          </cell>
          <cell r="H87">
            <v>713709.06</v>
          </cell>
          <cell r="I87">
            <v>785576.59</v>
          </cell>
          <cell r="J87">
            <v>879107.39</v>
          </cell>
          <cell r="K87">
            <v>973077.73</v>
          </cell>
          <cell r="L87">
            <v>1060623.01</v>
          </cell>
          <cell r="M87">
            <v>1132350.1200000001</v>
          </cell>
        </row>
        <row r="88">
          <cell r="B88">
            <v>27666</v>
          </cell>
          <cell r="C88">
            <v>52066</v>
          </cell>
          <cell r="D88">
            <v>87780.65</v>
          </cell>
          <cell r="E88">
            <v>117025.46</v>
          </cell>
          <cell r="F88">
            <v>146618.32</v>
          </cell>
          <cell r="G88">
            <v>177061.6</v>
          </cell>
          <cell r="H88">
            <v>206304.93</v>
          </cell>
          <cell r="I88">
            <v>227668.42</v>
          </cell>
          <cell r="J88">
            <v>256123.39</v>
          </cell>
          <cell r="K88">
            <v>284052.58</v>
          </cell>
          <cell r="L88">
            <v>309740.71000000002</v>
          </cell>
          <cell r="M88">
            <v>330668.40000000002</v>
          </cell>
        </row>
        <row r="89">
          <cell r="B89">
            <v>15859</v>
          </cell>
          <cell r="C89">
            <v>30395</v>
          </cell>
          <cell r="D89">
            <v>49279.45</v>
          </cell>
          <cell r="E89">
            <v>65976.490000000005</v>
          </cell>
          <cell r="F89">
            <v>83424.149999999994</v>
          </cell>
          <cell r="G89">
            <v>101196.55</v>
          </cell>
          <cell r="H89">
            <v>118134.21</v>
          </cell>
          <cell r="I89">
            <v>131802.81</v>
          </cell>
          <cell r="J89">
            <v>147063.31</v>
          </cell>
          <cell r="K89">
            <v>163876.54</v>
          </cell>
          <cell r="L89">
            <v>179152.99</v>
          </cell>
          <cell r="M89">
            <v>192860.91</v>
          </cell>
        </row>
        <row r="90">
          <cell r="B90">
            <v>65201</v>
          </cell>
          <cell r="C90">
            <v>112381</v>
          </cell>
          <cell r="D90">
            <v>176727.83</v>
          </cell>
          <cell r="E90">
            <v>222073.12</v>
          </cell>
          <cell r="F90">
            <v>270340.27</v>
          </cell>
          <cell r="G90">
            <v>317444.71000000002</v>
          </cell>
          <cell r="H90">
            <v>363244</v>
          </cell>
          <cell r="I90">
            <v>395338.4</v>
          </cell>
          <cell r="J90">
            <v>445458.42</v>
          </cell>
          <cell r="K90">
            <v>486991.56</v>
          </cell>
          <cell r="L90">
            <v>525929.92000000004</v>
          </cell>
          <cell r="M90">
            <v>555568.48</v>
          </cell>
        </row>
        <row r="91">
          <cell r="B91">
            <v>1277906</v>
          </cell>
          <cell r="C91">
            <v>2329173</v>
          </cell>
          <cell r="D91">
            <v>3887409</v>
          </cell>
          <cell r="E91">
            <v>5133850</v>
          </cell>
          <cell r="F91">
            <v>6421530</v>
          </cell>
          <cell r="G91">
            <v>7692100</v>
          </cell>
          <cell r="H91">
            <v>8933243</v>
          </cell>
          <cell r="I91">
            <v>9780075.0000000019</v>
          </cell>
          <cell r="J91">
            <v>10997788</v>
          </cell>
          <cell r="K91">
            <v>12135713.999999998</v>
          </cell>
          <cell r="L91">
            <v>13195482.999999996</v>
          </cell>
          <cell r="M91">
            <v>14047252.000000002</v>
          </cell>
        </row>
      </sheetData>
      <sheetData sheetId="8" refreshError="1">
        <row r="25">
          <cell r="A25" t="str">
            <v>PU</v>
          </cell>
          <cell r="B25">
            <v>9580</v>
          </cell>
          <cell r="C25">
            <v>7061</v>
          </cell>
          <cell r="D25">
            <v>9850.2900000000009</v>
          </cell>
          <cell r="E25">
            <v>9137.0300000000007</v>
          </cell>
          <cell r="F25">
            <v>9368.83</v>
          </cell>
          <cell r="G25">
            <v>9374.91</v>
          </cell>
          <cell r="H25">
            <v>8783.89</v>
          </cell>
          <cell r="I25">
            <v>6951.63</v>
          </cell>
          <cell r="J25">
            <v>9280.61</v>
          </cell>
          <cell r="K25">
            <v>8897.1200000000008</v>
          </cell>
          <cell r="L25">
            <v>9121.16</v>
          </cell>
          <cell r="M25">
            <v>8267.0499999999993</v>
          </cell>
        </row>
        <row r="26">
          <cell r="A26" t="str">
            <v>1A</v>
          </cell>
          <cell r="B26">
            <v>22302</v>
          </cell>
          <cell r="C26">
            <v>20177</v>
          </cell>
          <cell r="D26">
            <v>22645.99</v>
          </cell>
          <cell r="E26">
            <v>19476.05</v>
          </cell>
          <cell r="F26">
            <v>21704.92</v>
          </cell>
          <cell r="G26">
            <v>21949</v>
          </cell>
          <cell r="H26">
            <v>19871.080000000002</v>
          </cell>
          <cell r="I26">
            <v>14233.67</v>
          </cell>
          <cell r="J26">
            <v>20849.77</v>
          </cell>
          <cell r="K26">
            <v>22491.35</v>
          </cell>
          <cell r="L26">
            <v>22063.89</v>
          </cell>
          <cell r="M26">
            <v>20615.21</v>
          </cell>
        </row>
        <row r="27">
          <cell r="A27" t="str">
            <v>1B</v>
          </cell>
          <cell r="B27">
            <v>39306</v>
          </cell>
          <cell r="C27">
            <v>35994</v>
          </cell>
          <cell r="D27">
            <v>43969.34</v>
          </cell>
          <cell r="E27">
            <v>38622.36</v>
          </cell>
          <cell r="F27">
            <v>40272.39</v>
          </cell>
          <cell r="G27">
            <v>40363.82</v>
          </cell>
          <cell r="H27">
            <v>36104.199999999997</v>
          </cell>
          <cell r="I27">
            <v>27605.42</v>
          </cell>
          <cell r="J27">
            <v>38580.629999999997</v>
          </cell>
          <cell r="K27">
            <v>37652.339999999997</v>
          </cell>
          <cell r="L27">
            <v>36396.629999999997</v>
          </cell>
          <cell r="M27">
            <v>31863.78</v>
          </cell>
        </row>
        <row r="28">
          <cell r="A28" t="str">
            <v>2</v>
          </cell>
          <cell r="B28">
            <v>79205</v>
          </cell>
          <cell r="C28">
            <v>68153</v>
          </cell>
          <cell r="D28">
            <v>91323.39</v>
          </cell>
          <cell r="E28">
            <v>81060.570000000007</v>
          </cell>
          <cell r="F28">
            <v>84256.86</v>
          </cell>
          <cell r="G28">
            <v>84747.28</v>
          </cell>
          <cell r="H28">
            <v>75561.820000000007</v>
          </cell>
          <cell r="I28">
            <v>57497.27</v>
          </cell>
          <cell r="J28">
            <v>81760.98</v>
          </cell>
          <cell r="K28">
            <v>77440.2</v>
          </cell>
          <cell r="L28">
            <v>77611.31</v>
          </cell>
          <cell r="M28">
            <v>67744.960000000006</v>
          </cell>
        </row>
        <row r="29">
          <cell r="A29" t="str">
            <v>ALTRI</v>
          </cell>
          <cell r="B29">
            <v>321</v>
          </cell>
          <cell r="C29">
            <v>141</v>
          </cell>
          <cell r="D29">
            <v>3.9899999999906868</v>
          </cell>
          <cell r="E29">
            <v>0.98999999999068677</v>
          </cell>
          <cell r="F29">
            <v>1.0000000000291038</v>
          </cell>
          <cell r="G29">
            <v>5.9899999999906868</v>
          </cell>
          <cell r="H29">
            <v>3.0100000000093132</v>
          </cell>
          <cell r="I29">
            <v>3.0099999999802094</v>
          </cell>
          <cell r="J29">
            <v>4.0100000000093132</v>
          </cell>
          <cell r="K29">
            <v>2.9899999999906868</v>
          </cell>
          <cell r="L29">
            <v>1.0100000000093132</v>
          </cell>
          <cell r="M29">
            <v>3</v>
          </cell>
        </row>
        <row r="30">
          <cell r="A30" t="str">
            <v>Totale complessivo</v>
          </cell>
          <cell r="B30">
            <v>150714</v>
          </cell>
          <cell r="C30">
            <v>131526</v>
          </cell>
          <cell r="D30">
            <v>167793</v>
          </cell>
          <cell r="E30">
            <v>148297</v>
          </cell>
          <cell r="F30">
            <v>155604</v>
          </cell>
          <cell r="G30">
            <v>156441</v>
          </cell>
          <cell r="H30">
            <v>140324</v>
          </cell>
          <cell r="I30">
            <v>106291</v>
          </cell>
          <cell r="J30">
            <v>150476</v>
          </cell>
          <cell r="K30">
            <v>146484</v>
          </cell>
          <cell r="L30">
            <v>145194</v>
          </cell>
          <cell r="M30">
            <v>128494</v>
          </cell>
        </row>
        <row r="71">
          <cell r="B71">
            <v>9580</v>
          </cell>
          <cell r="C71">
            <v>16641</v>
          </cell>
          <cell r="D71">
            <v>26491.29</v>
          </cell>
          <cell r="E71">
            <v>35628.32</v>
          </cell>
          <cell r="F71">
            <v>44997.15</v>
          </cell>
          <cell r="G71">
            <v>54372.06</v>
          </cell>
          <cell r="H71">
            <v>63155.95</v>
          </cell>
          <cell r="I71">
            <v>70107.58</v>
          </cell>
          <cell r="J71">
            <v>79388.19</v>
          </cell>
          <cell r="K71">
            <v>88285.31</v>
          </cell>
          <cell r="L71">
            <v>97406.47</v>
          </cell>
          <cell r="M71">
            <v>105673.52</v>
          </cell>
        </row>
        <row r="72">
          <cell r="B72">
            <v>22302</v>
          </cell>
          <cell r="C72">
            <v>42479</v>
          </cell>
          <cell r="D72">
            <v>65124.99</v>
          </cell>
          <cell r="E72">
            <v>84601.04</v>
          </cell>
          <cell r="F72">
            <v>106305.96</v>
          </cell>
          <cell r="G72">
            <v>128254.96</v>
          </cell>
          <cell r="H72">
            <v>148126.04</v>
          </cell>
          <cell r="I72">
            <v>162359.71</v>
          </cell>
          <cell r="J72">
            <v>183209.48</v>
          </cell>
          <cell r="K72">
            <v>205700.83</v>
          </cell>
          <cell r="L72">
            <v>227764.72</v>
          </cell>
          <cell r="M72">
            <v>248379.93</v>
          </cell>
        </row>
        <row r="73">
          <cell r="B73">
            <v>39306</v>
          </cell>
          <cell r="C73">
            <v>75300</v>
          </cell>
          <cell r="D73">
            <v>119269.34</v>
          </cell>
          <cell r="E73">
            <v>157891.70000000001</v>
          </cell>
          <cell r="F73">
            <v>198164.09</v>
          </cell>
          <cell r="G73">
            <v>238527.91</v>
          </cell>
          <cell r="H73">
            <v>274632.11</v>
          </cell>
          <cell r="I73">
            <v>302237.53000000003</v>
          </cell>
          <cell r="J73">
            <v>340818.16</v>
          </cell>
          <cell r="K73">
            <v>378470.5</v>
          </cell>
          <cell r="L73">
            <v>414867.13</v>
          </cell>
          <cell r="M73">
            <v>446730.91</v>
          </cell>
        </row>
        <row r="74">
          <cell r="B74">
            <v>79205</v>
          </cell>
          <cell r="C74">
            <v>147358</v>
          </cell>
          <cell r="D74">
            <v>238681.39</v>
          </cell>
          <cell r="E74">
            <v>319741.96000000002</v>
          </cell>
          <cell r="F74">
            <v>403998.82</v>
          </cell>
          <cell r="G74">
            <v>488746.1</v>
          </cell>
          <cell r="H74">
            <v>564307.92000000004</v>
          </cell>
          <cell r="I74">
            <v>621805.18999999994</v>
          </cell>
          <cell r="J74">
            <v>703566.17</v>
          </cell>
          <cell r="K74">
            <v>781006.37</v>
          </cell>
          <cell r="L74">
            <v>858617.68</v>
          </cell>
          <cell r="M74">
            <v>926362.64</v>
          </cell>
        </row>
        <row r="75">
          <cell r="B75">
            <v>321</v>
          </cell>
          <cell r="C75">
            <v>462</v>
          </cell>
          <cell r="D75">
            <v>465.98999999999069</v>
          </cell>
          <cell r="E75">
            <v>466.97999999998137</v>
          </cell>
          <cell r="F75">
            <v>467.98000000001048</v>
          </cell>
          <cell r="G75">
            <v>473.97000000000116</v>
          </cell>
          <cell r="H75">
            <v>476.98000000001048</v>
          </cell>
          <cell r="I75">
            <v>479.98999999999069</v>
          </cell>
          <cell r="J75">
            <v>484</v>
          </cell>
          <cell r="K75">
            <v>486.98999999999069</v>
          </cell>
          <cell r="L75">
            <v>488</v>
          </cell>
          <cell r="M75">
            <v>491</v>
          </cell>
        </row>
        <row r="76">
          <cell r="B76">
            <v>150714</v>
          </cell>
          <cell r="C76">
            <v>282240</v>
          </cell>
          <cell r="D76">
            <v>450033</v>
          </cell>
          <cell r="E76">
            <v>598330</v>
          </cell>
          <cell r="F76">
            <v>753934</v>
          </cell>
          <cell r="G76">
            <v>910375</v>
          </cell>
          <cell r="H76">
            <v>1050699</v>
          </cell>
          <cell r="I76">
            <v>1156990</v>
          </cell>
          <cell r="J76">
            <v>1307466</v>
          </cell>
          <cell r="K76">
            <v>1453950</v>
          </cell>
          <cell r="L76">
            <v>1599144</v>
          </cell>
          <cell r="M76">
            <v>1727638</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P-COMM"/>
      <sheetName val="BP-COSTI"/>
      <sheetName val="BP-DISTRIB"/>
      <sheetName val="DELTA CONTENUTI"/>
      <sheetName val="M.d.O."/>
      <sheetName val="ITALIA"/>
      <sheetName val="FRANCIA"/>
      <sheetName val="GERMANIA"/>
      <sheetName val="GRAN BRETAGNA"/>
      <sheetName val="SVIZZERA"/>
      <sheetName val="SPAGNA"/>
      <sheetName val="BELGIO"/>
      <sheetName val="OLANDA"/>
      <sheetName val="ALTRI"/>
      <sheetName val="CEMERCATI"/>
      <sheetName val="TOTALE MERCATI"/>
      <sheetName val="VOLUMI"/>
      <sheetName val="EVOLUZ.MARG.MEDI"/>
      <sheetName val="CECICLOVITA"/>
      <sheetName val="npv"/>
      <sheetName val="diversiNPV"/>
      <sheetName val="GRAFNPVMR"/>
      <sheetName val="GRAFNPVcfinanz"/>
      <sheetName val="C.E. 2004"/>
      <sheetName val="C.E. 2005"/>
      <sheetName val="C.E. 2006"/>
      <sheetName val="C.E. 2007"/>
      <sheetName val="SPESE"/>
      <sheetName val="scheda"/>
      <sheetName val="NPVLUGLIO'01_VOL_51410_INFLAZ D"/>
      <sheetName val="DELTA_CONTENUTI"/>
      <sheetName val="M_d_O_"/>
      <sheetName val="GRAN_BRETAGNA"/>
      <sheetName val="TOTALE_MERCATI"/>
      <sheetName val="EVOLUZ_MARG_MEDI"/>
      <sheetName val="C_E__2004"/>
      <sheetName val="C_E__2005"/>
      <sheetName val="C_E__2006"/>
      <sheetName val="C_E__2007"/>
      <sheetName val="Ref"/>
      <sheetName val="DELTA_CONTENUTI1"/>
      <sheetName val="M_d_O_1"/>
      <sheetName val="GRAN_BRETAGNA1"/>
      <sheetName val="TOTALE_MERCATI1"/>
      <sheetName val="EVOLUZ_MARG_MEDI1"/>
      <sheetName val="C_E__20041"/>
      <sheetName val="C_E__20051"/>
      <sheetName val="C_E__20061"/>
      <sheetName val="C_E__20071"/>
      <sheetName val="NPVLUGLIO'01_VOL_51410_INFLAZ_D"/>
    </sheetNames>
    <sheetDataSet>
      <sheetData sheetId="0">
        <row r="1">
          <cell r="A1" t="str">
            <v>D.A.F.C.</v>
          </cell>
        </row>
      </sheetData>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refreshError="1">
        <row r="1">
          <cell r="A1" t="str">
            <v>D.A.F.C.</v>
          </cell>
          <cell r="R1">
            <v>37090.486270486108</v>
          </cell>
        </row>
        <row r="2">
          <cell r="A2" t="str">
            <v>CONTROLLO PIATTAFORMA D</v>
          </cell>
        </row>
        <row r="3">
          <cell r="A3">
            <v>0</v>
          </cell>
        </row>
        <row r="5">
          <cell r="A5" t="str">
            <v>ALTRI MERCATI</v>
          </cell>
          <cell r="B5" t="str">
            <v>MOTORIZZAZIONI</v>
          </cell>
          <cell r="J5">
            <v>0</v>
          </cell>
          <cell r="R5" t="str">
            <v xml:space="preserve"> MEDIO MODELLO</v>
          </cell>
        </row>
        <row r="6">
          <cell r="B6" t="str">
            <v>2.0 C.M.</v>
          </cell>
          <cell r="C6" t="str">
            <v>2.0 GDI SEL.</v>
          </cell>
          <cell r="D6" t="str">
            <v>3,2 6V</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CHIAVI IN MANO IN VALUTA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row>
        <row r="13">
          <cell r="A13" t="str">
            <v>LISTINO DETAX L/000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row>
        <row r="17">
          <cell r="A17" t="str">
            <v>SCONTO EURO</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A41" t="str">
            <v>COSTI FISSI OPT</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5" refreshError="1"/>
      <sheetData sheetId="16"/>
      <sheetData sheetId="17"/>
      <sheetData sheetId="18"/>
      <sheetData sheetId="19" refreshError="1"/>
      <sheetData sheetId="20"/>
      <sheetData sheetId="21" refreshError="1"/>
      <sheetData sheetId="22" refreshError="1"/>
      <sheetData sheetId="23" refreshError="1"/>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olo"/>
      <sheetName val="TABELLA"/>
      <sheetName val="SINTESI"/>
      <sheetName val="RESP_AREA"/>
      <sheetName val="mix budget"/>
      <sheetName val="B1"/>
      <sheetName val="TAB_B1"/>
      <sheetName val="Bdg"/>
      <sheetName val="Dati"/>
      <sheetName val="MENSILIZ.02-2"/>
      <sheetName val="PO"/>
      <sheetName val="ULYSSE"/>
      <sheetName val="Brava-o MY"/>
      <sheetName val="SEI"/>
      <sheetName val="MAREA"/>
      <sheetName val="Marea MY"/>
      <sheetName val="PANDA"/>
      <sheetName val="MULTIPLA"/>
      <sheetName val="P.TO"/>
      <sheetName val="COUPE"/>
      <sheetName val="ALTRI"/>
      <sheetName val="192ECO2002_EX,MAREA"/>
      <sheetName val="MENSUAL"/>
      <sheetName val="Ref"/>
      <sheetName val="Pivot_seg_it"/>
      <sheetName val="Pivot_seg_vc_it"/>
      <sheetName val="Pivotf3+9_vc_it"/>
      <sheetName val="Pivotf3+9_it"/>
      <sheetName val="mix_budget"/>
      <sheetName val="MENSILIZ_02-2"/>
      <sheetName val="DATA SHEET"/>
      <sheetName val="PRENSA H.S. I"/>
      <sheetName val="Medium"/>
      <sheetName val="Brava-o_MY"/>
      <sheetName val="Marea_MY"/>
      <sheetName val="P_TO"/>
      <sheetName val="SAP CJI3"/>
      <sheetName val="mix_budget1"/>
      <sheetName val="MENSILIZ_02-21"/>
      <sheetName val="Brava-o_MY1"/>
      <sheetName val="Marea_MY1"/>
      <sheetName val="P_TO1"/>
      <sheetName val="DATA_SHEET"/>
      <sheetName val="PRENSA_H_S__I"/>
      <sheetName val="SAP_CJI3"/>
      <sheetName val="LIGHT"/>
      <sheetName val="HEAVY"/>
      <sheetName val="192ECO2002_EX,MAREA.xls"/>
      <sheetName val="MAR99"/>
      <sheetName val="BANVAL"/>
      <sheetName val="DATA"/>
      <sheetName val="BD2000 Amounts"/>
      <sheetName val="mix_budget2"/>
      <sheetName val="MENSILIZ_02-22"/>
      <sheetName val="Brava-o_MY2"/>
      <sheetName val="Marea_MY2"/>
      <sheetName val="P_TO2"/>
      <sheetName val="DATA_SHEET1"/>
      <sheetName val="PRENSA_H_S__I1"/>
      <sheetName val="SAP_CJI31"/>
      <sheetName val="192ECO2002_EX,MAREA_xls"/>
      <sheetName val="BD2000_Amounts"/>
      <sheetName val="mix_budget3"/>
      <sheetName val="MENSILIZ_02-23"/>
      <sheetName val="Brava-o_MY3"/>
      <sheetName val="Marea_MY3"/>
      <sheetName val="P_TO3"/>
      <sheetName val="DATA_SHEET2"/>
      <sheetName val="PRENSA_H_S__I2"/>
      <sheetName val="SAP_CJI32"/>
      <sheetName val="192ECO2002_EX,MAREA_xls1"/>
      <sheetName val="mix_budget4"/>
      <sheetName val="MENSILIZ_02-24"/>
      <sheetName val="Brava-o_MY4"/>
      <sheetName val="Marea_MY4"/>
      <sheetName val="P_TO4"/>
      <sheetName val="DATA_SHEET3"/>
      <sheetName val="PRENSA_H_S__I3"/>
      <sheetName val="SAP_CJI33"/>
      <sheetName val="192ECO2002_EX,MAREA_xls2"/>
      <sheetName val="BD2000_Amounts1"/>
      <sheetName val="Pull Down Lists"/>
      <sheetName val="Engineer"/>
      <sheetName val="Group"/>
      <sheetName val="Market Direct Responsab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DISP 99"/>
      <sheetName val="Macro1"/>
      <sheetName val="SEGMENTO 99 Nova"/>
      <sheetName val="SEGMENTO 99 Nova Tabcom"/>
      <sheetName val="EVOL 99 Nova"/>
      <sheetName val="Plan1"/>
      <sheetName val="CCF CALCULOS 99"/>
      <sheetName val="SISTO99"/>
      <sheetName val="MERCVAR"/>
      <sheetName val="VAREJO"/>
      <sheetName val="MERCATA"/>
      <sheetName val="ATACADO"/>
      <sheetName val="FATTER99"/>
      <sheetName val="DEPARA_FATTER"/>
      <sheetName val="PREVAS99"/>
      <sheetName val="DEPARA_ASSEG"/>
      <sheetName val="SEGMENTO 99"/>
      <sheetName val="EVOL 99"/>
      <sheetName val="CCF99"/>
      <sheetName val="DEPARA_CCF"/>
      <sheetName val="CCF DELTA STOCK"/>
      <sheetName val="SEGMENTO 99 TABCOM"/>
      <sheetName val="SEGMENTO 99 MIX TABCOM"/>
      <sheetName val="MERC VOL"/>
      <sheetName val="MERC MEDIA"/>
      <sheetName val="MERC VOL VETT"/>
      <sheetName val="MERC MEDIA VETT"/>
      <sheetName val="MERC VOL COMM"/>
      <sheetName val="MERC MEDIA COMM"/>
      <sheetName val="FIAT VOL"/>
      <sheetName val="FIAT MEDIA"/>
      <sheetName val="FIAT VOL VETT"/>
      <sheetName val="FIAT MEDIA VETT"/>
      <sheetName val="FIAT VOL COMM"/>
      <sheetName val="FIAT MEDIA COMM"/>
      <sheetName val="FIAT QUOTA VETCOM"/>
      <sheetName val="FIAT QUOTA VETT"/>
      <sheetName val="FIAT QUOTA COMM"/>
      <sheetName val="RICHIESTA 99"/>
      <sheetName val="RICHIESTA 00"/>
      <sheetName val="Uno,Palio"/>
      <sheetName val="Outros autos"/>
      <sheetName val="Comerciais"/>
      <sheetName val="Memo Giugno"/>
      <sheetName val="Memo Marzo"/>
      <sheetName val="PBS"/>
      <sheetName val="DB"/>
      <sheetName val="TABELLA"/>
      <sheetName val="ANADISP_99"/>
      <sheetName val="SEGMENTO_99_Nova"/>
      <sheetName val="SEGMENTO_99_Nova_Tabcom"/>
      <sheetName val="EVOL_99_Nova"/>
      <sheetName val="CCF_CALCULOS_99"/>
      <sheetName val="SEGMENTO_99"/>
      <sheetName val="EVOL_99"/>
      <sheetName val="CCF_DELTA_STOCK"/>
      <sheetName val="SEGMENTO_99_TABCOM"/>
      <sheetName val="SEGMENTO_99_MIX_TABCOM"/>
      <sheetName val="MERC_VOL"/>
      <sheetName val="MERC_MEDIA"/>
      <sheetName val="MERC_VOL_VETT"/>
      <sheetName val="MERC_MEDIA_VETT"/>
      <sheetName val="MERC_VOL_COMM"/>
      <sheetName val="MERC_MEDIA_COMM"/>
      <sheetName val="FIAT_VOL"/>
      <sheetName val="FIAT_MEDIA"/>
      <sheetName val="FIAT_VOL_VETT"/>
      <sheetName val="FIAT_MEDIA_VETT"/>
      <sheetName val="FIAT_VOL_COMM"/>
      <sheetName val="FIAT_MEDIA_COMM"/>
      <sheetName val="FIAT_QUOTA_VETCOM"/>
      <sheetName val="FIAT_QUOTA_VETT"/>
      <sheetName val="FIAT_QUOTA_COMM"/>
      <sheetName val="RICHIESTA_99"/>
      <sheetName val="RICHIESTA_00"/>
      <sheetName val="Outros_autos"/>
      <sheetName val="Memo_Giugno"/>
      <sheetName val="Memo_Marzo"/>
      <sheetName val="ANADISP_991"/>
      <sheetName val="SEGMENTO_99_Nova1"/>
      <sheetName val="SEGMENTO_99_Nova_Tabcom1"/>
      <sheetName val="EVOL_99_Nova1"/>
      <sheetName val="CCF_CALCULOS_991"/>
      <sheetName val="SEGMENTO_991"/>
      <sheetName val="EVOL_991"/>
      <sheetName val="CCF_DELTA_STOCK1"/>
      <sheetName val="SEGMENTO_99_TABCOM1"/>
      <sheetName val="SEGMENTO_99_MIX_TABCOM1"/>
      <sheetName val="MERC_VOL1"/>
      <sheetName val="MERC_MEDIA1"/>
      <sheetName val="MERC_VOL_VETT1"/>
      <sheetName val="MERC_MEDIA_VETT1"/>
      <sheetName val="MERC_VOL_COMM1"/>
      <sheetName val="MERC_MEDIA_COMM1"/>
      <sheetName val="FIAT_VOL1"/>
      <sheetName val="FIAT_MEDIA1"/>
      <sheetName val="FIAT_VOL_VETT1"/>
      <sheetName val="FIAT_MEDIA_VETT1"/>
      <sheetName val="FIAT_VOL_COMM1"/>
      <sheetName val="FIAT_MEDIA_COMM1"/>
      <sheetName val="FIAT_QUOTA_VETCOM1"/>
      <sheetName val="FIAT_QUOTA_VETT1"/>
      <sheetName val="FIAT_QUOTA_COMM1"/>
      <sheetName val="RICHIESTA_991"/>
      <sheetName val="RICHIESTA_001"/>
      <sheetName val="Outros_autos1"/>
      <sheetName val="Memo_Giugno1"/>
      <sheetName val="Memo_Marzo1"/>
      <sheetName val="ANADISP_992"/>
      <sheetName val="SEGMENTO_99_Nova2"/>
      <sheetName val="SEGMENTO_99_Nova_Tabcom2"/>
      <sheetName val="EVOL_99_Nova2"/>
      <sheetName val="CCF_CALCULOS_992"/>
      <sheetName val="SEGMENTO_992"/>
      <sheetName val="EVOL_992"/>
      <sheetName val="CCF_DELTA_STOCK2"/>
      <sheetName val="SEGMENTO_99_TABCOM2"/>
      <sheetName val="SEGMENTO_99_MIX_TABCOM2"/>
      <sheetName val="MERC_VOL2"/>
      <sheetName val="MERC_MEDIA2"/>
      <sheetName val="MERC_VOL_VETT2"/>
      <sheetName val="MERC_MEDIA_VETT2"/>
      <sheetName val="MERC_VOL_COMM2"/>
      <sheetName val="MERC_MEDIA_COMM2"/>
      <sheetName val="FIAT_VOL2"/>
      <sheetName val="FIAT_MEDIA2"/>
      <sheetName val="FIAT_VOL_VETT2"/>
      <sheetName val="FIAT_MEDIA_VETT2"/>
      <sheetName val="FIAT_VOL_COMM2"/>
      <sheetName val="FIAT_MEDIA_COMM2"/>
      <sheetName val="FIAT_QUOTA_VETCOM2"/>
      <sheetName val="FIAT_QUOTA_VETT2"/>
      <sheetName val="FIAT_QUOTA_COMM2"/>
      <sheetName val="RICHIESTA_992"/>
      <sheetName val="RICHIESTA_002"/>
      <sheetName val="Outros_autos2"/>
      <sheetName val="Memo_Giugno2"/>
      <sheetName val="Memo_Marzo2"/>
      <sheetName val="ALTRI"/>
      <sheetName val="ANADISP_993"/>
      <sheetName val="SEGMENTO_99_Nova3"/>
      <sheetName val="SEGMENTO_99_Nova_Tabcom3"/>
      <sheetName val="EVOL_99_Nova3"/>
      <sheetName val="CCF_CALCULOS_993"/>
      <sheetName val="SEGMENTO_993"/>
      <sheetName val="EVOL_993"/>
      <sheetName val="CCF_DELTA_STOCK3"/>
      <sheetName val="SEGMENTO_99_TABCOM3"/>
      <sheetName val="SEGMENTO_99_MIX_TABCOM3"/>
      <sheetName val="MERC_VOL3"/>
      <sheetName val="MERC_MEDIA3"/>
      <sheetName val="MERC_VOL_VETT3"/>
      <sheetName val="MERC_MEDIA_VETT3"/>
      <sheetName val="MERC_VOL_COMM3"/>
      <sheetName val="MERC_MEDIA_COMM3"/>
      <sheetName val="FIAT_VOL3"/>
      <sheetName val="FIAT_MEDIA3"/>
      <sheetName val="FIAT_VOL_VETT3"/>
      <sheetName val="FIAT_MEDIA_VETT3"/>
      <sheetName val="FIAT_VOL_COMM3"/>
      <sheetName val="FIAT_MEDIA_COMM3"/>
      <sheetName val="FIAT_QUOTA_VETCOM3"/>
      <sheetName val="FIAT_QUOTA_VETT3"/>
      <sheetName val="FIAT_QUOTA_COMM3"/>
      <sheetName val="RICHIESTA_993"/>
      <sheetName val="RICHIESTA_003"/>
      <sheetName val="Outros_autos3"/>
      <sheetName val="Memo_Giugno3"/>
      <sheetName val="Memo_Marzo3"/>
      <sheetName val="MacroSheet"/>
      <sheetName val="CX"/>
      <sheetName val="UnitCarr"/>
      <sheetName val="POCarr"/>
      <sheetName val="PxQV"/>
      <sheetName val="Unitarios"/>
      <sheetName val="Po_1999 Real"/>
      <sheetName val="Cust 4 - Flows &amp; BC"/>
      <sheetName val="Cust 1 - Brand-Mkt"/>
      <sheetName val="Cust 3 - Receivables"/>
      <sheetName val="Interco Partner"/>
      <sheetName val="Output Sheet"/>
      <sheetName val="Cust 2 - Product"/>
      <sheetName val="ANADISP_994"/>
      <sheetName val="SEGMENTO_99_Nova4"/>
      <sheetName val="SEGMENTO_99_Nova_Tabcom4"/>
      <sheetName val="EVOL_99_Nova4"/>
      <sheetName val="CCF_CALCULOS_994"/>
      <sheetName val="SEGMENTO_994"/>
      <sheetName val="EVOL_994"/>
      <sheetName val="CCF_DELTA_STOCK4"/>
      <sheetName val="SEGMENTO_99_TABCOM4"/>
      <sheetName val="SEGMENTO_99_MIX_TABCOM4"/>
      <sheetName val="MERC_VOL4"/>
      <sheetName val="MERC_MEDIA4"/>
      <sheetName val="MERC_VOL_VETT4"/>
      <sheetName val="MERC_MEDIA_VETT4"/>
      <sheetName val="MERC_VOL_COMM4"/>
      <sheetName val="MERC_MEDIA_COMM4"/>
      <sheetName val="FIAT_VOL4"/>
      <sheetName val="FIAT_MEDIA4"/>
      <sheetName val="FIAT_VOL_VETT4"/>
      <sheetName val="FIAT_MEDIA_VETT4"/>
      <sheetName val="FIAT_VOL_COMM4"/>
      <sheetName val="FIAT_MEDIA_COMM4"/>
      <sheetName val="FIAT_QUOTA_VETCOM4"/>
      <sheetName val="FIAT_QUOTA_VETT4"/>
      <sheetName val="FIAT_QUOTA_COMM4"/>
      <sheetName val="RICHIESTA_994"/>
      <sheetName val="RICHIESTA_004"/>
      <sheetName val="Outros_autos4"/>
      <sheetName val="Memo_Giugno4"/>
      <sheetName val="Memo_Marzo4"/>
      <sheetName val="Po_1999_Real"/>
      <sheetName val="Cust_4_-_Flows_&amp;_BC"/>
      <sheetName val="Cust_1_-_Brand-Mkt"/>
      <sheetName val="Cust_3_-_Receivables"/>
      <sheetName val="Interco_Partner"/>
      <sheetName val="Output_Sheet"/>
      <sheetName val="Cust_2_-_Product"/>
      <sheetName val="D.B."/>
      <sheetName val="PIVOT  LAK"/>
      <sheetName val="ANADISP_995"/>
      <sheetName val="SEGMENTO_99_Nova5"/>
      <sheetName val="SEGMENTO_99_Nova_Tabcom5"/>
      <sheetName val="EVOL_99_Nova5"/>
      <sheetName val="CCF_CALCULOS_995"/>
      <sheetName val="SEGMENTO_995"/>
      <sheetName val="EVOL_995"/>
      <sheetName val="CCF_DELTA_STOCK5"/>
      <sheetName val="SEGMENTO_99_TABCOM5"/>
      <sheetName val="SEGMENTO_99_MIX_TABCOM5"/>
      <sheetName val="MERC_VOL5"/>
      <sheetName val="MERC_MEDIA5"/>
      <sheetName val="MERC_VOL_VETT5"/>
      <sheetName val="MERC_MEDIA_VETT5"/>
      <sheetName val="MERC_VOL_COMM5"/>
      <sheetName val="MERC_MEDIA_COMM5"/>
      <sheetName val="FIAT_VOL5"/>
      <sheetName val="FIAT_MEDIA5"/>
      <sheetName val="FIAT_VOL_VETT5"/>
      <sheetName val="FIAT_MEDIA_VETT5"/>
      <sheetName val="FIAT_VOL_COMM5"/>
      <sheetName val="FIAT_MEDIA_COMM5"/>
      <sheetName val="FIAT_QUOTA_VETCOM5"/>
      <sheetName val="FIAT_QUOTA_VETT5"/>
      <sheetName val="FIAT_QUOTA_COMM5"/>
      <sheetName val="RICHIESTA_995"/>
      <sheetName val="RICHIESTA_005"/>
      <sheetName val="Outros_autos5"/>
      <sheetName val="Memo_Giugno5"/>
      <sheetName val="Memo_Marzo5"/>
      <sheetName val="Po_1999_Real1"/>
      <sheetName val="Cust_4_-_Flows_&amp;_BC1"/>
      <sheetName val="Cust_1_-_Brand-Mkt1"/>
      <sheetName val="Cust_3_-_Receivables1"/>
      <sheetName val="Interco_Partner1"/>
      <sheetName val="Output_Sheet1"/>
      <sheetName val="Cust_2_-_Product1"/>
      <sheetName val="D_B_"/>
      <sheetName val="ANADISP_996"/>
      <sheetName val="SEGMENTO_99_Nova6"/>
      <sheetName val="SEGMENTO_99_Nova_Tabcom6"/>
      <sheetName val="EVOL_99_Nova6"/>
      <sheetName val="CCF_CALCULOS_996"/>
      <sheetName val="SEGMENTO_996"/>
      <sheetName val="EVOL_996"/>
      <sheetName val="CCF_DELTA_STOCK6"/>
      <sheetName val="SEGMENTO_99_TABCOM6"/>
      <sheetName val="SEGMENTO_99_MIX_TABCOM6"/>
      <sheetName val="MERC_VOL6"/>
      <sheetName val="MERC_MEDIA6"/>
      <sheetName val="MERC_VOL_VETT6"/>
      <sheetName val="MERC_MEDIA_VETT6"/>
      <sheetName val="MERC_VOL_COMM6"/>
      <sheetName val="MERC_MEDIA_COMM6"/>
      <sheetName val="FIAT_VOL6"/>
      <sheetName val="FIAT_MEDIA6"/>
      <sheetName val="FIAT_VOL_VETT6"/>
      <sheetName val="FIAT_MEDIA_VETT6"/>
      <sheetName val="FIAT_VOL_COMM6"/>
      <sheetName val="FIAT_MEDIA_COMM6"/>
      <sheetName val="FIAT_QUOTA_VETCOM6"/>
      <sheetName val="FIAT_QUOTA_VETT6"/>
      <sheetName val="FIAT_QUOTA_COMM6"/>
      <sheetName val="RICHIESTA_996"/>
      <sheetName val="RICHIESTA_006"/>
      <sheetName val="Outros_autos6"/>
      <sheetName val="Memo_Giugno6"/>
      <sheetName val="Memo_Marzo6"/>
      <sheetName val="Po_1999_Real2"/>
      <sheetName val="Cust_4_-_Flows_&amp;_BC2"/>
      <sheetName val="Cust_1_-_Brand-Mkt2"/>
      <sheetName val="Cust_3_-_Receivables2"/>
      <sheetName val="Interco_Partner2"/>
      <sheetName val="Output_Sheet2"/>
      <sheetName val="Cust_2_-_Product2"/>
      <sheetName val="D_B_1"/>
      <sheetName val="PIVOT__LAK"/>
      <sheetName val="Teksid Volumi"/>
      <sheetName val="Foglio2"/>
      <sheetName val="Central Europe (PC)"/>
      <sheetName val="Western Europe"/>
      <sheetName val="M"/>
      <sheetName val="Ref"/>
      <sheetName val="C214 9306#25"/>
      <sheetName val="ANADISP_997"/>
      <sheetName val="SEGMENTO_99_Nova7"/>
      <sheetName val="SEGMENTO_99_Nova_Tabcom7"/>
      <sheetName val="EVOL_99_Nova7"/>
      <sheetName val="CCF_CALCULOS_997"/>
      <sheetName val="SEGMENTO_997"/>
      <sheetName val="EVOL_997"/>
      <sheetName val="CCF_DELTA_STOCK7"/>
      <sheetName val="SEGMENTO_99_TABCOM7"/>
      <sheetName val="SEGMENTO_99_MIX_TABCOM7"/>
      <sheetName val="MERC_VOL7"/>
      <sheetName val="MERC_MEDIA7"/>
      <sheetName val="MERC_VOL_VETT7"/>
      <sheetName val="MERC_MEDIA_VETT7"/>
      <sheetName val="MERC_VOL_COMM7"/>
      <sheetName val="MERC_MEDIA_COMM7"/>
      <sheetName val="FIAT_VOL7"/>
      <sheetName val="FIAT_MEDIA7"/>
      <sheetName val="FIAT_VOL_VETT7"/>
      <sheetName val="FIAT_MEDIA_VETT7"/>
      <sheetName val="FIAT_VOL_COMM7"/>
      <sheetName val="FIAT_MEDIA_COMM7"/>
      <sheetName val="FIAT_QUOTA_VETCOM7"/>
      <sheetName val="FIAT_QUOTA_VETT7"/>
      <sheetName val="FIAT_QUOTA_COMM7"/>
      <sheetName val="RICHIESTA_997"/>
      <sheetName val="RICHIESTA_007"/>
      <sheetName val="Outros_autos7"/>
      <sheetName val="Memo_Giugno7"/>
      <sheetName val="Memo_Marzo7"/>
      <sheetName val="Po_1999_Real3"/>
      <sheetName val="Cust_4_-_Flows_&amp;_BC3"/>
      <sheetName val="Cust_1_-_Brand-Mkt3"/>
      <sheetName val="Cust_3_-_Receivables3"/>
      <sheetName val="Interco_Partner3"/>
      <sheetName val="Output_Sheet3"/>
      <sheetName val="Cust_2_-_Product3"/>
      <sheetName val="PIVOT__LAK1"/>
      <sheetName val="D_B_2"/>
      <sheetName val="Central_Europe_(PC)"/>
      <sheetName val="Western_Europe"/>
      <sheetName val="Teksid_Volumi"/>
      <sheetName val="Cambi"/>
      <sheetName val="PO"/>
      <sheetName val="CIV-GEST"/>
      <sheetName val="NORME Ins Dati"/>
      <sheetName val="Raw Materials"/>
      <sheetName val="MEX OH-Labor FY10 Rates"/>
      <sheetName val="Utilities"/>
      <sheetName val="Modify Mfg Rates"/>
      <sheetName val="ANADISP_998"/>
      <sheetName val="SEGMENTO_99_Nova8"/>
      <sheetName val="SEGMENTO_99_Nova_Tabcom8"/>
      <sheetName val="EVOL_99_Nova8"/>
      <sheetName val="CCF_CALCULOS_998"/>
      <sheetName val="SEGMENTO_998"/>
      <sheetName val="EVOL_998"/>
      <sheetName val="CCF_DELTA_STOCK8"/>
      <sheetName val="SEGMENTO_99_TABCOM8"/>
      <sheetName val="SEGMENTO_99_MIX_TABCOM8"/>
      <sheetName val="MERC_VOL8"/>
      <sheetName val="MERC_MEDIA8"/>
      <sheetName val="MERC_VOL_VETT8"/>
      <sheetName val="MERC_MEDIA_VETT8"/>
      <sheetName val="MERC_VOL_COMM8"/>
      <sheetName val="MERC_MEDIA_COMM8"/>
      <sheetName val="FIAT_VOL8"/>
      <sheetName val="FIAT_MEDIA8"/>
      <sheetName val="FIAT_VOL_VETT8"/>
      <sheetName val="FIAT_MEDIA_VETT8"/>
      <sheetName val="FIAT_VOL_COMM8"/>
      <sheetName val="FIAT_MEDIA_COMM8"/>
      <sheetName val="FIAT_QUOTA_VETCOM8"/>
      <sheetName val="FIAT_QUOTA_VETT8"/>
      <sheetName val="FIAT_QUOTA_COMM8"/>
      <sheetName val="RICHIESTA_998"/>
      <sheetName val="RICHIESTA_008"/>
      <sheetName val="Outros_autos8"/>
      <sheetName val="Memo_Giugno8"/>
      <sheetName val="Memo_Marzo8"/>
      <sheetName val="Po_1999_Real4"/>
      <sheetName val="Cust_4_-_Flows_&amp;_BC4"/>
      <sheetName val="Cust_1_-_Brand-Mkt4"/>
      <sheetName val="Cust_3_-_Receivables4"/>
      <sheetName val="Interco_Partner4"/>
      <sheetName val="Output_Sheet4"/>
      <sheetName val="Cust_2_-_Product4"/>
      <sheetName val="PIVOT__LAK2"/>
      <sheetName val="D_B_3"/>
      <sheetName val="Central_Europe_(PC)1"/>
      <sheetName val="Western_Europe1"/>
      <sheetName val="Teksid_Volumi1"/>
      <sheetName val="C214_9306#25"/>
      <sheetName val="AG"/>
      <sheetName val="AG Calendarization"/>
      <sheetName val="CE Calendarization"/>
      <sheetName val="CE"/>
      <sheetName val="CAPFISSO"/>
      <sheetName val="COSSOFT"/>
      <sheetName val="Foglio3"/>
      <sheetName val="NORME_Ins_Dati"/>
      <sheetName val="Raw_Materials"/>
      <sheetName val="MEX_OH-Labor_FY10_Rates"/>
      <sheetName val="Modify_Mfg_Rates"/>
      <sheetName val="ANADISP_999"/>
      <sheetName val="SEGMENTO_99_Nova9"/>
      <sheetName val="SEGMENTO_99_Nova_Tabcom9"/>
      <sheetName val="EVOL_99_Nova9"/>
      <sheetName val="CCF_CALCULOS_999"/>
      <sheetName val="SEGMENTO_999"/>
      <sheetName val="EVOL_999"/>
      <sheetName val="CCF_DELTA_STOCK9"/>
      <sheetName val="SEGMENTO_99_TABCOM9"/>
      <sheetName val="SEGMENTO_99_MIX_TABCOM9"/>
      <sheetName val="MERC_VOL9"/>
      <sheetName val="MERC_MEDIA9"/>
      <sheetName val="MERC_VOL_VETT9"/>
      <sheetName val="MERC_MEDIA_VETT9"/>
      <sheetName val="MERC_VOL_COMM9"/>
      <sheetName val="MERC_MEDIA_COMM9"/>
      <sheetName val="FIAT_VOL9"/>
      <sheetName val="FIAT_MEDIA9"/>
      <sheetName val="FIAT_VOL_VETT9"/>
      <sheetName val="FIAT_MEDIA_VETT9"/>
      <sheetName val="FIAT_VOL_COMM9"/>
      <sheetName val="FIAT_MEDIA_COMM9"/>
      <sheetName val="FIAT_QUOTA_VETCOM9"/>
      <sheetName val="FIAT_QUOTA_VETT9"/>
      <sheetName val="FIAT_QUOTA_COMM9"/>
      <sheetName val="RICHIESTA_999"/>
      <sheetName val="RICHIESTA_009"/>
      <sheetName val="Outros_autos9"/>
      <sheetName val="Memo_Giugno9"/>
      <sheetName val="Memo_Marzo9"/>
      <sheetName val="Po_1999_Real5"/>
      <sheetName val="Cust_4_-_Flows_&amp;_BC5"/>
      <sheetName val="Cust_1_-_Brand-Mkt5"/>
      <sheetName val="Cust_3_-_Receivables5"/>
      <sheetName val="Interco_Partner5"/>
      <sheetName val="Output_Sheet5"/>
      <sheetName val="Cust_2_-_Product5"/>
      <sheetName val="D_B_4"/>
      <sheetName val="PIVOT__LAK3"/>
      <sheetName val="Teksid_Volumi2"/>
      <sheetName val="Central_Europe_(PC)2"/>
      <sheetName val="Western_Europe2"/>
      <sheetName val="ANADISP_9910"/>
      <sheetName val="SEGMENTO_99_Nova10"/>
      <sheetName val="SEGMENTO_99_Nova_Tabcom10"/>
      <sheetName val="EVOL_99_Nova10"/>
      <sheetName val="CCF_CALCULOS_9910"/>
      <sheetName val="SEGMENTO_9910"/>
      <sheetName val="EVOL_9910"/>
      <sheetName val="CCF_DELTA_STOCK10"/>
      <sheetName val="SEGMENTO_99_TABCOM10"/>
      <sheetName val="SEGMENTO_99_MIX_TABCOM10"/>
      <sheetName val="MERC_VOL10"/>
      <sheetName val="MERC_MEDIA10"/>
      <sheetName val="MERC_VOL_VETT10"/>
      <sheetName val="MERC_MEDIA_VETT10"/>
      <sheetName val="MERC_VOL_COMM10"/>
      <sheetName val="MERC_MEDIA_COMM10"/>
      <sheetName val="FIAT_VOL10"/>
      <sheetName val="FIAT_MEDIA10"/>
      <sheetName val="FIAT_VOL_VETT10"/>
      <sheetName val="FIAT_MEDIA_VETT10"/>
      <sheetName val="FIAT_VOL_COMM10"/>
      <sheetName val="FIAT_MEDIA_COMM10"/>
      <sheetName val="FIAT_QUOTA_VETCOM10"/>
      <sheetName val="FIAT_QUOTA_VETT10"/>
      <sheetName val="FIAT_QUOTA_COMM10"/>
      <sheetName val="RICHIESTA_9910"/>
      <sheetName val="RICHIESTA_0010"/>
      <sheetName val="Outros_autos10"/>
      <sheetName val="Memo_Giugno10"/>
      <sheetName val="Memo_Marzo10"/>
      <sheetName val="Po_1999_Real6"/>
      <sheetName val="Cust_4_-_Flows_&amp;_BC6"/>
      <sheetName val="Cust_1_-_Brand-Mkt6"/>
      <sheetName val="Cust_3_-_Receivables6"/>
      <sheetName val="Interco_Partner6"/>
      <sheetName val="Output_Sheet6"/>
      <sheetName val="Cust_2_-_Product6"/>
      <sheetName val="D_B_5"/>
      <sheetName val="PIVOT__LAK4"/>
      <sheetName val="Teksid_Volumi3"/>
      <sheetName val="Central_Europe_(PC)3"/>
      <sheetName val="Western_Europe3"/>
      <sheetName val="C214_9306#251"/>
      <sheetName val="NORME_Ins_Dati1"/>
      <sheetName val="Raw_Materials1"/>
      <sheetName val="MEX_OH-Labor_FY10_Rates1"/>
      <sheetName val="Modify_Mfg_Rates1"/>
      <sheetName val="#REF"/>
      <sheetName val=""/>
    </sheetNames>
    <sheetDataSet>
      <sheetData sheetId="0" refreshError="1"/>
      <sheetData sheetId="1" refreshError="1">
        <row r="1">
          <cell r="A1" t="str">
            <v>Imput</v>
          </cell>
          <cell r="B1" t="str">
            <v>ATACVAREJ</v>
          </cell>
          <cell r="C1" t="str">
            <v>DEPARA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refreshError="1"/>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efreshError="1"/>
      <sheetData sheetId="299"/>
      <sheetData sheetId="300" refreshError="1"/>
      <sheetData sheetId="301" refreshError="1"/>
      <sheetData sheetId="302" refreshError="1"/>
      <sheetData sheetId="303" refreshError="1"/>
      <sheetData sheetId="304" refreshError="1"/>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refreshError="1"/>
      <sheetData sheetId="49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P-COMM"/>
      <sheetName val="BP-COSTI"/>
      <sheetName val="BP-DISTRIB"/>
      <sheetName val="DELTA CONTENUTI"/>
      <sheetName val="M.d.O."/>
      <sheetName val="ITALIA"/>
      <sheetName val="FRANCIA"/>
      <sheetName val="GERMANIA"/>
      <sheetName val="GRAN BRETAGNA"/>
      <sheetName val="SVIZZERA"/>
      <sheetName val="SPAGNA"/>
      <sheetName val="BELGIO"/>
      <sheetName val="OLANDA"/>
      <sheetName val="ALTRI"/>
      <sheetName val="CEMERCATI"/>
      <sheetName val="TOTALE MERCATI"/>
      <sheetName val="VOLUMI"/>
      <sheetName val="EVOLUZ.MARG.MEDI"/>
      <sheetName val="CECICLOVITA"/>
      <sheetName val="npv"/>
      <sheetName val="diversiNPV"/>
      <sheetName val="GRAFNPVMR"/>
      <sheetName val="GRAFNPVcfinanz"/>
      <sheetName val="C.E. 2004"/>
      <sheetName val="C.E. 2005"/>
      <sheetName val="C.E. 2006"/>
      <sheetName val="C.E. 2007"/>
      <sheetName val="SPESE"/>
      <sheetName val="scheda"/>
      <sheetName val="C_E_ 2004"/>
      <sheetName val="C_E_ 2005"/>
      <sheetName val="C_E_ 2006"/>
      <sheetName val="C_E_ 2007"/>
      <sheetName val="Macro1"/>
      <sheetName val="ANADISP 99"/>
      <sheetName val="DELTA_CONTENUTI"/>
      <sheetName val="M_d_O_"/>
      <sheetName val="GRAN_BRETAGNA"/>
      <sheetName val="TOTALE_MERCATI"/>
      <sheetName val="EVOLUZ_MARG_MEDI"/>
      <sheetName val="C_E__2004"/>
      <sheetName val="C_E__2005"/>
      <sheetName val="C_E__2006"/>
      <sheetName val="C_E__2007"/>
      <sheetName val="C_E__20041"/>
      <sheetName val="C_E__20051"/>
      <sheetName val="C_E__20061"/>
      <sheetName val="C_E__20071"/>
      <sheetName val="DELTA_CONTENUTI1"/>
      <sheetName val="M_d_O_1"/>
      <sheetName val="GRAN_BRETAGNA1"/>
      <sheetName val="TOTALE_MERCATI1"/>
      <sheetName val="EVOLUZ_MARG_MEDI1"/>
      <sheetName val="C_E__20042"/>
      <sheetName val="C_E__20052"/>
      <sheetName val="C_E__20062"/>
      <sheetName val="C_E__20072"/>
      <sheetName val="C_E__20043"/>
      <sheetName val="C_E__20053"/>
      <sheetName val="C_E__20063"/>
      <sheetName val="C_E__20073"/>
      <sheetName val="ANADISP_99"/>
      <sheetName val="MACRO"/>
      <sheetName val="TABELLA"/>
    </sheetNames>
    <sheetDataSet>
      <sheetData sheetId="0">
        <row r="1">
          <cell r="A1" t="str">
            <v>D.A.F.C.</v>
          </cell>
        </row>
      </sheetData>
      <sheetData sheetId="1" refreshError="1"/>
      <sheetData sheetId="2" refreshError="1"/>
      <sheetData sheetId="3" refreshError="1"/>
      <sheetData sheetId="4" refreshError="1"/>
      <sheetData sheetId="5" refreshError="1"/>
      <sheetData sheetId="6">
        <row r="1">
          <cell r="A1" t="str">
            <v>D.A.F.C.</v>
          </cell>
        </row>
      </sheetData>
      <sheetData sheetId="7">
        <row r="1">
          <cell r="A1" t="str">
            <v>D.A.F.C.</v>
          </cell>
        </row>
      </sheetData>
      <sheetData sheetId="8">
        <row r="1">
          <cell r="A1" t="str">
            <v>D.A.F.C.</v>
          </cell>
        </row>
      </sheetData>
      <sheetData sheetId="9">
        <row r="1">
          <cell r="A1" t="str">
            <v>D.A.F.C.</v>
          </cell>
        </row>
      </sheetData>
      <sheetData sheetId="10" refreshError="1">
        <row r="1">
          <cell r="A1" t="str">
            <v>D.A.F.C.</v>
          </cell>
          <cell r="L1">
            <v>37082.684650000003</v>
          </cell>
          <cell r="R1">
            <v>37082.684650000003</v>
          </cell>
        </row>
        <row r="2">
          <cell r="A2" t="str">
            <v>CONTROLLER PIATTAFORMA H.C.C.</v>
          </cell>
          <cell r="H2" t="e">
            <v>#DIV/0!</v>
          </cell>
        </row>
        <row r="3">
          <cell r="A3">
            <v>0</v>
          </cell>
          <cell r="C3" t="str">
            <v>PRODUZIONE BERTONE</v>
          </cell>
        </row>
        <row r="5">
          <cell r="A5" t="str">
            <v xml:space="preserve"> MERCATO SVIZZERA</v>
          </cell>
          <cell r="B5" t="str">
            <v>MOTORIZZAZIONI</v>
          </cell>
          <cell r="C5" t="str">
            <v>F</v>
          </cell>
          <cell r="D5" t="str">
            <v>D</v>
          </cell>
          <cell r="E5" t="str">
            <v>GB</v>
          </cell>
          <cell r="F5" t="str">
            <v>CH</v>
          </cell>
          <cell r="G5" t="str">
            <v>B</v>
          </cell>
          <cell r="H5" t="str">
            <v>NL</v>
          </cell>
          <cell r="I5" t="str">
            <v>E</v>
          </cell>
          <cell r="J5">
            <v>0</v>
          </cell>
          <cell r="K5" t="str">
            <v>ESTERO</v>
          </cell>
          <cell r="L5" t="str">
            <v>MONDO</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cell r="C7">
            <v>514</v>
          </cell>
          <cell r="D7">
            <v>1113</v>
          </cell>
          <cell r="E7">
            <v>771</v>
          </cell>
          <cell r="F7">
            <v>197</v>
          </cell>
          <cell r="G7">
            <v>0</v>
          </cell>
          <cell r="H7">
            <v>0</v>
          </cell>
          <cell r="I7">
            <v>0</v>
          </cell>
          <cell r="J7">
            <v>937</v>
          </cell>
          <cell r="K7">
            <v>3532</v>
          </cell>
          <cell r="L7">
            <v>6100</v>
          </cell>
        </row>
        <row r="8">
          <cell r="B8">
            <v>26</v>
          </cell>
          <cell r="C8">
            <v>60</v>
          </cell>
          <cell r="D8">
            <v>4</v>
          </cell>
          <cell r="E8">
            <v>10</v>
          </cell>
          <cell r="F8">
            <v>0</v>
          </cell>
          <cell r="G8">
            <v>0</v>
          </cell>
          <cell r="H8">
            <v>0</v>
          </cell>
          <cell r="I8">
            <v>0</v>
          </cell>
          <cell r="J8">
            <v>0</v>
          </cell>
          <cell r="K8">
            <v>0</v>
          </cell>
          <cell r="L8">
            <v>0</v>
          </cell>
          <cell r="M8">
            <v>0</v>
          </cell>
          <cell r="N8">
            <v>0</v>
          </cell>
          <cell r="O8">
            <v>0</v>
          </cell>
          <cell r="P8">
            <v>0</v>
          </cell>
          <cell r="Q8">
            <v>0</v>
          </cell>
        </row>
        <row r="9">
          <cell r="A9" t="str">
            <v>LISTINI CHIAVI IN MANO IN VALUTA</v>
          </cell>
          <cell r="B9">
            <v>53435.838239999997</v>
          </cell>
          <cell r="C9">
            <v>174177.96546000001</v>
          </cell>
          <cell r="D9">
            <v>50166.279799999997</v>
          </cell>
          <cell r="E9">
            <v>18143.882399999999</v>
          </cell>
          <cell r="F9">
            <v>41909.498825599992</v>
          </cell>
        </row>
        <row r="10">
          <cell r="A10" t="str">
            <v>LISTINO CH. IN MANO AL LANCIO L/000</v>
          </cell>
          <cell r="B10">
            <v>39607.4</v>
          </cell>
          <cell r="C10">
            <v>44714.67</v>
          </cell>
          <cell r="D10">
            <v>65560.67</v>
          </cell>
          <cell r="E10">
            <v>42734.3</v>
          </cell>
          <cell r="F10">
            <v>0</v>
          </cell>
          <cell r="G10">
            <v>0</v>
          </cell>
          <cell r="H10">
            <v>0</v>
          </cell>
          <cell r="I10">
            <v>0</v>
          </cell>
          <cell r="J10">
            <v>0</v>
          </cell>
          <cell r="K10">
            <v>0</v>
          </cell>
          <cell r="L10">
            <v>0</v>
          </cell>
          <cell r="M10">
            <v>0</v>
          </cell>
          <cell r="N10">
            <v>0</v>
          </cell>
          <cell r="O10">
            <v>0</v>
          </cell>
          <cell r="P10">
            <v>0</v>
          </cell>
          <cell r="Q10">
            <v>0</v>
          </cell>
          <cell r="R10">
            <v>44022.582799999996</v>
          </cell>
        </row>
        <row r="11">
          <cell r="A11" t="str">
            <v>LISTINO DETAX IN VALUTA</v>
          </cell>
          <cell r="B11">
            <v>36844.093023255817</v>
          </cell>
          <cell r="C11">
            <v>41595.041860465113</v>
          </cell>
          <cell r="D11">
            <v>60986.669767441861</v>
          </cell>
          <cell r="E11">
            <v>39752.837209302328</v>
          </cell>
          <cell r="F11">
            <v>0</v>
          </cell>
          <cell r="G11">
            <v>0</v>
          </cell>
          <cell r="H11">
            <v>0</v>
          </cell>
          <cell r="I11">
            <v>0</v>
          </cell>
          <cell r="J11">
            <v>0</v>
          </cell>
          <cell r="K11">
            <v>0</v>
          </cell>
          <cell r="L11">
            <v>0</v>
          </cell>
          <cell r="M11">
            <v>0</v>
          </cell>
          <cell r="N11">
            <v>0</v>
          </cell>
          <cell r="O11">
            <v>0</v>
          </cell>
          <cell r="P11">
            <v>0</v>
          </cell>
          <cell r="Q11">
            <v>0</v>
          </cell>
          <cell r="R11">
            <v>40951.239813953493</v>
          </cell>
        </row>
        <row r="12">
          <cell r="A12" t="str">
            <v xml:space="preserve">CAMBIO </v>
          </cell>
          <cell r="B12">
            <v>1199</v>
          </cell>
          <cell r="C12">
            <v>1199</v>
          </cell>
          <cell r="D12">
            <v>1199</v>
          </cell>
          <cell r="E12">
            <v>1199</v>
          </cell>
          <cell r="F12">
            <v>0</v>
          </cell>
          <cell r="G12">
            <v>0</v>
          </cell>
          <cell r="H12">
            <v>0</v>
          </cell>
          <cell r="I12">
            <v>0</v>
          </cell>
          <cell r="J12">
            <v>0</v>
          </cell>
          <cell r="K12">
            <v>0</v>
          </cell>
          <cell r="L12">
            <v>0</v>
          </cell>
          <cell r="M12">
            <v>0</v>
          </cell>
          <cell r="N12">
            <v>0</v>
          </cell>
          <cell r="O12">
            <v>0</v>
          </cell>
          <cell r="P12">
            <v>0</v>
          </cell>
          <cell r="Q12">
            <v>0</v>
          </cell>
          <cell r="R12">
            <v>1199</v>
          </cell>
        </row>
        <row r="13">
          <cell r="A13" t="str">
            <v>LISTINO DETAX L/000</v>
          </cell>
          <cell r="B13">
            <v>44176.067534883725</v>
          </cell>
          <cell r="C13">
            <v>49872.45519069767</v>
          </cell>
          <cell r="D13">
            <v>73123.017051162795</v>
          </cell>
          <cell r="E13">
            <v>47663.651813953489</v>
          </cell>
          <cell r="F13">
            <v>0</v>
          </cell>
          <cell r="G13">
            <v>0</v>
          </cell>
          <cell r="H13">
            <v>0</v>
          </cell>
          <cell r="I13">
            <v>0</v>
          </cell>
          <cell r="J13">
            <v>0</v>
          </cell>
          <cell r="K13">
            <v>0</v>
          </cell>
          <cell r="L13">
            <v>0</v>
          </cell>
          <cell r="M13">
            <v>0</v>
          </cell>
          <cell r="N13">
            <v>0</v>
          </cell>
          <cell r="O13">
            <v>0</v>
          </cell>
          <cell r="P13">
            <v>0</v>
          </cell>
          <cell r="Q13">
            <v>0</v>
          </cell>
          <cell r="R13">
            <v>49100.536536930231</v>
          </cell>
        </row>
        <row r="14">
          <cell r="A14" t="str">
            <v>LISTINO DETAX EURO</v>
          </cell>
          <cell r="B14">
            <v>22815.034853033783</v>
          </cell>
          <cell r="C14">
            <v>25756.973557767084</v>
          </cell>
          <cell r="D14">
            <v>37764.886638311182</v>
          </cell>
          <cell r="E14">
            <v>24616.221815115397</v>
          </cell>
          <cell r="F14">
            <v>0</v>
          </cell>
          <cell r="G14">
            <v>0</v>
          </cell>
          <cell r="H14">
            <v>0</v>
          </cell>
          <cell r="I14">
            <v>0</v>
          </cell>
          <cell r="J14">
            <v>0</v>
          </cell>
          <cell r="K14">
            <v>0</v>
          </cell>
          <cell r="L14">
            <v>0</v>
          </cell>
          <cell r="M14">
            <v>0</v>
          </cell>
          <cell r="N14">
            <v>0</v>
          </cell>
          <cell r="O14">
            <v>0</v>
          </cell>
          <cell r="P14">
            <v>0</v>
          </cell>
          <cell r="Q14">
            <v>0</v>
          </cell>
          <cell r="R14">
            <v>25358.310843493022</v>
          </cell>
        </row>
        <row r="15">
          <cell r="A15" t="str">
            <v>SCONTO</v>
          </cell>
          <cell r="B15">
            <v>0.21</v>
          </cell>
          <cell r="C15">
            <v>0.21</v>
          </cell>
          <cell r="D15">
            <v>0.21</v>
          </cell>
          <cell r="E15">
            <v>0.21</v>
          </cell>
          <cell r="F15">
            <v>0.21</v>
          </cell>
          <cell r="G15">
            <v>0.21</v>
          </cell>
          <cell r="H15">
            <v>0.21</v>
          </cell>
          <cell r="I15">
            <v>0.21</v>
          </cell>
          <cell r="J15">
            <v>0.21</v>
          </cell>
          <cell r="K15">
            <v>0.21</v>
          </cell>
          <cell r="L15">
            <v>0.21</v>
          </cell>
          <cell r="M15">
            <v>0.21</v>
          </cell>
          <cell r="N15">
            <v>0.21</v>
          </cell>
          <cell r="O15">
            <v>0.21</v>
          </cell>
          <cell r="P15">
            <v>0.21</v>
          </cell>
          <cell r="Q15">
            <v>0.21</v>
          </cell>
          <cell r="R15">
            <v>0.21</v>
          </cell>
        </row>
        <row r="16">
          <cell r="A16" t="str">
            <v>SCONTO L/000</v>
          </cell>
          <cell r="B16">
            <v>9276.9741823255827</v>
          </cell>
          <cell r="C16">
            <v>10473.21559004651</v>
          </cell>
          <cell r="D16">
            <v>15355.833580744187</v>
          </cell>
          <cell r="E16">
            <v>10009.366880930233</v>
          </cell>
          <cell r="F16">
            <v>0</v>
          </cell>
          <cell r="G16">
            <v>0</v>
          </cell>
          <cell r="H16">
            <v>0</v>
          </cell>
          <cell r="I16">
            <v>0</v>
          </cell>
          <cell r="J16">
            <v>0</v>
          </cell>
          <cell r="K16">
            <v>0</v>
          </cell>
          <cell r="L16">
            <v>0</v>
          </cell>
          <cell r="M16">
            <v>0</v>
          </cell>
          <cell r="N16">
            <v>0</v>
          </cell>
          <cell r="O16">
            <v>0</v>
          </cell>
          <cell r="P16">
            <v>0</v>
          </cell>
          <cell r="Q16">
            <v>0</v>
          </cell>
          <cell r="R16">
            <v>10311.112672755347</v>
          </cell>
        </row>
        <row r="17">
          <cell r="A17" t="str">
            <v>SCONTO EURO</v>
          </cell>
          <cell r="B17">
            <v>4791.1573191370953</v>
          </cell>
          <cell r="C17">
            <v>5408.9644471310867</v>
          </cell>
          <cell r="D17">
            <v>7930.6261940453487</v>
          </cell>
          <cell r="E17">
            <v>5169.406581174233</v>
          </cell>
          <cell r="F17">
            <v>0</v>
          </cell>
          <cell r="G17">
            <v>0</v>
          </cell>
          <cell r="H17">
            <v>0</v>
          </cell>
          <cell r="I17">
            <v>0</v>
          </cell>
          <cell r="J17">
            <v>0</v>
          </cell>
          <cell r="K17">
            <v>0</v>
          </cell>
          <cell r="L17">
            <v>0</v>
          </cell>
          <cell r="M17">
            <v>0</v>
          </cell>
          <cell r="N17">
            <v>0</v>
          </cell>
          <cell r="O17">
            <v>0</v>
          </cell>
          <cell r="P17">
            <v>0</v>
          </cell>
          <cell r="Q17">
            <v>0</v>
          </cell>
          <cell r="R17">
            <v>5325.2452771335338</v>
          </cell>
        </row>
        <row r="18">
          <cell r="A18" t="str">
            <v>INCENTIVI L/000</v>
          </cell>
          <cell r="B18">
            <v>480</v>
          </cell>
          <cell r="C18">
            <v>328.24016000000006</v>
          </cell>
          <cell r="D18">
            <v>336.6</v>
          </cell>
          <cell r="E18">
            <v>854.95799999999986</v>
          </cell>
          <cell r="F18">
            <v>0</v>
          </cell>
          <cell r="J18">
            <v>0</v>
          </cell>
          <cell r="K18">
            <v>340.4654190939977</v>
          </cell>
          <cell r="L18">
            <v>399.20719020327874</v>
          </cell>
          <cell r="R18">
            <v>0</v>
          </cell>
        </row>
        <row r="19">
          <cell r="A19" t="str">
            <v>INCENTIVI IN VALUTA</v>
          </cell>
          <cell r="R19">
            <v>0</v>
          </cell>
        </row>
        <row r="20">
          <cell r="A20" t="str">
            <v>INCENTIVI EURO</v>
          </cell>
          <cell r="B20">
            <v>34603.58520042825</v>
          </cell>
          <cell r="C20">
            <v>33296.847193716712</v>
          </cell>
          <cell r="D20">
            <v>32447.343751293105</v>
          </cell>
          <cell r="E20">
            <v>36703.761832607997</v>
          </cell>
          <cell r="F20">
            <v>36226.375856947132</v>
          </cell>
          <cell r="J20">
            <v>31675.941457999994</v>
          </cell>
          <cell r="K20">
            <v>33506.236301150901</v>
          </cell>
          <cell r="L20">
            <v>33968.20219842044</v>
          </cell>
          <cell r="R20">
            <v>0</v>
          </cell>
        </row>
        <row r="21">
          <cell r="A21" t="str">
            <v>RECUPERI L/000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B22">
            <v>0</v>
          </cell>
          <cell r="C22">
            <v>0</v>
          </cell>
          <cell r="D22">
            <v>0</v>
          </cell>
          <cell r="E22">
            <v>0</v>
          </cell>
          <cell r="F22">
            <v>851.65592775673485</v>
          </cell>
          <cell r="G22">
            <v>851.65592775673485</v>
          </cell>
          <cell r="H22">
            <v>851.65592775673485</v>
          </cell>
          <cell r="I22">
            <v>851.65592775673485</v>
          </cell>
          <cell r="J22">
            <v>851.65592775673485</v>
          </cell>
          <cell r="R22">
            <v>0</v>
          </cell>
        </row>
        <row r="23">
          <cell r="A23" t="str">
            <v>RECUPERI EURO</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4">
          <cell r="A24" t="str">
            <v>COSTI PIENI EURO</v>
          </cell>
          <cell r="B24">
            <v>17613.790765740516</v>
          </cell>
          <cell r="C24">
            <v>17631.33480660259</v>
          </cell>
          <cell r="D24">
            <v>17656.594713537055</v>
          </cell>
          <cell r="E24">
            <v>17694.048167859026</v>
          </cell>
          <cell r="F24">
            <v>17939.783525014795</v>
          </cell>
          <cell r="J24">
            <v>17631.33480660259</v>
          </cell>
          <cell r="K24">
            <v>17676.889508831235</v>
          </cell>
          <cell r="L24">
            <v>17650.325972395669</v>
          </cell>
        </row>
        <row r="25">
          <cell r="A25" t="str">
            <v>RICAVO NETTO L/000</v>
          </cell>
          <cell r="B25">
            <v>34899.093352558142</v>
          </cell>
          <cell r="C25">
            <v>39399.239600651163</v>
          </cell>
          <cell r="D25">
            <v>57767.183470418604</v>
          </cell>
          <cell r="E25">
            <v>37654.284933023257</v>
          </cell>
          <cell r="F25">
            <v>0</v>
          </cell>
          <cell r="G25">
            <v>0</v>
          </cell>
          <cell r="H25">
            <v>0</v>
          </cell>
          <cell r="I25">
            <v>0</v>
          </cell>
          <cell r="J25">
            <v>0</v>
          </cell>
          <cell r="K25">
            <v>0</v>
          </cell>
          <cell r="L25">
            <v>0</v>
          </cell>
          <cell r="M25">
            <v>0</v>
          </cell>
          <cell r="N25">
            <v>0</v>
          </cell>
          <cell r="O25">
            <v>0</v>
          </cell>
          <cell r="P25">
            <v>0</v>
          </cell>
          <cell r="Q25">
            <v>0</v>
          </cell>
          <cell r="R25">
            <v>38789.423864174882</v>
          </cell>
        </row>
        <row r="26">
          <cell r="A26" t="str">
            <v>RICAVO NETTO EURO</v>
          </cell>
          <cell r="B26">
            <v>18023.877533896688</v>
          </cell>
          <cell r="C26">
            <v>20348.009110635998</v>
          </cell>
          <cell r="D26">
            <v>29834.260444265834</v>
          </cell>
          <cell r="E26">
            <v>19446.815233941164</v>
          </cell>
          <cell r="F26">
            <v>0</v>
          </cell>
          <cell r="G26">
            <v>0</v>
          </cell>
          <cell r="H26">
            <v>0</v>
          </cell>
          <cell r="I26">
            <v>0</v>
          </cell>
          <cell r="J26">
            <v>0</v>
          </cell>
          <cell r="K26">
            <v>0</v>
          </cell>
          <cell r="L26">
            <v>0</v>
          </cell>
          <cell r="M26">
            <v>0</v>
          </cell>
          <cell r="N26">
            <v>0</v>
          </cell>
          <cell r="O26">
            <v>0</v>
          </cell>
          <cell r="P26">
            <v>0</v>
          </cell>
          <cell r="Q26">
            <v>0</v>
          </cell>
          <cell r="R26">
            <v>20033.065566359488</v>
          </cell>
        </row>
        <row r="27">
          <cell r="A27" t="str">
            <v>DI CUI CONTENUTI B.PLAN</v>
          </cell>
          <cell r="B27">
            <v>1317.3487182236604</v>
          </cell>
          <cell r="C27">
            <v>1317.3487182236604</v>
          </cell>
          <cell r="D27">
            <v>1317.3487182236604</v>
          </cell>
          <cell r="E27">
            <v>1317.3487182236604</v>
          </cell>
          <cell r="F27">
            <v>38045.643285980397</v>
          </cell>
          <cell r="J27">
            <v>37477.934645980393</v>
          </cell>
          <cell r="K27">
            <v>37375.082336130115</v>
          </cell>
          <cell r="L27">
            <v>36673.046836408059</v>
          </cell>
        </row>
        <row r="28">
          <cell r="A28" t="str">
            <v>COSTI  PIENI L/000</v>
          </cell>
          <cell r="B28">
            <v>31570.34871822366</v>
          </cell>
          <cell r="C28">
            <v>34429.348718223657</v>
          </cell>
          <cell r="D28">
            <v>41984.348718223657</v>
          </cell>
          <cell r="E28">
            <v>33393.348718223657</v>
          </cell>
          <cell r="F28">
            <v>0</v>
          </cell>
          <cell r="G28">
            <v>0</v>
          </cell>
          <cell r="H28">
            <v>0</v>
          </cell>
          <cell r="I28">
            <v>0</v>
          </cell>
          <cell r="J28">
            <v>0</v>
          </cell>
          <cell r="K28">
            <v>0</v>
          </cell>
          <cell r="L28">
            <v>0</v>
          </cell>
          <cell r="M28">
            <v>0</v>
          </cell>
          <cell r="N28">
            <v>0</v>
          </cell>
          <cell r="O28">
            <v>0</v>
          </cell>
          <cell r="P28">
            <v>0</v>
          </cell>
          <cell r="Q28">
            <v>0</v>
          </cell>
          <cell r="R28">
            <v>33884.608718223659</v>
          </cell>
        </row>
        <row r="29">
          <cell r="A29" t="str">
            <v>COSTI PIENI  EURO</v>
          </cell>
          <cell r="B29">
            <v>16304.724402187536</v>
          </cell>
          <cell r="C29">
            <v>17781.274676684377</v>
          </cell>
          <cell r="D29">
            <v>21683.106549305448</v>
          </cell>
          <cell r="E29">
            <v>17246.225329227669</v>
          </cell>
          <cell r="F29">
            <v>0</v>
          </cell>
          <cell r="G29">
            <v>0</v>
          </cell>
          <cell r="H29">
            <v>0</v>
          </cell>
          <cell r="I29">
            <v>0</v>
          </cell>
          <cell r="J29">
            <v>0</v>
          </cell>
          <cell r="K29">
            <v>0</v>
          </cell>
          <cell r="L29">
            <v>0</v>
          </cell>
          <cell r="M29">
            <v>0</v>
          </cell>
          <cell r="N29">
            <v>0</v>
          </cell>
          <cell r="O29">
            <v>0</v>
          </cell>
          <cell r="P29">
            <v>0</v>
          </cell>
          <cell r="Q29">
            <v>0</v>
          </cell>
          <cell r="R29">
            <v>17499.939945474373</v>
          </cell>
        </row>
        <row r="30">
          <cell r="A30" t="str">
            <v>OPTIONALS 100%</v>
          </cell>
          <cell r="B30">
            <v>20</v>
          </cell>
          <cell r="C30">
            <v>1120</v>
          </cell>
          <cell r="D30">
            <v>3561</v>
          </cell>
          <cell r="E30">
            <v>378</v>
          </cell>
          <cell r="F30">
            <v>0</v>
          </cell>
          <cell r="G30">
            <v>0</v>
          </cell>
          <cell r="H30">
            <v>0</v>
          </cell>
          <cell r="I30">
            <v>0</v>
          </cell>
          <cell r="J30">
            <v>0</v>
          </cell>
          <cell r="K30">
            <v>0</v>
          </cell>
          <cell r="L30">
            <v>0</v>
          </cell>
          <cell r="M30">
            <v>0</v>
          </cell>
          <cell r="N30">
            <v>0</v>
          </cell>
          <cell r="O30">
            <v>0</v>
          </cell>
          <cell r="P30">
            <v>0</v>
          </cell>
          <cell r="Q30">
            <v>0</v>
          </cell>
          <cell r="R30">
            <v>857.44</v>
          </cell>
        </row>
        <row r="31">
          <cell r="A31" t="str">
            <v>DISTRIBUZIONE L/000</v>
          </cell>
          <cell r="B31">
            <v>2407.5920000000001</v>
          </cell>
          <cell r="C31">
            <v>2407.5920000000001</v>
          </cell>
          <cell r="D31">
            <v>4366.7579999999998</v>
          </cell>
          <cell r="E31">
            <v>2647.3919999999998</v>
          </cell>
          <cell r="F31">
            <v>0</v>
          </cell>
          <cell r="G31">
            <v>0</v>
          </cell>
          <cell r="H31">
            <v>0</v>
          </cell>
          <cell r="I31">
            <v>0</v>
          </cell>
          <cell r="J31">
            <v>0</v>
          </cell>
          <cell r="K31">
            <v>0</v>
          </cell>
          <cell r="L31">
            <v>0</v>
          </cell>
          <cell r="M31">
            <v>0</v>
          </cell>
          <cell r="N31">
            <v>0</v>
          </cell>
          <cell r="O31">
            <v>0</v>
          </cell>
          <cell r="P31">
            <v>0</v>
          </cell>
          <cell r="Q31">
            <v>0</v>
          </cell>
          <cell r="R31">
            <v>2509.9386399999999</v>
          </cell>
        </row>
        <row r="32">
          <cell r="A32" t="str">
            <v>DISTRIBUZIONE IN VALUTA</v>
          </cell>
          <cell r="B32">
            <v>2008</v>
          </cell>
          <cell r="C32">
            <v>2008</v>
          </cell>
          <cell r="D32">
            <v>3642</v>
          </cell>
          <cell r="E32">
            <v>2208</v>
          </cell>
          <cell r="F32">
            <v>0</v>
          </cell>
          <cell r="G32">
            <v>0</v>
          </cell>
          <cell r="H32">
            <v>0</v>
          </cell>
          <cell r="I32">
            <v>0</v>
          </cell>
          <cell r="J32">
            <v>0</v>
          </cell>
          <cell r="K32">
            <v>0</v>
          </cell>
          <cell r="L32">
            <v>0</v>
          </cell>
          <cell r="M32">
            <v>0</v>
          </cell>
          <cell r="N32">
            <v>0</v>
          </cell>
          <cell r="O32">
            <v>0</v>
          </cell>
          <cell r="P32">
            <v>0</v>
          </cell>
          <cell r="Q32">
            <v>0</v>
          </cell>
          <cell r="R32">
            <v>2093.36</v>
          </cell>
        </row>
        <row r="33">
          <cell r="A33" t="str">
            <v>DISTRIBUZIONE EURO</v>
          </cell>
          <cell r="B33">
            <v>1243.417498592655</v>
          </cell>
          <cell r="C33">
            <v>1243.417498592655</v>
          </cell>
          <cell r="D33">
            <v>2255.2422957542076</v>
          </cell>
          <cell r="E33">
            <v>1367.2638629943137</v>
          </cell>
          <cell r="F33">
            <v>0</v>
          </cell>
          <cell r="G33">
            <v>0</v>
          </cell>
          <cell r="H33">
            <v>0</v>
          </cell>
          <cell r="I33">
            <v>0</v>
          </cell>
          <cell r="J33">
            <v>0</v>
          </cell>
          <cell r="K33">
            <v>0</v>
          </cell>
          <cell r="L33">
            <v>0</v>
          </cell>
          <cell r="M33">
            <v>0</v>
          </cell>
          <cell r="N33">
            <v>0</v>
          </cell>
          <cell r="O33">
            <v>0</v>
          </cell>
          <cell r="P33">
            <v>0</v>
          </cell>
          <cell r="Q33">
            <v>0</v>
          </cell>
          <cell r="R33">
            <v>1296.2751269192829</v>
          </cell>
        </row>
        <row r="34">
          <cell r="A34" t="str">
            <v>TOT. COSTI LIT/000</v>
          </cell>
          <cell r="B34">
            <v>33997.940718223661</v>
          </cell>
          <cell r="C34">
            <v>37956.940718223654</v>
          </cell>
          <cell r="D34">
            <v>49912.106718223658</v>
          </cell>
          <cell r="E34">
            <v>36418.740718223657</v>
          </cell>
          <cell r="F34">
            <v>0</v>
          </cell>
          <cell r="G34">
            <v>0</v>
          </cell>
          <cell r="H34">
            <v>0</v>
          </cell>
          <cell r="I34">
            <v>0</v>
          </cell>
          <cell r="J34">
            <v>0</v>
          </cell>
          <cell r="K34">
            <v>0</v>
          </cell>
          <cell r="L34">
            <v>0</v>
          </cell>
          <cell r="M34">
            <v>0</v>
          </cell>
          <cell r="N34">
            <v>0</v>
          </cell>
          <cell r="O34">
            <v>0</v>
          </cell>
          <cell r="P34">
            <v>0</v>
          </cell>
          <cell r="Q34">
            <v>0</v>
          </cell>
          <cell r="R34">
            <v>37251.987358223654</v>
          </cell>
        </row>
        <row r="35">
          <cell r="A35" t="str">
            <v>TOT. COSTI  EURO</v>
          </cell>
          <cell r="B35">
            <v>17558.471038761982</v>
          </cell>
          <cell r="C35">
            <v>19603.123902257255</v>
          </cell>
          <cell r="D35">
            <v>25777.451862717317</v>
          </cell>
          <cell r="E35">
            <v>18808.709900077807</v>
          </cell>
          <cell r="F35">
            <v>0</v>
          </cell>
          <cell r="G35">
            <v>0</v>
          </cell>
          <cell r="H35">
            <v>0</v>
          </cell>
          <cell r="I35">
            <v>0</v>
          </cell>
          <cell r="J35">
            <v>0</v>
          </cell>
          <cell r="K35">
            <v>0</v>
          </cell>
          <cell r="L35">
            <v>0</v>
          </cell>
          <cell r="M35">
            <v>0</v>
          </cell>
          <cell r="N35">
            <v>0</v>
          </cell>
          <cell r="O35">
            <v>0</v>
          </cell>
          <cell r="P35">
            <v>0</v>
          </cell>
          <cell r="Q35">
            <v>0</v>
          </cell>
          <cell r="R35">
            <v>19239.045875948941</v>
          </cell>
        </row>
        <row r="36">
          <cell r="A36" t="str">
            <v>COSTO PIENO DI PRODUZIONE L/000</v>
          </cell>
          <cell r="B36">
            <v>33001.245917267821</v>
          </cell>
          <cell r="C36">
            <v>33049.47091856612</v>
          </cell>
          <cell r="D36">
            <v>33159.472449725938</v>
          </cell>
          <cell r="E36">
            <v>33630.4206656268</v>
          </cell>
          <cell r="F36">
            <v>33911.599546043042</v>
          </cell>
          <cell r="J36">
            <v>33159.382449725941</v>
          </cell>
          <cell r="K36">
            <v>33288.194135857848</v>
          </cell>
          <cell r="L36">
            <v>33167.393639900598</v>
          </cell>
        </row>
        <row r="37">
          <cell r="A37" t="str">
            <v>M. d. C.  L/000</v>
          </cell>
          <cell r="B37">
            <v>901.15263433448126</v>
          </cell>
          <cell r="C37">
            <v>1442.2988824275089</v>
          </cell>
          <cell r="D37">
            <v>7855.0767521949456</v>
          </cell>
          <cell r="E37">
            <v>1235.5442147996</v>
          </cell>
          <cell r="F37">
            <v>0</v>
          </cell>
          <cell r="G37">
            <v>0</v>
          </cell>
          <cell r="H37">
            <v>0</v>
          </cell>
          <cell r="I37">
            <v>0</v>
          </cell>
          <cell r="J37">
            <v>0</v>
          </cell>
          <cell r="K37">
            <v>0</v>
          </cell>
          <cell r="L37">
            <v>0</v>
          </cell>
          <cell r="M37">
            <v>0</v>
          </cell>
          <cell r="N37">
            <v>0</v>
          </cell>
          <cell r="O37">
            <v>0</v>
          </cell>
          <cell r="P37">
            <v>0</v>
          </cell>
          <cell r="Q37">
            <v>0</v>
          </cell>
          <cell r="R37">
            <v>1537.4365059512284</v>
          </cell>
        </row>
        <row r="38">
          <cell r="A38" t="str">
            <v>M. d. C. EURO</v>
          </cell>
          <cell r="B38">
            <v>465.40649513470811</v>
          </cell>
          <cell r="C38">
            <v>744.88520837874319</v>
          </cell>
          <cell r="D38">
            <v>4056.8085815485165</v>
          </cell>
          <cell r="E38">
            <v>638.1053338633559</v>
          </cell>
          <cell r="F38">
            <v>0</v>
          </cell>
          <cell r="G38">
            <v>0</v>
          </cell>
          <cell r="H38">
            <v>0</v>
          </cell>
          <cell r="I38">
            <v>0</v>
          </cell>
          <cell r="J38">
            <v>0</v>
          </cell>
          <cell r="K38">
            <v>0</v>
          </cell>
          <cell r="L38">
            <v>0</v>
          </cell>
          <cell r="M38">
            <v>0</v>
          </cell>
          <cell r="N38">
            <v>0</v>
          </cell>
          <cell r="O38">
            <v>0</v>
          </cell>
          <cell r="P38">
            <v>0</v>
          </cell>
          <cell r="Q38">
            <v>0</v>
          </cell>
          <cell r="R38">
            <v>794.01969041054622</v>
          </cell>
        </row>
        <row r="39">
          <cell r="A39" t="str">
            <v>% su R. N.</v>
          </cell>
          <cell r="B39">
            <v>2.5821663194251027E-2</v>
          </cell>
          <cell r="C39">
            <v>3.6607277121248595E-2</v>
          </cell>
          <cell r="D39">
            <v>0.13597818484983554</v>
          </cell>
          <cell r="E39">
            <v>3.2812844992204673E-2</v>
          </cell>
          <cell r="F39">
            <v>0</v>
          </cell>
          <cell r="G39">
            <v>0</v>
          </cell>
          <cell r="H39">
            <v>0</v>
          </cell>
          <cell r="I39">
            <v>0</v>
          </cell>
          <cell r="J39">
            <v>0</v>
          </cell>
          <cell r="K39">
            <v>0</v>
          </cell>
          <cell r="L39">
            <v>0</v>
          </cell>
          <cell r="M39">
            <v>0</v>
          </cell>
          <cell r="N39">
            <v>0</v>
          </cell>
          <cell r="O39">
            <v>0</v>
          </cell>
          <cell r="P39">
            <v>0</v>
          </cell>
          <cell r="Q39">
            <v>0</v>
          </cell>
          <cell r="R39">
            <v>3.9635456080366623E-2</v>
          </cell>
        </row>
        <row r="40">
          <cell r="A40" t="str">
            <v>% su R. N.</v>
          </cell>
          <cell r="B40">
            <v>1.5826374058883635E-2</v>
          </cell>
          <cell r="C40">
            <v>-4.2897327057408008E-2</v>
          </cell>
          <cell r="D40">
            <v>-0.10221926404378351</v>
          </cell>
          <cell r="E40">
            <v>1.8633741415943612E-2</v>
          </cell>
          <cell r="F40">
            <v>-3.7862558937042778E-3</v>
          </cell>
          <cell r="G40">
            <v>0</v>
          </cell>
          <cell r="H40">
            <v>0</v>
          </cell>
          <cell r="I40">
            <v>0</v>
          </cell>
          <cell r="J40">
            <v>-4.2897327057408008E-2</v>
          </cell>
          <cell r="K40">
            <v>-6.5999382876836016E-2</v>
          </cell>
          <cell r="L40">
            <v>-3.0907735934282969E-2</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3">
          <cell r="R43" t="e">
            <v>#DIV/0!</v>
          </cell>
        </row>
        <row r="44">
          <cell r="A44" t="str">
            <v>M. LORDO L/000</v>
          </cell>
          <cell r="B44">
            <v>901.15263433448126</v>
          </cell>
          <cell r="C44">
            <v>1442.2988824275089</v>
          </cell>
          <cell r="D44">
            <v>7855.0767521949456</v>
          </cell>
          <cell r="E44">
            <v>1235.5442147996</v>
          </cell>
          <cell r="F44">
            <v>0</v>
          </cell>
          <cell r="G44">
            <v>0</v>
          </cell>
          <cell r="H44">
            <v>0</v>
          </cell>
          <cell r="I44">
            <v>0</v>
          </cell>
          <cell r="J44">
            <v>0</v>
          </cell>
          <cell r="K44">
            <v>0</v>
          </cell>
          <cell r="L44">
            <v>0</v>
          </cell>
          <cell r="M44">
            <v>0</v>
          </cell>
          <cell r="N44">
            <v>0</v>
          </cell>
          <cell r="O44">
            <v>0</v>
          </cell>
          <cell r="P44">
            <v>0</v>
          </cell>
          <cell r="Q44">
            <v>0</v>
          </cell>
          <cell r="R44">
            <v>1537.4365059512284</v>
          </cell>
        </row>
        <row r="45">
          <cell r="A45" t="str">
            <v>M. LORDO EURO</v>
          </cell>
          <cell r="B45">
            <v>465.40649513470811</v>
          </cell>
          <cell r="C45">
            <v>744.88520837874319</v>
          </cell>
          <cell r="D45">
            <v>4056.8085815485165</v>
          </cell>
          <cell r="E45">
            <v>638.1053338633559</v>
          </cell>
          <cell r="F45">
            <v>0</v>
          </cell>
          <cell r="G45">
            <v>0</v>
          </cell>
          <cell r="H45">
            <v>0</v>
          </cell>
          <cell r="I45">
            <v>0</v>
          </cell>
          <cell r="J45">
            <v>0</v>
          </cell>
          <cell r="K45">
            <v>0</v>
          </cell>
          <cell r="L45">
            <v>0</v>
          </cell>
          <cell r="M45">
            <v>0</v>
          </cell>
          <cell r="N45">
            <v>0</v>
          </cell>
          <cell r="O45">
            <v>0</v>
          </cell>
          <cell r="P45">
            <v>0</v>
          </cell>
          <cell r="Q45">
            <v>0</v>
          </cell>
          <cell r="R45">
            <v>794.01969041054622</v>
          </cell>
        </row>
        <row r="46">
          <cell r="A46" t="str">
            <v>% su R. N.</v>
          </cell>
          <cell r="B46">
            <v>2.5821663194251027E-2</v>
          </cell>
          <cell r="C46">
            <v>3.6607277121248595E-2</v>
          </cell>
          <cell r="D46">
            <v>0.13597818484983554</v>
          </cell>
          <cell r="E46">
            <v>3.2812844992204673E-2</v>
          </cell>
          <cell r="F46">
            <v>0</v>
          </cell>
          <cell r="G46">
            <v>0</v>
          </cell>
          <cell r="H46">
            <v>0</v>
          </cell>
          <cell r="I46">
            <v>0</v>
          </cell>
          <cell r="J46">
            <v>0</v>
          </cell>
          <cell r="K46">
            <v>0</v>
          </cell>
          <cell r="L46">
            <v>0</v>
          </cell>
          <cell r="M46">
            <v>0</v>
          </cell>
          <cell r="N46">
            <v>0</v>
          </cell>
          <cell r="O46">
            <v>0</v>
          </cell>
          <cell r="P46">
            <v>0</v>
          </cell>
          <cell r="Q46">
            <v>0</v>
          </cell>
          <cell r="R46">
            <v>3.9635456080366623E-2</v>
          </cell>
        </row>
      </sheetData>
      <sheetData sheetId="11" refreshError="1">
        <row r="1">
          <cell r="A1" t="str">
            <v>D.A.F.C.</v>
          </cell>
          <cell r="R1">
            <v>37082.684650000003</v>
          </cell>
        </row>
        <row r="2">
          <cell r="A2" t="str">
            <v>CONTROLLO PIATTAFORMA D</v>
          </cell>
        </row>
        <row r="3">
          <cell r="A3">
            <v>0</v>
          </cell>
        </row>
        <row r="5">
          <cell r="A5" t="str">
            <v xml:space="preserve"> MERCATO SPAGNA</v>
          </cell>
          <cell r="B5" t="str">
            <v>MOTORIZZAZIONI</v>
          </cell>
          <cell r="J5">
            <v>0</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 IN MANO AL LANCIO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LISTINO DETAX L/000</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row r="17">
          <cell r="A17" t="str">
            <v>SCONTO EURO</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2" refreshError="1">
        <row r="1">
          <cell r="A1" t="str">
            <v>D.A.F.C.</v>
          </cell>
          <cell r="R1">
            <v>37082.684650000003</v>
          </cell>
        </row>
        <row r="2">
          <cell r="A2" t="str">
            <v>CONTROLLO PIATTAFORMA D</v>
          </cell>
        </row>
        <row r="3">
          <cell r="A3">
            <v>0</v>
          </cell>
        </row>
        <row r="5">
          <cell r="A5" t="str">
            <v xml:space="preserve"> MERCATO BELGIO</v>
          </cell>
          <cell r="B5" t="str">
            <v>MOTORIZZAZIONI</v>
          </cell>
          <cell r="J5">
            <v>0</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 IN MANO AL LANCIO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LISTINO DETAX L/000</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row r="17">
          <cell r="A17" t="str">
            <v>SCONTO EURO</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3" refreshError="1">
        <row r="1">
          <cell r="A1" t="str">
            <v>D.A.F.C.</v>
          </cell>
          <cell r="R1">
            <v>37082.684650000003</v>
          </cell>
        </row>
        <row r="2">
          <cell r="A2" t="str">
            <v>CONTROLLO PIATTAFORMA D</v>
          </cell>
        </row>
        <row r="3">
          <cell r="A3">
            <v>0</v>
          </cell>
        </row>
        <row r="5">
          <cell r="A5" t="str">
            <v xml:space="preserve"> MERCATO OLANDA</v>
          </cell>
          <cell r="B5" t="str">
            <v>MOTORIZZAZIONI</v>
          </cell>
          <cell r="J5">
            <v>0</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 IN MANO AL LANCIO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LISTINO DETAX L/000</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row r="17">
          <cell r="A17" t="str">
            <v>SCONTO EURO</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4" refreshError="1">
        <row r="1">
          <cell r="A1" t="str">
            <v>D.A.F.C.</v>
          </cell>
          <cell r="R1">
            <v>37082.684650000003</v>
          </cell>
        </row>
        <row r="2">
          <cell r="A2" t="str">
            <v>CONTROLLO PIATTAFORMA D</v>
          </cell>
        </row>
        <row r="3">
          <cell r="A3">
            <v>0</v>
          </cell>
        </row>
        <row r="5">
          <cell r="A5" t="str">
            <v>ALTRI MERCATI</v>
          </cell>
          <cell r="B5" t="str">
            <v>MOTORIZZAZIONI</v>
          </cell>
          <cell r="J5">
            <v>0</v>
          </cell>
          <cell r="R5" t="str">
            <v xml:space="preserve"> MEDIO MODELLO</v>
          </cell>
        </row>
        <row r="6">
          <cell r="B6" t="str">
            <v>2.0 C.M.</v>
          </cell>
          <cell r="C6" t="str">
            <v>2.0 JTI SEL.</v>
          </cell>
          <cell r="D6" t="str">
            <v>3,2 6V SEL.</v>
          </cell>
          <cell r="E6" t="str">
            <v xml:space="preserve">JTD  2.0  16V   </v>
          </cell>
          <cell r="F6">
            <v>0</v>
          </cell>
          <cell r="G6">
            <v>0</v>
          </cell>
          <cell r="H6">
            <v>0</v>
          </cell>
          <cell r="I6">
            <v>0</v>
          </cell>
          <cell r="J6">
            <v>0</v>
          </cell>
          <cell r="K6">
            <v>0</v>
          </cell>
          <cell r="L6">
            <v>0</v>
          </cell>
          <cell r="M6">
            <v>0</v>
          </cell>
          <cell r="N6">
            <v>0</v>
          </cell>
          <cell r="O6">
            <v>0</v>
          </cell>
          <cell r="P6">
            <v>0</v>
          </cell>
          <cell r="Q6">
            <v>0</v>
          </cell>
          <cell r="R6" t="str">
            <v>SOMMA</v>
          </cell>
        </row>
        <row r="7">
          <cell r="B7" t="str">
            <v xml:space="preserve"> MIX (%)</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row>
        <row r="10">
          <cell r="A10" t="str">
            <v>LISTINO CH. IN MANO AL LANCIO L/000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LISTINO DETAX IN VALUTA</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row>
        <row r="12">
          <cell r="A12" t="str">
            <v>CAMBIO BDG 2000 Medio</v>
          </cell>
        </row>
        <row r="13">
          <cell r="A13" t="str">
            <v>LISTINO DETAX L/000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LISTINO DETAX EURO</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SCONTO</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SCONTO L/000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row>
        <row r="17">
          <cell r="A17" t="str">
            <v>SCONTO EURO</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INCENTIVI L/000</v>
          </cell>
          <cell r="R18">
            <v>0</v>
          </cell>
        </row>
        <row r="19">
          <cell r="A19" t="str">
            <v>INCENTIVI IN VALUTA</v>
          </cell>
          <cell r="R19">
            <v>0</v>
          </cell>
        </row>
        <row r="20">
          <cell r="A20" t="str">
            <v>INCENTIVI EURO</v>
          </cell>
          <cell r="R20">
            <v>0</v>
          </cell>
        </row>
        <row r="21">
          <cell r="A21" t="str">
            <v>RECUPERI L/000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RECUPERI IN VALUTA</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RECUPERI EURO</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5">
          <cell r="A25" t="str">
            <v>RICAVO NETTO L/000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row>
        <row r="26">
          <cell r="A26" t="str">
            <v>RICAVO NETTO EURO</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row>
        <row r="28">
          <cell r="A28" t="str">
            <v>COSTI VARIABILI L/000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row>
        <row r="29">
          <cell r="A29" t="str">
            <v>COSTI VARIABILI EURO</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row>
        <row r="30">
          <cell r="A30" t="str">
            <v>OPTIONALS 100%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row>
        <row r="31">
          <cell r="A31" t="str">
            <v>DISTRIBUZIONE L/000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row>
        <row r="32">
          <cell r="A32" t="str">
            <v>DISTRIBUZIONE IN VALUTA</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row>
        <row r="33">
          <cell r="A33" t="str">
            <v>DISTRIBUZIONE EURO</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row>
        <row r="34">
          <cell r="A34" t="str">
            <v>TOT. COSTI VARIAB. L/000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row>
        <row r="35">
          <cell r="A35" t="str">
            <v>TOT. COSTI VARIAB. EURO</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row>
        <row r="37">
          <cell r="A37" t="str">
            <v>M. d. C.  L/000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M. d. C. EURO</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row>
        <row r="39">
          <cell r="A39" t="str">
            <v>% su R. N.</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row>
        <row r="41">
          <cell r="A41" t="str">
            <v>COSTI FISSI OPT</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row>
        <row r="42">
          <cell r="A42" t="str">
            <v>BURDEN FISSO + AMM.</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row>
        <row r="44">
          <cell r="A44" t="str">
            <v>M. LORDO L/000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row>
        <row r="45">
          <cell r="A45" t="str">
            <v>M. LORDO EURO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su R. N.</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row>
      </sheetData>
      <sheetData sheetId="15" refreshError="1"/>
      <sheetData sheetId="16" refreshError="1">
        <row r="1">
          <cell r="A1" t="str">
            <v xml:space="preserve">D.A.F.C. </v>
          </cell>
          <cell r="L1">
            <v>37082.684650000003</v>
          </cell>
        </row>
        <row r="2">
          <cell r="A2" t="str">
            <v>CONTROLLO PIATTAFORMA HCC</v>
          </cell>
          <cell r="D2" t="str">
            <v>SPRINT   -  BERTONE</v>
          </cell>
        </row>
        <row r="3">
          <cell r="A3">
            <v>0</v>
          </cell>
        </row>
        <row r="5">
          <cell r="A5" t="str">
            <v>TOTALE MERCATI                ANNO DI LANCIO</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'93</v>
          </cell>
        </row>
        <row r="7">
          <cell r="B7">
            <v>1053</v>
          </cell>
          <cell r="C7">
            <v>162</v>
          </cell>
          <cell r="D7">
            <v>540</v>
          </cell>
          <cell r="E7">
            <v>270</v>
          </cell>
          <cell r="F7">
            <v>81</v>
          </cell>
          <cell r="G7">
            <v>0</v>
          </cell>
          <cell r="H7">
            <v>0</v>
          </cell>
          <cell r="I7">
            <v>0</v>
          </cell>
          <cell r="J7">
            <v>394</v>
          </cell>
          <cell r="K7">
            <v>1447</v>
          </cell>
          <cell r="L7">
            <v>2500</v>
          </cell>
        </row>
        <row r="9">
          <cell r="A9" t="str">
            <v>LISTINO CHIAVI IN MANO IN VALUTA</v>
          </cell>
          <cell r="B9">
            <v>55662.3315</v>
          </cell>
          <cell r="C9">
            <v>184706.22</v>
          </cell>
          <cell r="D9">
            <v>53198.6</v>
          </cell>
          <cell r="E9">
            <v>19367.760000000002</v>
          </cell>
          <cell r="F9">
            <v>44022.582799999996</v>
          </cell>
          <cell r="G9">
            <v>0</v>
          </cell>
          <cell r="H9">
            <v>0</v>
          </cell>
          <cell r="I9">
            <v>0</v>
          </cell>
          <cell r="J9">
            <v>0</v>
          </cell>
        </row>
        <row r="10">
          <cell r="A10" t="str">
            <v>LISTINO DETAX IN VALUTA</v>
          </cell>
          <cell r="B10">
            <v>45656.08365</v>
          </cell>
          <cell r="C10">
            <v>153083.66257098661</v>
          </cell>
          <cell r="D10">
            <v>45860.862068965522</v>
          </cell>
          <cell r="E10">
            <v>16483.2</v>
          </cell>
          <cell r="F10">
            <v>40951.239813953493</v>
          </cell>
          <cell r="G10">
            <v>0</v>
          </cell>
          <cell r="H10">
            <v>0</v>
          </cell>
          <cell r="I10">
            <v>0</v>
          </cell>
          <cell r="J10">
            <v>0</v>
          </cell>
        </row>
        <row r="11">
          <cell r="A11" t="str">
            <v xml:space="preserve">CAMBIO </v>
          </cell>
          <cell r="B11">
            <v>1</v>
          </cell>
          <cell r="C11">
            <v>295.18</v>
          </cell>
          <cell r="D11">
            <v>990</v>
          </cell>
          <cell r="E11">
            <v>2938</v>
          </cell>
          <cell r="F11">
            <v>1199</v>
          </cell>
          <cell r="G11">
            <v>0</v>
          </cell>
          <cell r="H11">
            <v>0</v>
          </cell>
          <cell r="I11">
            <v>0</v>
          </cell>
          <cell r="J11">
            <v>0</v>
          </cell>
        </row>
        <row r="12">
          <cell r="A12" t="str">
            <v>LISTINO DETAX L/000</v>
          </cell>
          <cell r="B12">
            <v>45656.08365</v>
          </cell>
          <cell r="C12">
            <v>45187.235517703833</v>
          </cell>
          <cell r="D12">
            <v>45402.253448275871</v>
          </cell>
          <cell r="E12">
            <v>48427.641600000003</v>
          </cell>
          <cell r="F12">
            <v>49100.536536930231</v>
          </cell>
          <cell r="G12">
            <v>0</v>
          </cell>
          <cell r="H12">
            <v>0</v>
          </cell>
          <cell r="I12">
            <v>0</v>
          </cell>
          <cell r="J12">
            <v>42466</v>
          </cell>
          <cell r="K12">
            <v>45350.21403415918</v>
          </cell>
          <cell r="L12">
            <v>45479.046316351334</v>
          </cell>
        </row>
        <row r="13">
          <cell r="A13" t="str">
            <v>LISTINO DETAX EURO</v>
          </cell>
          <cell r="B13">
            <v>23579.399386449204</v>
          </cell>
          <cell r="C13">
            <v>23337.259533899629</v>
          </cell>
          <cell r="D13">
            <v>23448.307027571504</v>
          </cell>
          <cell r="E13">
            <v>25010.789610953019</v>
          </cell>
          <cell r="F13">
            <v>25358.310843493022</v>
          </cell>
          <cell r="G13">
            <v>0</v>
          </cell>
          <cell r="H13">
            <v>0</v>
          </cell>
          <cell r="I13">
            <v>0</v>
          </cell>
          <cell r="J13">
            <v>21931.858676734133</v>
          </cell>
          <cell r="K13">
            <v>23421.430913126362</v>
          </cell>
          <cell r="L13">
            <v>23487.967234089945</v>
          </cell>
        </row>
        <row r="14">
          <cell r="A14" t="str">
            <v>SCONTO %</v>
          </cell>
          <cell r="B14">
            <v>0.19</v>
          </cell>
          <cell r="C14">
            <v>0.2</v>
          </cell>
          <cell r="D14">
            <v>0.20899999999999999</v>
          </cell>
          <cell r="E14">
            <v>0.17</v>
          </cell>
          <cell r="F14">
            <v>0.21</v>
          </cell>
          <cell r="G14">
            <v>0</v>
          </cell>
          <cell r="H14">
            <v>0</v>
          </cell>
          <cell r="I14">
            <v>0</v>
          </cell>
          <cell r="J14">
            <v>0.20899999999999999</v>
          </cell>
          <cell r="K14">
            <v>0.20028568154034757</v>
          </cell>
          <cell r="L14">
            <v>0.19593648791817475</v>
          </cell>
        </row>
        <row r="15">
          <cell r="A15" t="str">
            <v>SCONTO L/000</v>
          </cell>
          <cell r="B15">
            <v>8674.655893500003</v>
          </cell>
          <cell r="C15">
            <v>9037.4471035407678</v>
          </cell>
          <cell r="D15">
            <v>9489.070970689656</v>
          </cell>
          <cell r="E15">
            <v>8232.6990720000013</v>
          </cell>
          <cell r="F15">
            <v>10311.112672755347</v>
          </cell>
          <cell r="G15">
            <v>0</v>
          </cell>
          <cell r="H15">
            <v>0</v>
          </cell>
          <cell r="I15">
            <v>0</v>
          </cell>
          <cell r="J15">
            <v>8875.3940000000002</v>
          </cell>
          <cell r="K15">
            <v>9082.9985258322067</v>
          </cell>
          <cell r="L15">
            <v>8911.0046090938831</v>
          </cell>
        </row>
        <row r="16">
          <cell r="A16" t="str">
            <v>SCONTO EURO</v>
          </cell>
          <cell r="B16">
            <v>4480.0858834253504</v>
          </cell>
          <cell r="C16">
            <v>4667.4519067799265</v>
          </cell>
          <cell r="D16">
            <v>4900.6961687624434</v>
          </cell>
          <cell r="E16">
            <v>4251.8342338620141</v>
          </cell>
          <cell r="F16">
            <v>5325.2452771335338</v>
          </cell>
          <cell r="G16">
            <v>0</v>
          </cell>
          <cell r="H16">
            <v>0</v>
          </cell>
          <cell r="I16">
            <v>0</v>
          </cell>
          <cell r="J16">
            <v>4583.7584634374343</v>
          </cell>
          <cell r="K16">
            <v>4690.977253085679</v>
          </cell>
          <cell r="L16">
            <v>4602.1498081847485</v>
          </cell>
        </row>
        <row r="17">
          <cell r="A17" t="str">
            <v>INCENTIVI IN VALUTA</v>
          </cell>
          <cell r="B17">
            <v>0</v>
          </cell>
          <cell r="C17">
            <v>0</v>
          </cell>
          <cell r="D17">
            <v>0</v>
          </cell>
          <cell r="E17">
            <v>0</v>
          </cell>
          <cell r="F17">
            <v>0</v>
          </cell>
          <cell r="G17">
            <v>0</v>
          </cell>
          <cell r="H17">
            <v>0</v>
          </cell>
          <cell r="I17">
            <v>0</v>
          </cell>
          <cell r="J17">
            <v>0</v>
          </cell>
        </row>
        <row r="18">
          <cell r="A18" t="str">
            <v>INCENTIVI L/000</v>
          </cell>
          <cell r="B18">
            <v>0</v>
          </cell>
          <cell r="C18">
            <v>0</v>
          </cell>
          <cell r="D18">
            <v>0</v>
          </cell>
          <cell r="E18">
            <v>0</v>
          </cell>
          <cell r="F18">
            <v>0</v>
          </cell>
          <cell r="G18">
            <v>0</v>
          </cell>
          <cell r="H18">
            <v>0</v>
          </cell>
          <cell r="I18">
            <v>0</v>
          </cell>
          <cell r="J18">
            <v>0</v>
          </cell>
          <cell r="K18">
            <v>0</v>
          </cell>
          <cell r="L18">
            <v>0</v>
          </cell>
        </row>
        <row r="19">
          <cell r="A19" t="str">
            <v>INCENTIVI EURO</v>
          </cell>
          <cell r="B19">
            <v>0</v>
          </cell>
          <cell r="C19">
            <v>0</v>
          </cell>
          <cell r="D19">
            <v>0</v>
          </cell>
          <cell r="E19">
            <v>0</v>
          </cell>
          <cell r="F19">
            <v>0</v>
          </cell>
          <cell r="G19">
            <v>0</v>
          </cell>
          <cell r="H19">
            <v>0</v>
          </cell>
          <cell r="I19">
            <v>0</v>
          </cell>
          <cell r="J19">
            <v>0</v>
          </cell>
        </row>
        <row r="20">
          <cell r="A20" t="str">
            <v>RECUPERI IN VALUTA</v>
          </cell>
        </row>
        <row r="21">
          <cell r="A21" t="str">
            <v>RECUPERI L/000</v>
          </cell>
          <cell r="B21">
            <v>480</v>
          </cell>
          <cell r="C21">
            <v>328.24016000000006</v>
          </cell>
          <cell r="D21">
            <v>336.6</v>
          </cell>
          <cell r="E21">
            <v>854.95799999999986</v>
          </cell>
          <cell r="F21">
            <v>0</v>
          </cell>
          <cell r="G21">
            <v>0</v>
          </cell>
          <cell r="H21">
            <v>0</v>
          </cell>
          <cell r="I21">
            <v>0</v>
          </cell>
          <cell r="K21">
            <v>321.89189075328267</v>
          </cell>
          <cell r="L21">
            <v>388.48702636800004</v>
          </cell>
        </row>
        <row r="22">
          <cell r="A22" t="str">
            <v>RECUPERI IN EURO</v>
          </cell>
          <cell r="B22">
            <v>247.89931156295353</v>
          </cell>
          <cell r="C22">
            <v>169.52189519023693</v>
          </cell>
          <cell r="D22">
            <v>173.83939223352118</v>
          </cell>
          <cell r="E22">
            <v>441.54895753174912</v>
          </cell>
          <cell r="F22">
            <v>0</v>
          </cell>
          <cell r="G22">
            <v>0</v>
          </cell>
          <cell r="H22">
            <v>0</v>
          </cell>
          <cell r="I22">
            <v>0</v>
          </cell>
          <cell r="J22">
            <v>0</v>
          </cell>
          <cell r="K22">
            <v>166.24328774049212</v>
          </cell>
          <cell r="L22">
            <v>200.63680497451287</v>
          </cell>
        </row>
        <row r="24">
          <cell r="A24" t="str">
            <v>RICAVO NETTO L/000</v>
          </cell>
          <cell r="B24">
            <v>37461.427756500008</v>
          </cell>
          <cell r="C24">
            <v>36478.028574163072</v>
          </cell>
          <cell r="D24">
            <v>36249.78247758621</v>
          </cell>
          <cell r="E24">
            <v>41049.900527999998</v>
          </cell>
          <cell r="F24">
            <v>38789.423864174882</v>
          </cell>
          <cell r="G24">
            <v>0</v>
          </cell>
          <cell r="H24">
            <v>0</v>
          </cell>
          <cell r="I24">
            <v>0</v>
          </cell>
          <cell r="J24">
            <v>33590.606</v>
          </cell>
          <cell r="K24">
            <v>36589.107399080262</v>
          </cell>
          <cell r="L24">
            <v>36956.528733625462</v>
          </cell>
        </row>
        <row r="25">
          <cell r="A25" t="str">
            <v>RICAVO NETTO EURO</v>
          </cell>
          <cell r="B25">
            <v>19347.212814586812</v>
          </cell>
          <cell r="C25">
            <v>18839.329522309945</v>
          </cell>
          <cell r="D25">
            <v>18721.450251042577</v>
          </cell>
          <cell r="E25">
            <v>21200.504334622754</v>
          </cell>
          <cell r="F25">
            <v>20033.065566359488</v>
          </cell>
          <cell r="G25">
            <v>0</v>
          </cell>
          <cell r="H25">
            <v>0</v>
          </cell>
          <cell r="I25">
            <v>0</v>
          </cell>
          <cell r="J25">
            <v>17348.100213296701</v>
          </cell>
          <cell r="K25">
            <v>18896.69694778118</v>
          </cell>
          <cell r="L25">
            <v>19086.454230879714</v>
          </cell>
        </row>
        <row r="27">
          <cell r="A27" t="str">
            <v>COSTI PIENI L/000</v>
          </cell>
          <cell r="B27">
            <v>33253.398718223652</v>
          </cell>
          <cell r="C27">
            <v>33287.368718223661</v>
          </cell>
          <cell r="D27">
            <v>33336.278718223657</v>
          </cell>
          <cell r="E27">
            <v>33408.798718223661</v>
          </cell>
          <cell r="F27">
            <v>33884.608718223659</v>
          </cell>
          <cell r="G27">
            <v>0</v>
          </cell>
          <cell r="H27">
            <v>0</v>
          </cell>
          <cell r="I27">
            <v>0</v>
          </cell>
          <cell r="J27">
            <v>33336.278718223657</v>
          </cell>
          <cell r="K27">
            <v>33375.02903612276</v>
          </cell>
          <cell r="L27">
            <v>33323.798346223659</v>
          </cell>
        </row>
        <row r="28">
          <cell r="A28" t="str">
            <v>COSTI VARIABILI EURO</v>
          </cell>
          <cell r="B28">
            <v>17173.947186200094</v>
          </cell>
          <cell r="C28">
            <v>17191.491227062168</v>
          </cell>
          <cell r="D28">
            <v>17216.751133996633</v>
          </cell>
          <cell r="E28">
            <v>17254.204588318604</v>
          </cell>
          <cell r="F28">
            <v>17499.939945474373</v>
          </cell>
          <cell r="G28">
            <v>0</v>
          </cell>
          <cell r="H28">
            <v>0</v>
          </cell>
          <cell r="I28">
            <v>0</v>
          </cell>
          <cell r="J28">
            <v>17216.751133996633</v>
          </cell>
          <cell r="K28">
            <v>17236.764003017535</v>
          </cell>
          <cell r="L28">
            <v>17210.305559774028</v>
          </cell>
        </row>
        <row r="29">
          <cell r="A29" t="str">
            <v>OPTIONALS 100%</v>
          </cell>
          <cell r="B29">
            <v>547.73</v>
          </cell>
          <cell r="C29">
            <v>563.63</v>
          </cell>
          <cell r="D29">
            <v>627.09</v>
          </cell>
          <cell r="E29">
            <v>1029.03</v>
          </cell>
          <cell r="F29">
            <v>857.44</v>
          </cell>
          <cell r="G29">
            <v>0</v>
          </cell>
          <cell r="H29">
            <v>0</v>
          </cell>
          <cell r="I29">
            <v>0</v>
          </cell>
          <cell r="J29">
            <v>627</v>
          </cell>
          <cell r="K29">
            <v>707.85445749827227</v>
          </cell>
          <cell r="L29">
            <v>640.4100360000001</v>
          </cell>
        </row>
        <row r="30">
          <cell r="A30" t="str">
            <v>DISTRIBUZIONE IN VALUTA</v>
          </cell>
        </row>
        <row r="31">
          <cell r="A31" t="str">
            <v>DISTRIBUZIONE L/000</v>
          </cell>
          <cell r="B31">
            <v>1112.69</v>
          </cell>
          <cell r="C31">
            <v>1733.7220192</v>
          </cell>
          <cell r="D31">
            <v>2662.6149</v>
          </cell>
          <cell r="E31">
            <v>2447.4127600000002</v>
          </cell>
          <cell r="F31">
            <v>2509.9386399999999</v>
          </cell>
          <cell r="G31">
            <v>0</v>
          </cell>
          <cell r="H31">
            <v>0</v>
          </cell>
          <cell r="I31">
            <v>0</v>
          </cell>
          <cell r="J31">
            <v>2663</v>
          </cell>
          <cell r="K31">
            <v>2510.0231431585353</v>
          </cell>
          <cell r="L31">
            <v>1921.4664232601604</v>
          </cell>
        </row>
        <row r="32">
          <cell r="A32" t="str">
            <v>DISTRIBUZIONE EURO</v>
          </cell>
          <cell r="B32">
            <v>574.65642704788081</v>
          </cell>
          <cell r="C32">
            <v>895.39269791919514</v>
          </cell>
          <cell r="D32">
            <v>1375.1258347234632</v>
          </cell>
          <cell r="E32">
            <v>1263.9832048216417</v>
          </cell>
          <cell r="F32">
            <v>1296.2751269192829</v>
          </cell>
          <cell r="G32">
            <v>0</v>
          </cell>
          <cell r="H32">
            <v>0</v>
          </cell>
          <cell r="I32">
            <v>0</v>
          </cell>
          <cell r="J32">
            <v>1375.3247222753025</v>
          </cell>
          <cell r="K32">
            <v>1296.3187691585033</v>
          </cell>
          <cell r="L32">
            <v>992.35459066150918</v>
          </cell>
        </row>
        <row r="33">
          <cell r="A33" t="str">
            <v>TOT. COSTI  L/000</v>
          </cell>
          <cell r="B33">
            <v>34913.818718223658</v>
          </cell>
          <cell r="C33">
            <v>35584.720737423653</v>
          </cell>
          <cell r="D33">
            <v>36625.983618223661</v>
          </cell>
          <cell r="E33">
            <v>36885.241478223659</v>
          </cell>
          <cell r="F33">
            <v>37251.987358223654</v>
          </cell>
          <cell r="G33">
            <v>0</v>
          </cell>
          <cell r="H33">
            <v>0</v>
          </cell>
          <cell r="I33">
            <v>0</v>
          </cell>
          <cell r="J33">
            <v>36626.278718223657</v>
          </cell>
          <cell r="K33">
            <v>36592.906636779568</v>
          </cell>
          <cell r="L33">
            <v>35885.674805483817</v>
          </cell>
        </row>
        <row r="34">
          <cell r="A34" t="str">
            <v xml:space="preserve">TOTALE COSTI EURO </v>
          </cell>
          <cell r="B34">
            <v>18031.482550586261</v>
          </cell>
          <cell r="C34">
            <v>18377.974527015165</v>
          </cell>
          <cell r="D34">
            <v>18915.741925570124</v>
          </cell>
          <cell r="E34">
            <v>19049.6374360103</v>
          </cell>
          <cell r="F34">
            <v>19239.045875948941</v>
          </cell>
          <cell r="G34">
            <v>0</v>
          </cell>
          <cell r="H34">
            <v>0</v>
          </cell>
          <cell r="I34">
            <v>0</v>
          </cell>
          <cell r="J34">
            <v>18915.894332001044</v>
          </cell>
          <cell r="K34">
            <v>18898.659090302266</v>
          </cell>
          <cell r="L34">
            <v>18533.404331773883</v>
          </cell>
        </row>
        <row r="36">
          <cell r="A36" t="str">
            <v xml:space="preserve"> M. d. C.  L/000</v>
          </cell>
          <cell r="B36">
            <v>2547.6090382763491</v>
          </cell>
          <cell r="C36">
            <v>893.30783673941301</v>
          </cell>
          <cell r="D36">
            <v>-376.20114063744279</v>
          </cell>
          <cell r="E36">
            <v>4164.6590497763418</v>
          </cell>
          <cell r="F36">
            <v>1537.4365059512284</v>
          </cell>
          <cell r="G36">
            <v>0</v>
          </cell>
          <cell r="H36">
            <v>0</v>
          </cell>
          <cell r="I36">
            <v>0</v>
          </cell>
          <cell r="J36">
            <v>893.30783673941301</v>
          </cell>
          <cell r="K36">
            <v>-3.799237699304054</v>
          </cell>
          <cell r="L36">
            <v>1070.8539281416411</v>
          </cell>
        </row>
        <row r="37">
          <cell r="A37" t="str">
            <v xml:space="preserve"> M. d. C. EURO</v>
          </cell>
          <cell r="B37">
            <v>1315.7302640005521</v>
          </cell>
          <cell r="C37">
            <v>461.35499529477448</v>
          </cell>
          <cell r="D37">
            <v>-194.29167452754152</v>
          </cell>
          <cell r="E37">
            <v>2150.8668986124571</v>
          </cell>
          <cell r="F37">
            <v>794.01969041054622</v>
          </cell>
          <cell r="G37">
            <v>0</v>
          </cell>
          <cell r="H37">
            <v>0</v>
          </cell>
          <cell r="I37">
            <v>0</v>
          </cell>
          <cell r="J37">
            <v>461.35499529477448</v>
          </cell>
          <cell r="K37">
            <v>-1.9621425210864467</v>
          </cell>
          <cell r="L37">
            <v>553.04989910582776</v>
          </cell>
        </row>
        <row r="38">
          <cell r="A38" t="str">
            <v xml:space="preserve"> % su R. N.</v>
          </cell>
          <cell r="B38">
            <v>6.8006191724347936E-2</v>
          </cell>
          <cell r="C38">
            <v>2.4488928586785846E-2</v>
          </cell>
          <cell r="D38">
            <v>-1.037802477490875E-2</v>
          </cell>
          <cell r="E38">
            <v>0.10145357226713965</v>
          </cell>
          <cell r="F38">
            <v>3.9635456080366623E-2</v>
          </cell>
          <cell r="G38">
            <v>0</v>
          </cell>
          <cell r="H38">
            <v>0</v>
          </cell>
          <cell r="I38">
            <v>0</v>
          </cell>
          <cell r="J38">
            <v>2.4488928586785846E-2</v>
          </cell>
          <cell r="K38">
            <v>-1.0383521133394894E-4</v>
          </cell>
          <cell r="L38">
            <v>2.8976041983275021E-2</v>
          </cell>
        </row>
        <row r="40">
          <cell r="A40" t="str">
            <v>COSTI FISSI OPT</v>
          </cell>
          <cell r="B40">
            <v>0</v>
          </cell>
          <cell r="C40">
            <v>0</v>
          </cell>
          <cell r="D40">
            <v>0</v>
          </cell>
          <cell r="E40">
            <v>0</v>
          </cell>
          <cell r="F40">
            <v>0</v>
          </cell>
          <cell r="G40">
            <v>0</v>
          </cell>
          <cell r="H40">
            <v>0</v>
          </cell>
          <cell r="I40">
            <v>0</v>
          </cell>
          <cell r="J40">
            <v>0</v>
          </cell>
          <cell r="K40">
            <v>0</v>
          </cell>
          <cell r="L40">
            <v>0</v>
          </cell>
        </row>
        <row r="41">
          <cell r="A41" t="str">
            <v>BURDEN FISSO + AMMORTAMENTI</v>
          </cell>
          <cell r="B41">
            <v>0</v>
          </cell>
          <cell r="C41">
            <v>0</v>
          </cell>
          <cell r="D41">
            <v>0</v>
          </cell>
          <cell r="E41">
            <v>0</v>
          </cell>
          <cell r="F41">
            <v>0</v>
          </cell>
          <cell r="G41">
            <v>0</v>
          </cell>
          <cell r="H41">
            <v>0</v>
          </cell>
          <cell r="I41">
            <v>0</v>
          </cell>
          <cell r="J41">
            <v>0</v>
          </cell>
          <cell r="K41">
            <v>0</v>
          </cell>
          <cell r="L41">
            <v>0</v>
          </cell>
        </row>
        <row r="42">
          <cell r="A42" t="str">
            <v>COSTO PIENO DI PRODUZIONE</v>
          </cell>
          <cell r="B42">
            <v>33801.128718223656</v>
          </cell>
          <cell r="C42">
            <v>33850.998718223658</v>
          </cell>
          <cell r="D42">
            <v>33963.368718223654</v>
          </cell>
          <cell r="E42">
            <v>34437.82871822366</v>
          </cell>
          <cell r="F42">
            <v>34742.048718223661</v>
          </cell>
          <cell r="G42">
            <v>0</v>
          </cell>
          <cell r="H42">
            <v>0</v>
          </cell>
          <cell r="I42">
            <v>0</v>
          </cell>
          <cell r="J42">
            <v>33850.998718223658</v>
          </cell>
          <cell r="K42">
            <v>34082.883493621033</v>
          </cell>
          <cell r="L42">
            <v>33964.20838222366</v>
          </cell>
        </row>
        <row r="44">
          <cell r="A44" t="str">
            <v xml:space="preserve"> M. LORDO L/000</v>
          </cell>
          <cell r="B44">
            <v>2547.6090382763491</v>
          </cell>
          <cell r="C44">
            <v>893.30783673941301</v>
          </cell>
          <cell r="D44">
            <v>-376.20114063744279</v>
          </cell>
          <cell r="E44">
            <v>4164.6590497763418</v>
          </cell>
          <cell r="F44">
            <v>1537.4365059512284</v>
          </cell>
          <cell r="G44">
            <v>0</v>
          </cell>
          <cell r="H44">
            <v>0</v>
          </cell>
          <cell r="I44">
            <v>0</v>
          </cell>
          <cell r="J44">
            <v>-3035.6727182236573</v>
          </cell>
          <cell r="K44">
            <v>-3.799237699304054</v>
          </cell>
          <cell r="L44">
            <v>1070.8539281416411</v>
          </cell>
        </row>
        <row r="45">
          <cell r="A45" t="str">
            <v xml:space="preserve"> M. LORDO EURO</v>
          </cell>
          <cell r="B45">
            <v>1315.7302640005521</v>
          </cell>
          <cell r="C45">
            <v>461.35499529477448</v>
          </cell>
          <cell r="D45">
            <v>-194.29167452754152</v>
          </cell>
          <cell r="E45">
            <v>2150.8668986124571</v>
          </cell>
          <cell r="F45">
            <v>794.01969041054622</v>
          </cell>
          <cell r="G45">
            <v>0</v>
          </cell>
          <cell r="H45">
            <v>0</v>
          </cell>
          <cell r="I45">
            <v>0</v>
          </cell>
          <cell r="J45">
            <v>-1567.7941187043425</v>
          </cell>
          <cell r="K45">
            <v>-1.9621425210864467</v>
          </cell>
          <cell r="L45">
            <v>553.04989910582776</v>
          </cell>
        </row>
        <row r="46">
          <cell r="A46" t="str">
            <v xml:space="preserve"> % su R. N.</v>
          </cell>
          <cell r="B46">
            <v>6.8006191724347936E-2</v>
          </cell>
          <cell r="C46">
            <v>2.4488928586785846E-2</v>
          </cell>
          <cell r="D46">
            <v>-1.037802477490875E-2</v>
          </cell>
          <cell r="E46">
            <v>0.10145357226713965</v>
          </cell>
          <cell r="F46">
            <v>3.9635456080366623E-2</v>
          </cell>
          <cell r="G46">
            <v>0</v>
          </cell>
          <cell r="H46">
            <v>0</v>
          </cell>
          <cell r="I46">
            <v>0</v>
          </cell>
          <cell r="J46">
            <v>2.4488928586785846E-2</v>
          </cell>
          <cell r="K46">
            <v>-1.0383521133394894E-4</v>
          </cell>
          <cell r="L46">
            <v>2.8976041983275021E-2</v>
          </cell>
        </row>
      </sheetData>
      <sheetData sheetId="17" refreshError="1"/>
      <sheetData sheetId="18" refreshError="1"/>
      <sheetData sheetId="19" refreshError="1"/>
      <sheetData sheetId="20" refreshError="1">
        <row r="30">
          <cell r="H30">
            <v>-50</v>
          </cell>
        </row>
        <row r="31">
          <cell r="H31">
            <v>0</v>
          </cell>
          <cell r="I31">
            <v>-7.6798000000000002</v>
          </cell>
          <cell r="J31">
            <v>-5.7679999999999998</v>
          </cell>
          <cell r="K31">
            <v>-1.7205000000000001</v>
          </cell>
        </row>
      </sheetData>
      <sheetData sheetId="21" refreshError="1"/>
      <sheetData sheetId="22" refreshError="1"/>
      <sheetData sheetId="23" refreshError="1"/>
      <sheetData sheetId="24" refreshError="1">
        <row r="1">
          <cell r="A1" t="str">
            <v>D.A.F.C.</v>
          </cell>
          <cell r="L1">
            <v>37082.684650000003</v>
          </cell>
        </row>
        <row r="2">
          <cell r="A2" t="str">
            <v>CONTROLLO PIATTAFORMA HCC</v>
          </cell>
          <cell r="H2" t="e">
            <v>#DIV/0!</v>
          </cell>
        </row>
        <row r="3">
          <cell r="A3">
            <v>0</v>
          </cell>
        </row>
        <row r="5">
          <cell r="A5" t="str">
            <v>TOTALE MERCATI                     BUSINESS PLAN 2004</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2004</v>
          </cell>
        </row>
        <row r="7">
          <cell r="B7">
            <v>7366</v>
          </cell>
          <cell r="C7">
            <v>1368</v>
          </cell>
          <cell r="D7">
            <v>3683</v>
          </cell>
          <cell r="E7">
            <v>2841</v>
          </cell>
          <cell r="F7">
            <v>526</v>
          </cell>
          <cell r="G7">
            <v>0</v>
          </cell>
          <cell r="H7">
            <v>0</v>
          </cell>
          <cell r="I7">
            <v>0</v>
          </cell>
          <cell r="J7">
            <v>2916</v>
          </cell>
          <cell r="K7">
            <v>11334</v>
          </cell>
          <cell r="L7">
            <v>18700</v>
          </cell>
        </row>
        <row r="9">
          <cell r="A9" t="str">
            <v>LISTINI CHIAVI IN MANO IN VALUTA</v>
          </cell>
          <cell r="B9">
            <v>54994.383521999996</v>
          </cell>
          <cell r="C9">
            <v>181566.21426000001</v>
          </cell>
          <cell r="D9">
            <v>51762.237799999995</v>
          </cell>
          <cell r="E9">
            <v>18791.878199999999</v>
          </cell>
          <cell r="F9">
            <v>43230.176309599992</v>
          </cell>
        </row>
        <row r="11">
          <cell r="A11" t="str">
            <v>LISTINO DETAX IN VALUTA</v>
          </cell>
          <cell r="B11">
            <v>45108.210646200001</v>
          </cell>
          <cell r="C11">
            <v>150481.24030727983</v>
          </cell>
          <cell r="D11">
            <v>44622.618793103451</v>
          </cell>
          <cell r="E11">
            <v>16252.4352</v>
          </cell>
          <cell r="F11">
            <v>40214.11749730233</v>
          </cell>
        </row>
        <row r="12">
          <cell r="A12" t="str">
            <v>LISTINO DETAX IN EURO</v>
          </cell>
          <cell r="B12">
            <v>23296.446593811816</v>
          </cell>
          <cell r="C12">
            <v>22940.682224666798</v>
          </cell>
          <cell r="D12">
            <v>22815.182706627598</v>
          </cell>
          <cell r="E12">
            <v>8309.7381674276403</v>
          </cell>
          <cell r="F12">
            <v>56243.520975248015</v>
          </cell>
        </row>
        <row r="13">
          <cell r="A13" t="str">
            <v>CAMBIO Medio BDG 2001</v>
          </cell>
          <cell r="B13">
            <v>1</v>
          </cell>
          <cell r="C13">
            <v>295.18</v>
          </cell>
          <cell r="D13">
            <v>990</v>
          </cell>
          <cell r="E13">
            <v>2938</v>
          </cell>
          <cell r="F13">
            <v>1199</v>
          </cell>
        </row>
        <row r="14">
          <cell r="A14" t="str">
            <v>LISTINO DETAX L/000</v>
          </cell>
          <cell r="B14">
            <v>45108.210646200001</v>
          </cell>
          <cell r="C14">
            <v>44419.052513902869</v>
          </cell>
          <cell r="D14">
            <v>44176.392605172419</v>
          </cell>
          <cell r="E14">
            <v>47749.654617600005</v>
          </cell>
          <cell r="F14">
            <v>48216.726879265494</v>
          </cell>
          <cell r="J14">
            <v>41319.417999999998</v>
          </cell>
          <cell r="K14">
            <v>44553.829874621886</v>
          </cell>
          <cell r="L14">
            <v>44772.202535768651</v>
          </cell>
        </row>
        <row r="15">
          <cell r="A15" t="str">
            <v>SCONTO</v>
          </cell>
          <cell r="B15">
            <v>0.20500000000000002</v>
          </cell>
          <cell r="C15">
            <v>0.20800000000000002</v>
          </cell>
          <cell r="D15">
            <v>0.22899999999999998</v>
          </cell>
          <cell r="E15">
            <v>0.18000000000000002</v>
          </cell>
          <cell r="F15">
            <v>0.215</v>
          </cell>
          <cell r="J15">
            <v>0.20899999999999999</v>
          </cell>
          <cell r="K15">
            <v>0.20783438052500242</v>
          </cell>
          <cell r="L15">
            <v>0.20670952847689719</v>
          </cell>
        </row>
        <row r="16">
          <cell r="A16" t="str">
            <v>SCONTO L/000</v>
          </cell>
          <cell r="B16">
            <v>9247.1831824710007</v>
          </cell>
          <cell r="C16">
            <v>9239.1629228917973</v>
          </cell>
          <cell r="D16">
            <v>10116.393906584482</v>
          </cell>
          <cell r="E16">
            <v>8594.9378311680011</v>
          </cell>
          <cell r="F16">
            <v>10366.596279042082</v>
          </cell>
          <cell r="J16">
            <v>8635.7583619999987</v>
          </cell>
          <cell r="K16">
            <v>9259.8176320083858</v>
          </cell>
          <cell r="L16">
            <v>9254.840875040878</v>
          </cell>
        </row>
        <row r="17">
          <cell r="A17" t="str">
            <v>INCENTIVI L/000</v>
          </cell>
          <cell r="B17">
            <v>0</v>
          </cell>
          <cell r="C17">
            <v>0</v>
          </cell>
          <cell r="D17">
            <v>0</v>
          </cell>
          <cell r="E17">
            <v>0</v>
          </cell>
          <cell r="J17">
            <v>0</v>
          </cell>
          <cell r="K17">
            <v>0</v>
          </cell>
          <cell r="L17">
            <v>0</v>
          </cell>
        </row>
        <row r="18">
          <cell r="A18" t="str">
            <v>RECUPERI L/000</v>
          </cell>
          <cell r="B18">
            <v>480</v>
          </cell>
          <cell r="C18">
            <v>328.24016000000006</v>
          </cell>
          <cell r="D18">
            <v>336.6</v>
          </cell>
          <cell r="E18">
            <v>854.95799999999986</v>
          </cell>
          <cell r="F18">
            <v>0</v>
          </cell>
          <cell r="J18">
            <v>0</v>
          </cell>
          <cell r="K18">
            <v>363.30210136580195</v>
          </cell>
          <cell r="L18">
            <v>409.26984047486627</v>
          </cell>
        </row>
        <row r="20">
          <cell r="A20" t="str">
            <v>RICAVO NETTO L/000</v>
          </cell>
          <cell r="B20">
            <v>36341.027463728999</v>
          </cell>
          <cell r="C20">
            <v>35508.129751011074</v>
          </cell>
          <cell r="D20">
            <v>34396.598698587935</v>
          </cell>
          <cell r="E20">
            <v>40009.674786432006</v>
          </cell>
          <cell r="F20">
            <v>37850.130600223412</v>
          </cell>
          <cell r="J20">
            <v>32683.659637999997</v>
          </cell>
          <cell r="K20">
            <v>35657.314343979306</v>
          </cell>
          <cell r="L20">
            <v>35926.631501202632</v>
          </cell>
        </row>
        <row r="21">
          <cell r="A21" t="str">
            <v>RICAVO NETTO EURO</v>
          </cell>
          <cell r="B21">
            <v>18768.574353643344</v>
          </cell>
          <cell r="C21">
            <v>18338.41858367432</v>
          </cell>
          <cell r="D21">
            <v>17764.360703098191</v>
          </cell>
          <cell r="E21">
            <v>20663.272573779486</v>
          </cell>
          <cell r="F21">
            <v>19547.961079923469</v>
          </cell>
          <cell r="J21">
            <v>18338.41858367432</v>
          </cell>
          <cell r="K21">
            <v>18415.465995950621</v>
          </cell>
          <cell r="L21">
            <v>18554.556699841774</v>
          </cell>
        </row>
        <row r="22">
          <cell r="A22" t="str">
            <v>DI CUI CONTENUTI B.PLAN</v>
          </cell>
          <cell r="B22">
            <v>-27.366935654443296</v>
          </cell>
          <cell r="C22">
            <v>-27.366935654443296</v>
          </cell>
          <cell r="D22">
            <v>-27.366935654443296</v>
          </cell>
          <cell r="E22">
            <v>-27.366935654443296</v>
          </cell>
          <cell r="F22">
            <v>-27.366935654443296</v>
          </cell>
          <cell r="G22">
            <v>-27.366935654443296</v>
          </cell>
          <cell r="H22">
            <v>-27.366935654443296</v>
          </cell>
          <cell r="I22">
            <v>-27.366935654443296</v>
          </cell>
          <cell r="J22">
            <v>-27.366935654443296</v>
          </cell>
          <cell r="K22">
            <v>0</v>
          </cell>
        </row>
        <row r="23">
          <cell r="A23" t="str">
            <v>COSTI PIENI L/000</v>
          </cell>
          <cell r="B23">
            <v>33226.031782569211</v>
          </cell>
          <cell r="C23">
            <v>33260.001782569219</v>
          </cell>
          <cell r="D23">
            <v>33308.911782569216</v>
          </cell>
          <cell r="E23">
            <v>33381.43178256922</v>
          </cell>
          <cell r="F23">
            <v>33857.241782569217</v>
          </cell>
          <cell r="G23">
            <v>-27.366935654443296</v>
          </cell>
          <cell r="H23">
            <v>-27.366935654443296</v>
          </cell>
          <cell r="I23">
            <v>-27.366935654443296</v>
          </cell>
          <cell r="J23">
            <v>33308.911782569216</v>
          </cell>
          <cell r="K23">
            <v>33375.02903612276</v>
          </cell>
          <cell r="L23">
            <v>33299.128249948895</v>
          </cell>
        </row>
        <row r="24">
          <cell r="A24" t="str">
            <v>COSTI PIENI EURO</v>
          </cell>
          <cell r="B24">
            <v>17159.81334347442</v>
          </cell>
          <cell r="C24">
            <v>17177.357384336494</v>
          </cell>
          <cell r="D24">
            <v>17202.617291270959</v>
          </cell>
          <cell r="E24">
            <v>17240.07074559293</v>
          </cell>
          <cell r="F24">
            <v>17485.806102748695</v>
          </cell>
          <cell r="J24">
            <v>17177.357384336494</v>
          </cell>
          <cell r="K24">
            <v>17236.764003017535</v>
          </cell>
          <cell r="L24">
            <v>17197.564518351726</v>
          </cell>
        </row>
        <row r="25">
          <cell r="A25" t="str">
            <v>OPTIONALS 100% L/000</v>
          </cell>
          <cell r="B25">
            <v>547.73</v>
          </cell>
          <cell r="C25">
            <v>563.63</v>
          </cell>
          <cell r="D25">
            <v>627.09</v>
          </cell>
          <cell r="E25">
            <v>1029.03</v>
          </cell>
          <cell r="F25">
            <v>857.44</v>
          </cell>
          <cell r="J25">
            <v>627</v>
          </cell>
          <cell r="K25">
            <v>730.84859537674254</v>
          </cell>
          <cell r="L25">
            <v>658.71749518716581</v>
          </cell>
        </row>
        <row r="26">
          <cell r="A26" t="str">
            <v>DISTRIBUZIONE L/000</v>
          </cell>
          <cell r="B26">
            <v>1097.69</v>
          </cell>
          <cell r="C26">
            <v>1718.7220192</v>
          </cell>
          <cell r="D26">
            <v>2647.6149</v>
          </cell>
          <cell r="E26">
            <v>2432.4127600000002</v>
          </cell>
          <cell r="F26">
            <v>2494.9386399999999</v>
          </cell>
          <cell r="J26">
            <v>2663</v>
          </cell>
          <cell r="K26">
            <v>2478.4284255131111</v>
          </cell>
          <cell r="L26">
            <v>1934.5503911639355</v>
          </cell>
        </row>
        <row r="27">
          <cell r="A27" t="str">
            <v>TOT. COSTI L/000</v>
          </cell>
          <cell r="B27">
            <v>34871.451782569216</v>
          </cell>
          <cell r="C27">
            <v>35542.353801769219</v>
          </cell>
          <cell r="D27">
            <v>36583.616682569213</v>
          </cell>
          <cell r="E27">
            <v>36842.874542569218</v>
          </cell>
          <cell r="F27">
            <v>37209.62042256922</v>
          </cell>
          <cell r="J27">
            <v>36598.911782569216</v>
          </cell>
          <cell r="K27">
            <v>36584.306057012618</v>
          </cell>
          <cell r="L27">
            <v>35892.396136299998</v>
          </cell>
        </row>
        <row r="28">
          <cell r="A28" t="str">
            <v>TOTALE COSTI  EURO</v>
          </cell>
          <cell r="B28">
            <v>18009.601854374243</v>
          </cell>
          <cell r="C28">
            <v>18356.093830803151</v>
          </cell>
          <cell r="D28">
            <v>18893.861229358103</v>
          </cell>
          <cell r="E28">
            <v>19027.756739798282</v>
          </cell>
          <cell r="F28">
            <v>19217.165179736927</v>
          </cell>
          <cell r="J28">
            <v>18901.76048927537</v>
          </cell>
          <cell r="K28">
            <v>18894.217261545455</v>
          </cell>
          <cell r="L28">
            <v>18536.875609444964</v>
          </cell>
        </row>
        <row r="29">
          <cell r="A29" t="str">
            <v>DELTA COSTI B. PLAN  L/000</v>
          </cell>
          <cell r="B29">
            <v>-360.63165718669705</v>
          </cell>
          <cell r="C29">
            <v>-361.0003637922527</v>
          </cell>
          <cell r="D29">
            <v>-361.53122749780817</v>
          </cell>
          <cell r="E29">
            <v>-362.31835152003049</v>
          </cell>
          <cell r="F29">
            <v>-367.48274039225265</v>
          </cell>
          <cell r="J29">
            <v>-361.53122749780817</v>
          </cell>
          <cell r="K29">
            <v>-361.94065872953672</v>
          </cell>
          <cell r="L29">
            <v>-361.42503812180638</v>
          </cell>
        </row>
        <row r="30">
          <cell r="H30">
            <v>-50</v>
          </cell>
        </row>
        <row r="31">
          <cell r="A31" t="str">
            <v>M. d. C.  L/000</v>
          </cell>
          <cell r="B31">
            <v>1830.2073383464854</v>
          </cell>
          <cell r="C31">
            <v>326.77631303411317</v>
          </cell>
          <cell r="D31">
            <v>-1825.486756483469</v>
          </cell>
          <cell r="E31">
            <v>3529.1185953828158</v>
          </cell>
          <cell r="F31">
            <v>1007.9929180464515</v>
          </cell>
          <cell r="H31">
            <v>0</v>
          </cell>
          <cell r="I31">
            <v>-7.6798000000000002</v>
          </cell>
          <cell r="J31">
            <v>-3553.7209170714141</v>
          </cell>
          <cell r="K31">
            <v>-536.65587768688727</v>
          </cell>
          <cell r="L31">
            <v>395.66040302444009</v>
          </cell>
        </row>
        <row r="32">
          <cell r="A32" t="str">
            <v>% su R. N.</v>
          </cell>
          <cell r="B32">
            <v>5.0362014122280002E-2</v>
          </cell>
          <cell r="C32">
            <v>9.2028590445490423E-3</v>
          </cell>
          <cell r="D32">
            <v>-5.3071722947955598E-2</v>
          </cell>
          <cell r="E32">
            <v>8.8206630376800835E-2</v>
          </cell>
          <cell r="F32">
            <v>2.6631160898570365E-2</v>
          </cell>
          <cell r="J32">
            <v>9.2028590445490423E-3</v>
          </cell>
          <cell r="K32">
            <v>-1.505037290553827E-2</v>
          </cell>
          <cell r="L32">
            <v>1.1013011420544547E-2</v>
          </cell>
        </row>
        <row r="34">
          <cell r="A34" t="str">
            <v>COSTI FISSI OPT L/000</v>
          </cell>
          <cell r="B34">
            <v>0</v>
          </cell>
          <cell r="C34">
            <v>0</v>
          </cell>
          <cell r="D34">
            <v>0</v>
          </cell>
          <cell r="E34">
            <v>0</v>
          </cell>
          <cell r="K34">
            <v>0</v>
          </cell>
          <cell r="L34">
            <v>0</v>
          </cell>
        </row>
        <row r="35">
          <cell r="A35" t="str">
            <v>BURDEN FISSO + AMMORTAMENTI L/000</v>
          </cell>
        </row>
        <row r="36">
          <cell r="A36" t="str">
            <v>COSTO PIENO DI PRODUZIONE L/000</v>
          </cell>
          <cell r="B36">
            <v>33413.130125382515</v>
          </cell>
          <cell r="C36">
            <v>33462.631418776968</v>
          </cell>
          <cell r="D36">
            <v>33574.470555071406</v>
          </cell>
          <cell r="E36">
            <v>34048.14343104919</v>
          </cell>
          <cell r="F36">
            <v>34347.199042176966</v>
          </cell>
          <cell r="J36">
            <v>33574.38055507141</v>
          </cell>
          <cell r="K36">
            <v>33715.541796153069</v>
          </cell>
          <cell r="L36">
            <v>33596.420707014251</v>
          </cell>
        </row>
        <row r="38">
          <cell r="A38" t="str">
            <v>MARGINE LORDO L/000</v>
          </cell>
          <cell r="B38">
            <v>1830.2073383464854</v>
          </cell>
          <cell r="C38">
            <v>326.77631303411317</v>
          </cell>
          <cell r="D38">
            <v>-1825.486756483469</v>
          </cell>
          <cell r="E38">
            <v>3529.1185953828158</v>
          </cell>
          <cell r="F38">
            <v>1007.9929180464515</v>
          </cell>
          <cell r="G38">
            <v>0</v>
          </cell>
          <cell r="H38">
            <v>0</v>
          </cell>
          <cell r="I38">
            <v>0</v>
          </cell>
          <cell r="J38">
            <v>-3553.7209170714141</v>
          </cell>
          <cell r="K38">
            <v>-536.65587768688727</v>
          </cell>
          <cell r="L38">
            <v>395.66040302444009</v>
          </cell>
        </row>
        <row r="39">
          <cell r="A39" t="str">
            <v>MARGINE LORDO EURO</v>
          </cell>
          <cell r="B39">
            <v>945.22320665324844</v>
          </cell>
          <cell r="C39">
            <v>168.76588132549344</v>
          </cell>
          <cell r="D39">
            <v>-942.78522958237693</v>
          </cell>
          <cell r="E39">
            <v>1822.6376462904532</v>
          </cell>
          <cell r="F39">
            <v>520.58489675843316</v>
          </cell>
          <cell r="G39">
            <v>0</v>
          </cell>
          <cell r="H39">
            <v>0</v>
          </cell>
          <cell r="I39">
            <v>0</v>
          </cell>
          <cell r="J39">
            <v>168.76588132549344</v>
          </cell>
          <cell r="K39">
            <v>-277.15963046831655</v>
          </cell>
          <cell r="L39">
            <v>204.34154483849881</v>
          </cell>
        </row>
        <row r="40">
          <cell r="A40" t="str">
            <v>% su R. N.</v>
          </cell>
          <cell r="B40">
            <v>5.0362014122280002E-2</v>
          </cell>
          <cell r="C40">
            <v>9.2028590445490423E-3</v>
          </cell>
          <cell r="D40">
            <v>-5.3071722947955598E-2</v>
          </cell>
          <cell r="E40">
            <v>8.8206630376800835E-2</v>
          </cell>
          <cell r="F40">
            <v>2.6631160898570365E-2</v>
          </cell>
          <cell r="G40">
            <v>0</v>
          </cell>
          <cell r="H40">
            <v>0</v>
          </cell>
          <cell r="I40">
            <v>0</v>
          </cell>
          <cell r="J40">
            <v>9.2028590445490423E-3</v>
          </cell>
          <cell r="K40">
            <v>-1.505037290553827E-2</v>
          </cell>
          <cell r="L40">
            <v>1.1013011420544547E-2</v>
          </cell>
        </row>
      </sheetData>
      <sheetData sheetId="25" refreshError="1">
        <row r="1">
          <cell r="A1" t="str">
            <v>D.A.F.C.</v>
          </cell>
          <cell r="L1">
            <v>37082.684650000003</v>
          </cell>
        </row>
        <row r="2">
          <cell r="A2" t="str">
            <v>CONTROLLO PIATTAFORMA HCC</v>
          </cell>
          <cell r="H2" t="e">
            <v>#DIV/0!</v>
          </cell>
        </row>
        <row r="3">
          <cell r="A3">
            <v>0</v>
          </cell>
        </row>
        <row r="5">
          <cell r="A5" t="str">
            <v>TOTALE MERCATI                     BUSINESS PLAN 2005</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2005</v>
          </cell>
        </row>
        <row r="7">
          <cell r="B7">
            <v>6000</v>
          </cell>
          <cell r="C7">
            <v>1200</v>
          </cell>
          <cell r="D7">
            <v>2600</v>
          </cell>
          <cell r="E7">
            <v>1800</v>
          </cell>
          <cell r="F7">
            <v>460</v>
          </cell>
          <cell r="G7">
            <v>0</v>
          </cell>
          <cell r="H7">
            <v>0</v>
          </cell>
          <cell r="I7">
            <v>0</v>
          </cell>
          <cell r="J7">
            <v>2190</v>
          </cell>
          <cell r="K7">
            <v>8250</v>
          </cell>
          <cell r="L7">
            <v>14250</v>
          </cell>
        </row>
        <row r="9">
          <cell r="A9" t="str">
            <v>LISTINI CHIAVI IN MANO IN VALUTA</v>
          </cell>
          <cell r="B9">
            <v>54716.071864500002</v>
          </cell>
          <cell r="C9">
            <v>180827.38938000001</v>
          </cell>
          <cell r="D9">
            <v>51283.450399999994</v>
          </cell>
          <cell r="E9">
            <v>18563.1738</v>
          </cell>
          <cell r="F9">
            <v>42833.973064399994</v>
          </cell>
        </row>
        <row r="11">
          <cell r="A11" t="str">
            <v>LISTINO DETAX IN VALUTA</v>
          </cell>
          <cell r="B11">
            <v>44879.930227949997</v>
          </cell>
          <cell r="C11">
            <v>149868.90565699589</v>
          </cell>
          <cell r="D11">
            <v>44209.871034482763</v>
          </cell>
          <cell r="E11">
            <v>16054.6368</v>
          </cell>
          <cell r="F11">
            <v>39845.556338976749</v>
          </cell>
        </row>
        <row r="12">
          <cell r="A12" t="str">
            <v>LISTINO DETAX IN EURO</v>
          </cell>
          <cell r="B12">
            <v>23178.549596879566</v>
          </cell>
          <cell r="C12">
            <v>22847.177083687733</v>
          </cell>
          <cell r="D12">
            <v>22604.148128662902</v>
          </cell>
          <cell r="E12">
            <v>22454.037482517484</v>
          </cell>
          <cell r="F12">
            <v>55728.05082374371</v>
          </cell>
        </row>
        <row r="13">
          <cell r="A13" t="str">
            <v>CAMBIO Medio BDG 2001</v>
          </cell>
          <cell r="B13">
            <v>1</v>
          </cell>
          <cell r="C13">
            <v>295.18</v>
          </cell>
          <cell r="D13">
            <v>990</v>
          </cell>
          <cell r="E13">
            <v>2938</v>
          </cell>
          <cell r="F13">
            <v>1199</v>
          </cell>
        </row>
        <row r="14">
          <cell r="A14" t="str">
            <v>LISTINO DETAX L/000</v>
          </cell>
          <cell r="B14">
            <v>44879.930227949997</v>
          </cell>
          <cell r="C14">
            <v>44238.303571832046</v>
          </cell>
          <cell r="D14">
            <v>43767.772324137935</v>
          </cell>
          <cell r="E14">
            <v>47168.522918399998</v>
          </cell>
          <cell r="F14">
            <v>47774.822050433118</v>
          </cell>
          <cell r="J14">
            <v>40937.224000000002</v>
          </cell>
          <cell r="K14">
            <v>44050.236640639545</v>
          </cell>
          <cell r="L14">
            <v>44399.581308980793</v>
          </cell>
        </row>
        <row r="15">
          <cell r="A15" t="str">
            <v>SCONTO</v>
          </cell>
          <cell r="B15">
            <v>0.21199999999999999</v>
          </cell>
          <cell r="C15">
            <v>0.22</v>
          </cell>
          <cell r="D15">
            <v>0.23499999999999999</v>
          </cell>
          <cell r="E15">
            <v>0.19500000000000001</v>
          </cell>
          <cell r="F15">
            <v>0.22499999999999998</v>
          </cell>
          <cell r="J15">
            <v>0.20899999999999999</v>
          </cell>
          <cell r="K15">
            <v>0.21644500641621031</v>
          </cell>
          <cell r="L15">
            <v>0.21455317655332531</v>
          </cell>
        </row>
        <row r="16">
          <cell r="A16" t="str">
            <v>SCONTO L/000</v>
          </cell>
          <cell r="B16">
            <v>9514.5452083253986</v>
          </cell>
          <cell r="C16">
            <v>9732.4267858030507</v>
          </cell>
          <cell r="D16">
            <v>10285.426496172415</v>
          </cell>
          <cell r="E16">
            <v>9197.8619690880005</v>
          </cell>
          <cell r="F16">
            <v>10749.334961347451</v>
          </cell>
          <cell r="G16">
            <v>0</v>
          </cell>
          <cell r="H16">
            <v>0</v>
          </cell>
          <cell r="I16">
            <v>0</v>
          </cell>
          <cell r="J16">
            <v>8555.8798160000006</v>
          </cell>
          <cell r="K16">
            <v>9534.4537523188083</v>
          </cell>
          <cell r="L16">
            <v>9526.0712074794792</v>
          </cell>
        </row>
        <row r="17">
          <cell r="A17" t="str">
            <v>INCENTIVI L/000</v>
          </cell>
          <cell r="B17">
            <v>0</v>
          </cell>
          <cell r="C17">
            <v>0</v>
          </cell>
          <cell r="D17">
            <v>0</v>
          </cell>
          <cell r="E17">
            <v>0</v>
          </cell>
          <cell r="G17">
            <v>0</v>
          </cell>
          <cell r="H17">
            <v>0</v>
          </cell>
          <cell r="I17">
            <v>0</v>
          </cell>
          <cell r="J17">
            <v>0</v>
          </cell>
          <cell r="K17">
            <v>0</v>
          </cell>
          <cell r="L17">
            <v>0</v>
          </cell>
        </row>
        <row r="18">
          <cell r="A18" t="str">
            <v>RECUPERI L/000</v>
          </cell>
          <cell r="B18">
            <v>480</v>
          </cell>
          <cell r="C18">
            <v>328.24016000000006</v>
          </cell>
          <cell r="D18">
            <v>336.6</v>
          </cell>
          <cell r="E18">
            <v>854.95799999999986</v>
          </cell>
          <cell r="F18">
            <v>0</v>
          </cell>
          <cell r="G18">
            <v>0</v>
          </cell>
          <cell r="H18">
            <v>0</v>
          </cell>
          <cell r="I18">
            <v>0</v>
          </cell>
          <cell r="J18">
            <v>0</v>
          </cell>
          <cell r="K18">
            <v>340.36031418181818</v>
          </cell>
          <cell r="L18">
            <v>399.15597136842109</v>
          </cell>
        </row>
        <row r="20">
          <cell r="A20" t="str">
            <v>RICAVO NETTO L/000</v>
          </cell>
          <cell r="B20">
            <v>35845.385019624598</v>
          </cell>
          <cell r="C20">
            <v>34834.116946028997</v>
          </cell>
          <cell r="D20">
            <v>33818.945827965515</v>
          </cell>
          <cell r="E20">
            <v>38825.618949311996</v>
          </cell>
          <cell r="F20">
            <v>37025.487089085669</v>
          </cell>
          <cell r="G20">
            <v>0</v>
          </cell>
          <cell r="H20">
            <v>0</v>
          </cell>
          <cell r="I20">
            <v>0</v>
          </cell>
          <cell r="J20">
            <v>32381.344184000001</v>
          </cell>
          <cell r="K20">
            <v>34856.143202502564</v>
          </cell>
          <cell r="L20">
            <v>35272.666072869739</v>
          </cell>
        </row>
        <row r="21">
          <cell r="A21" t="str">
            <v>RICAVO NETTO EURO</v>
          </cell>
          <cell r="B21">
            <v>18512.596393904052</v>
          </cell>
          <cell r="C21">
            <v>17990.320020466668</v>
          </cell>
          <cell r="D21">
            <v>17466.027892786398</v>
          </cell>
          <cell r="E21">
            <v>20051.758767791682</v>
          </cell>
          <cell r="F21">
            <v>19122.068249307002</v>
          </cell>
          <cell r="G21">
            <v>0</v>
          </cell>
          <cell r="H21">
            <v>0</v>
          </cell>
          <cell r="I21">
            <v>0</v>
          </cell>
          <cell r="J21">
            <v>17990.320020466668</v>
          </cell>
          <cell r="K21">
            <v>18001.695632583556</v>
          </cell>
          <cell r="L21">
            <v>18216.811742613241</v>
          </cell>
        </row>
        <row r="22">
          <cell r="A22" t="str">
            <v>DI CUI CONTENUTI B.PLAN</v>
          </cell>
          <cell r="B22">
            <v>184.1155308283187</v>
          </cell>
          <cell r="C22">
            <v>184.1155308283187</v>
          </cell>
          <cell r="D22">
            <v>184.1155308283187</v>
          </cell>
          <cell r="E22">
            <v>184.1155308283187</v>
          </cell>
          <cell r="F22">
            <v>184.1155308283187</v>
          </cell>
          <cell r="G22">
            <v>184.1155308283187</v>
          </cell>
          <cell r="H22">
            <v>184.1155308283187</v>
          </cell>
          <cell r="I22">
            <v>184.1155308283187</v>
          </cell>
          <cell r="J22">
            <v>184.1155308283187</v>
          </cell>
        </row>
        <row r="23">
          <cell r="A23" t="str">
            <v>COSTI PIENI L/000</v>
          </cell>
          <cell r="B23">
            <v>33437.514249051972</v>
          </cell>
          <cell r="C23">
            <v>33471.48424905198</v>
          </cell>
          <cell r="D23">
            <v>33520.394249051977</v>
          </cell>
          <cell r="E23">
            <v>33592.914249051981</v>
          </cell>
          <cell r="F23">
            <v>34068.724249051978</v>
          </cell>
          <cell r="G23">
            <v>184.1155308283187</v>
          </cell>
          <cell r="H23">
            <v>184.1155308283187</v>
          </cell>
          <cell r="I23">
            <v>184.1155308283187</v>
          </cell>
          <cell r="J23">
            <v>33520.394249051977</v>
          </cell>
          <cell r="K23">
            <v>33559.676164203498</v>
          </cell>
          <cell r="L23">
            <v>33508.239568350218</v>
          </cell>
        </row>
        <row r="24">
          <cell r="A24" t="str">
            <v>COSTI PIENI EURO</v>
          </cell>
          <cell r="B24">
            <v>17269.0349223259</v>
          </cell>
          <cell r="C24">
            <v>17286.578963187974</v>
          </cell>
          <cell r="D24">
            <v>17311.838870122439</v>
          </cell>
          <cell r="E24">
            <v>17349.292324444414</v>
          </cell>
          <cell r="F24">
            <v>17595.027681600179</v>
          </cell>
          <cell r="J24">
            <v>17286.578963187974</v>
          </cell>
          <cell r="K24">
            <v>17332.126286211893</v>
          </cell>
          <cell r="L24">
            <v>17305.561501417789</v>
          </cell>
        </row>
        <row r="25">
          <cell r="A25" t="str">
            <v>OPTIONALS 100% L/000</v>
          </cell>
          <cell r="B25">
            <v>547.73</v>
          </cell>
          <cell r="C25">
            <v>563.63</v>
          </cell>
          <cell r="D25">
            <v>627.09</v>
          </cell>
          <cell r="E25">
            <v>1029.03</v>
          </cell>
          <cell r="F25">
            <v>857.44</v>
          </cell>
          <cell r="J25">
            <v>627</v>
          </cell>
          <cell r="K25">
            <v>718.37532121212109</v>
          </cell>
          <cell r="L25">
            <v>646.5246596491229</v>
          </cell>
        </row>
        <row r="26">
          <cell r="A26" t="str">
            <v>DISTRIBUZIONE L/000</v>
          </cell>
          <cell r="B26">
            <v>1082.69</v>
          </cell>
          <cell r="C26">
            <v>1703.7220192</v>
          </cell>
          <cell r="D26">
            <v>2632.6149</v>
          </cell>
          <cell r="E26">
            <v>2417.4127600000002</v>
          </cell>
          <cell r="F26">
            <v>2479.9386399999999</v>
          </cell>
          <cell r="J26">
            <v>2663</v>
          </cell>
          <cell r="K26">
            <v>2450.1030188412119</v>
          </cell>
          <cell r="L26">
            <v>1874.350168802807</v>
          </cell>
        </row>
        <row r="27">
          <cell r="A27" t="str">
            <v>TOT. COSTI L/000</v>
          </cell>
          <cell r="B27">
            <v>35067.934249051978</v>
          </cell>
          <cell r="C27">
            <v>35738.83626825198</v>
          </cell>
          <cell r="D27">
            <v>36780.099149051974</v>
          </cell>
          <cell r="E27">
            <v>37039.357009051979</v>
          </cell>
          <cell r="F27">
            <v>37406.102889051981</v>
          </cell>
          <cell r="J27">
            <v>36810.394249051977</v>
          </cell>
          <cell r="K27">
            <v>36728.154504256825</v>
          </cell>
          <cell r="L27">
            <v>36029.11439680215</v>
          </cell>
        </row>
        <row r="28">
          <cell r="A28" t="str">
            <v>TOTALE COSTI  EURO</v>
          </cell>
          <cell r="B28">
            <v>18111.076579739383</v>
          </cell>
          <cell r="C28">
            <v>18457.568556168295</v>
          </cell>
          <cell r="D28">
            <v>18995.335954723243</v>
          </cell>
          <cell r="E28">
            <v>19129.231465163422</v>
          </cell>
          <cell r="F28">
            <v>19318.639905102067</v>
          </cell>
          <cell r="J28">
            <v>19010.98206812685</v>
          </cell>
          <cell r="K28">
            <v>18968.508784548038</v>
          </cell>
          <cell r="L28">
            <v>18607.484698312812</v>
          </cell>
        </row>
        <row r="29">
          <cell r="A29" t="str">
            <v>DELTA CONTENUTI BUSINESS PLAN</v>
          </cell>
          <cell r="B29">
            <v>-781.68906174121344</v>
          </cell>
          <cell r="C29">
            <v>-782.48319904548714</v>
          </cell>
          <cell r="D29">
            <v>-783.62659779591445</v>
          </cell>
          <cell r="E29">
            <v>-785.32194184377772</v>
          </cell>
          <cell r="F29">
            <v>-796.44524095317945</v>
          </cell>
          <cell r="J29">
            <v>-783.62659779591445</v>
          </cell>
          <cell r="K29">
            <v>-784.54491496415483</v>
          </cell>
          <cell r="L29">
            <v>-783.34245044923216</v>
          </cell>
        </row>
        <row r="31">
          <cell r="A31" t="str">
            <v>M. d. C.  L/000</v>
          </cell>
          <cell r="B31">
            <v>1559.1398323138421</v>
          </cell>
          <cell r="C31">
            <v>-122.23612317749887</v>
          </cell>
          <cell r="D31">
            <v>-2177.5267232905503</v>
          </cell>
          <cell r="E31">
            <v>2571.5838821037919</v>
          </cell>
          <cell r="F31">
            <v>415.82944098687028</v>
          </cell>
          <cell r="J31">
            <v>-3645.4234672560619</v>
          </cell>
          <cell r="K31">
            <v>-1087.4663867901113</v>
          </cell>
          <cell r="L31">
            <v>26.894126516816407</v>
          </cell>
        </row>
        <row r="32">
          <cell r="A32" t="str">
            <v>% su R. N.</v>
          </cell>
          <cell r="B32">
            <v>4.3496250115886488E-2</v>
          </cell>
          <cell r="C32">
            <v>-3.5090920595715999E-3</v>
          </cell>
          <cell r="D32">
            <v>-6.4387776436541463E-2</v>
          </cell>
          <cell r="E32">
            <v>6.6234201841342738E-2</v>
          </cell>
          <cell r="F32">
            <v>1.1230897246168789E-2</v>
          </cell>
          <cell r="G32">
            <v>0</v>
          </cell>
          <cell r="H32">
            <v>0</v>
          </cell>
          <cell r="I32">
            <v>0</v>
          </cell>
          <cell r="J32">
            <v>-3.5090920595715999E-3</v>
          </cell>
          <cell r="K32">
            <v>-3.1198700913990809E-2</v>
          </cell>
          <cell r="L32">
            <v>7.6246367261425261E-4</v>
          </cell>
        </row>
        <row r="34">
          <cell r="A34" t="str">
            <v>COSTI FISSI OPT L/000</v>
          </cell>
          <cell r="B34">
            <v>0</v>
          </cell>
          <cell r="C34">
            <v>0</v>
          </cell>
          <cell r="D34">
            <v>0</v>
          </cell>
          <cell r="E34">
            <v>0</v>
          </cell>
          <cell r="G34">
            <v>0</v>
          </cell>
          <cell r="H34">
            <v>0</v>
          </cell>
          <cell r="I34">
            <v>0</v>
          </cell>
          <cell r="K34">
            <v>0</v>
          </cell>
          <cell r="L34">
            <v>0</v>
          </cell>
        </row>
        <row r="35">
          <cell r="A35" t="str">
            <v>BURDEN FISSO + AMMORTAMENTI L/000</v>
          </cell>
        </row>
        <row r="36">
          <cell r="A36" t="str">
            <v>COSTO PIENO DI PRODUZIONE L/000</v>
          </cell>
          <cell r="B36">
            <v>33203.555187310762</v>
          </cell>
          <cell r="C36">
            <v>33252.631050006494</v>
          </cell>
          <cell r="D36">
            <v>33363.857651256061</v>
          </cell>
          <cell r="E36">
            <v>33836.622307208199</v>
          </cell>
          <cell r="F36">
            <v>34129.7190080988</v>
          </cell>
          <cell r="G36">
            <v>184.1155308283187</v>
          </cell>
          <cell r="H36">
            <v>184.1155308283187</v>
          </cell>
          <cell r="I36">
            <v>184.1155308283187</v>
          </cell>
          <cell r="J36">
            <v>33363.767651256065</v>
          </cell>
          <cell r="K36">
            <v>33493.506570451456</v>
          </cell>
          <cell r="L36">
            <v>33371.421777550117</v>
          </cell>
        </row>
        <row r="38">
          <cell r="A38" t="str">
            <v>MARGINE LORDO L/000</v>
          </cell>
          <cell r="B38">
            <v>1559.1398323138421</v>
          </cell>
          <cell r="C38">
            <v>-122.23612317749887</v>
          </cell>
          <cell r="D38">
            <v>-2177.5267232905503</v>
          </cell>
          <cell r="E38">
            <v>2571.5838821037919</v>
          </cell>
          <cell r="F38">
            <v>415.82944098687028</v>
          </cell>
          <cell r="G38">
            <v>0</v>
          </cell>
          <cell r="H38">
            <v>0</v>
          </cell>
          <cell r="I38">
            <v>0</v>
          </cell>
          <cell r="J38">
            <v>-3645.4234672560619</v>
          </cell>
          <cell r="K38">
            <v>-1087.4663867901113</v>
          </cell>
          <cell r="L38">
            <v>26.894126516816407</v>
          </cell>
        </row>
        <row r="39">
          <cell r="A39" t="str">
            <v>MARGINE LORDO EURO</v>
          </cell>
          <cell r="B39">
            <v>805.22852304370883</v>
          </cell>
          <cell r="C39">
            <v>-63.129689132971578</v>
          </cell>
          <cell r="D39">
            <v>-1124.5986991951279</v>
          </cell>
          <cell r="E39">
            <v>1328.1122374998281</v>
          </cell>
          <cell r="F39">
            <v>214.75798364219364</v>
          </cell>
          <cell r="G39">
            <v>0</v>
          </cell>
          <cell r="H39">
            <v>0</v>
          </cell>
          <cell r="I39">
            <v>0</v>
          </cell>
          <cell r="J39">
            <v>-63.129689132971578</v>
          </cell>
          <cell r="K39">
            <v>-561.62951798566905</v>
          </cell>
          <cell r="L39">
            <v>13.889657184595334</v>
          </cell>
        </row>
        <row r="40">
          <cell r="A40" t="str">
            <v>% su R. N.</v>
          </cell>
          <cell r="B40">
            <v>4.3496250115886488E-2</v>
          </cell>
          <cell r="C40">
            <v>-3.5090920595715999E-3</v>
          </cell>
          <cell r="D40">
            <v>-6.4387776436541463E-2</v>
          </cell>
          <cell r="E40">
            <v>6.6234201841342738E-2</v>
          </cell>
          <cell r="F40">
            <v>1.1230897246168789E-2</v>
          </cell>
          <cell r="G40">
            <v>0</v>
          </cell>
          <cell r="H40">
            <v>0</v>
          </cell>
          <cell r="I40">
            <v>0</v>
          </cell>
          <cell r="J40">
            <v>-3.5090920595715999E-3</v>
          </cell>
          <cell r="K40">
            <v>-3.1198700913990809E-2</v>
          </cell>
          <cell r="L40">
            <v>7.6246367261425261E-4</v>
          </cell>
        </row>
      </sheetData>
      <sheetData sheetId="26" refreshError="1">
        <row r="1">
          <cell r="A1" t="str">
            <v>D.A.F.C.</v>
          </cell>
          <cell r="L1">
            <v>37082.684650000003</v>
          </cell>
        </row>
        <row r="2">
          <cell r="A2" t="str">
            <v>CONTROLLO PIATTAFORMA HCC</v>
          </cell>
          <cell r="H2" t="e">
            <v>#DIV/0!</v>
          </cell>
        </row>
        <row r="3">
          <cell r="A3">
            <v>0</v>
          </cell>
        </row>
        <row r="5">
          <cell r="A5" t="str">
            <v>TOTALE MERCATI                     BUSINESS PLAN 2006</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2006</v>
          </cell>
        </row>
        <row r="7">
          <cell r="B7">
            <v>4152</v>
          </cell>
          <cell r="C7">
            <v>830</v>
          </cell>
          <cell r="D7">
            <v>1799</v>
          </cell>
          <cell r="E7">
            <v>1245</v>
          </cell>
          <cell r="F7">
            <v>318</v>
          </cell>
          <cell r="G7">
            <v>0</v>
          </cell>
          <cell r="H7">
            <v>0</v>
          </cell>
          <cell r="I7">
            <v>0</v>
          </cell>
          <cell r="J7">
            <v>1516</v>
          </cell>
          <cell r="K7">
            <v>5708</v>
          </cell>
          <cell r="L7">
            <v>9860</v>
          </cell>
        </row>
        <row r="9">
          <cell r="A9" t="str">
            <v>LISTINI CHIAVI IN MANO IN VALUTA</v>
          </cell>
          <cell r="B9">
            <v>54103.786218000001</v>
          </cell>
          <cell r="C9">
            <v>176394.44010000001</v>
          </cell>
          <cell r="D9">
            <v>51070.655999999995</v>
          </cell>
          <cell r="E9">
            <v>18372.586800000001</v>
          </cell>
          <cell r="F9">
            <v>42437.769819199995</v>
          </cell>
        </row>
        <row r="11">
          <cell r="A11" t="str">
            <v>LISTINO DETAX IN VALUTA</v>
          </cell>
          <cell r="B11">
            <v>45153.86672985</v>
          </cell>
          <cell r="C11">
            <v>148797.32001899899</v>
          </cell>
          <cell r="D11">
            <v>43797.123275862068</v>
          </cell>
          <cell r="E11">
            <v>15823.871999999999</v>
          </cell>
          <cell r="F11">
            <v>39476.995180651167</v>
          </cell>
        </row>
        <row r="12">
          <cell r="A12" t="str">
            <v>LISTINO DETAX IN EURO</v>
          </cell>
          <cell r="B12">
            <v>23320.025993198262</v>
          </cell>
          <cell r="C12">
            <v>22683.970622966557</v>
          </cell>
          <cell r="D12">
            <v>22393.113550698203</v>
          </cell>
          <cell r="E12">
            <v>22131.289510489511</v>
          </cell>
          <cell r="F12">
            <v>55212.580672239397</v>
          </cell>
        </row>
        <row r="13">
          <cell r="A13" t="str">
            <v>CAMBIO Medio BDG 2001</v>
          </cell>
          <cell r="B13">
            <v>1</v>
          </cell>
          <cell r="C13">
            <v>295.18</v>
          </cell>
          <cell r="D13">
            <v>990</v>
          </cell>
          <cell r="E13">
            <v>2938</v>
          </cell>
          <cell r="F13">
            <v>1199</v>
          </cell>
        </row>
        <row r="14">
          <cell r="A14" t="str">
            <v>LISTINO DETAX L/000</v>
          </cell>
          <cell r="B14">
            <v>45153.86672985</v>
          </cell>
          <cell r="C14">
            <v>43921.992923208127</v>
          </cell>
          <cell r="D14">
            <v>43359.152043103451</v>
          </cell>
          <cell r="E14">
            <v>46490.535936</v>
          </cell>
          <cell r="F14">
            <v>47332.91722160075</v>
          </cell>
          <cell r="J14">
            <v>40767.360000000001</v>
          </cell>
          <cell r="K14">
            <v>43657.020204729313</v>
          </cell>
          <cell r="L14">
            <v>44287.335293197983</v>
          </cell>
        </row>
        <row r="15">
          <cell r="A15" t="str">
            <v>SCONTO</v>
          </cell>
          <cell r="B15">
            <v>0.222</v>
          </cell>
          <cell r="C15">
            <v>0.22500000000000001</v>
          </cell>
          <cell r="D15">
            <v>0.245</v>
          </cell>
          <cell r="E15">
            <v>0.20500000000000002</v>
          </cell>
          <cell r="F15">
            <v>0.22499999999999998</v>
          </cell>
          <cell r="J15">
            <v>0.20899999999999999</v>
          </cell>
          <cell r="K15">
            <v>0.22264679526808909</v>
          </cell>
          <cell r="L15">
            <v>0.22236910372069377</v>
          </cell>
        </row>
        <row r="16">
          <cell r="A16" t="str">
            <v>SCONTO L/000</v>
          </cell>
          <cell r="B16">
            <v>10024.1584140267</v>
          </cell>
          <cell r="C16">
            <v>9882.4484077218294</v>
          </cell>
          <cell r="D16">
            <v>10622.992250560346</v>
          </cell>
          <cell r="E16">
            <v>9530.5598668800012</v>
          </cell>
          <cell r="F16">
            <v>10649.906374860167</v>
          </cell>
          <cell r="J16">
            <v>8520.37824</v>
          </cell>
          <cell r="K16">
            <v>9720.0956395371959</v>
          </cell>
          <cell r="L16">
            <v>9848.1350553262837</v>
          </cell>
        </row>
        <row r="17">
          <cell r="A17" t="str">
            <v>INCENTIVI L/000</v>
          </cell>
          <cell r="B17">
            <v>0</v>
          </cell>
          <cell r="C17">
            <v>0</v>
          </cell>
          <cell r="D17">
            <v>0</v>
          </cell>
          <cell r="E17">
            <v>0</v>
          </cell>
          <cell r="J17">
            <v>0</v>
          </cell>
          <cell r="K17">
            <v>0</v>
          </cell>
          <cell r="L17">
            <v>0</v>
          </cell>
        </row>
        <row r="18">
          <cell r="A18" t="str">
            <v>RECUPERI L/000</v>
          </cell>
          <cell r="B18">
            <v>480</v>
          </cell>
          <cell r="C18">
            <v>328.24016000000006</v>
          </cell>
          <cell r="D18">
            <v>336.6</v>
          </cell>
          <cell r="E18">
            <v>854.95799999999986</v>
          </cell>
          <cell r="F18">
            <v>0</v>
          </cell>
          <cell r="J18">
            <v>0</v>
          </cell>
          <cell r="K18">
            <v>340.29527729502445</v>
          </cell>
          <cell r="L18">
            <v>399.12428425963486</v>
          </cell>
        </row>
        <row r="20">
          <cell r="A20" t="str">
            <v>RICAVO NETTO L/000</v>
          </cell>
          <cell r="B20">
            <v>35609.7083158233</v>
          </cell>
          <cell r="C20">
            <v>34367.784675486299</v>
          </cell>
          <cell r="D20">
            <v>33072.759792543104</v>
          </cell>
          <cell r="E20">
            <v>37814.934069119998</v>
          </cell>
          <cell r="F20">
            <v>36683.010846740581</v>
          </cell>
          <cell r="J20">
            <v>32246.981760000002</v>
          </cell>
          <cell r="K20">
            <v>34277.219842487131</v>
          </cell>
          <cell r="L20">
            <v>34838.324522131334</v>
          </cell>
        </row>
        <row r="21">
          <cell r="A21" t="str">
            <v>RICAVO NETTO EURO</v>
          </cell>
          <cell r="B21">
            <v>18390.879534271204</v>
          </cell>
          <cell r="C21">
            <v>17749.479502076829</v>
          </cell>
          <cell r="D21">
            <v>17080.654966788261</v>
          </cell>
          <cell r="E21">
            <v>19529.783588611092</v>
          </cell>
          <cell r="F21">
            <v>18945.19403117364</v>
          </cell>
          <cell r="J21">
            <v>17749.479502076829</v>
          </cell>
          <cell r="K21">
            <v>17702.706669259522</v>
          </cell>
          <cell r="L21">
            <v>17992.493052173166</v>
          </cell>
        </row>
        <row r="22">
          <cell r="A22" t="str">
            <v>DI CUI CONTENUTI B.PLAN</v>
          </cell>
          <cell r="B22">
            <v>610.97090346448431</v>
          </cell>
          <cell r="C22">
            <v>610.97090346448431</v>
          </cell>
          <cell r="D22">
            <v>610.97090346448431</v>
          </cell>
          <cell r="E22">
            <v>610.97090346448431</v>
          </cell>
          <cell r="F22">
            <v>610.97090346448431</v>
          </cell>
          <cell r="G22">
            <v>610.97090346448431</v>
          </cell>
          <cell r="H22">
            <v>610.97090346448431</v>
          </cell>
          <cell r="I22">
            <v>610.97090346448431</v>
          </cell>
          <cell r="J22">
            <v>610.97090346448431</v>
          </cell>
        </row>
        <row r="23">
          <cell r="A23" t="str">
            <v>COSTI PIENII L/000</v>
          </cell>
          <cell r="B23">
            <v>33864.369621688136</v>
          </cell>
          <cell r="C23">
            <v>33898.339621688145</v>
          </cell>
          <cell r="D23">
            <v>33947.249621688141</v>
          </cell>
          <cell r="E23">
            <v>34019.769621688145</v>
          </cell>
          <cell r="F23">
            <v>34495.579621688143</v>
          </cell>
          <cell r="G23">
            <v>610.97090346448431</v>
          </cell>
          <cell r="H23">
            <v>610.97090346448431</v>
          </cell>
          <cell r="I23">
            <v>610.97090346448431</v>
          </cell>
          <cell r="J23">
            <v>33947.249621688141</v>
          </cell>
          <cell r="K23">
            <v>33986.503482935514</v>
          </cell>
          <cell r="L23">
            <v>33935.0734837571</v>
          </cell>
        </row>
        <row r="24">
          <cell r="A24" t="str">
            <v>COSTI PIENI EURO</v>
          </cell>
          <cell r="B24">
            <v>17489.487324437261</v>
          </cell>
          <cell r="C24">
            <v>17507.031365299335</v>
          </cell>
          <cell r="D24">
            <v>17532.291272233801</v>
          </cell>
          <cell r="E24">
            <v>17569.744726555771</v>
          </cell>
          <cell r="F24">
            <v>17815.48008371154</v>
          </cell>
          <cell r="J24">
            <v>17507.031365299335</v>
          </cell>
          <cell r="K24">
            <v>17552.564199690907</v>
          </cell>
          <cell r="L24">
            <v>17526.002821795049</v>
          </cell>
        </row>
        <row r="25">
          <cell r="A25" t="str">
            <v>OPTIONALS 100% L/000</v>
          </cell>
          <cell r="B25">
            <v>547.73</v>
          </cell>
          <cell r="C25">
            <v>563.63</v>
          </cell>
          <cell r="D25">
            <v>627.09</v>
          </cell>
          <cell r="E25">
            <v>1029.03</v>
          </cell>
          <cell r="F25">
            <v>857.44</v>
          </cell>
          <cell r="J25">
            <v>627</v>
          </cell>
          <cell r="K25">
            <v>718.34058864751228</v>
          </cell>
          <cell r="L25">
            <v>646.49726572008103</v>
          </cell>
        </row>
        <row r="26">
          <cell r="A26" t="str">
            <v>DISTRIBUZIONE L/000</v>
          </cell>
          <cell r="B26">
            <v>1068.69</v>
          </cell>
          <cell r="C26">
            <v>1689.7220192</v>
          </cell>
          <cell r="D26">
            <v>2618.6149</v>
          </cell>
          <cell r="E26">
            <v>2403.4127600000002</v>
          </cell>
          <cell r="F26">
            <v>2465.9386399999999</v>
          </cell>
          <cell r="J26">
            <v>2663</v>
          </cell>
          <cell r="K26">
            <v>2439.8883767967764</v>
          </cell>
          <cell r="L26">
            <v>1862.4831373991888</v>
          </cell>
        </row>
        <row r="27">
          <cell r="A27" t="str">
            <v>TOT. COSTI L/000</v>
          </cell>
          <cell r="B27">
            <v>35480.789621688142</v>
          </cell>
          <cell r="C27">
            <v>36151.691640888144</v>
          </cell>
          <cell r="D27">
            <v>37192.954521688138</v>
          </cell>
          <cell r="E27">
            <v>37452.212381688143</v>
          </cell>
          <cell r="F27">
            <v>37818.958261688145</v>
          </cell>
          <cell r="J27">
            <v>37237.249621688141</v>
          </cell>
          <cell r="K27">
            <v>37144.732448379807</v>
          </cell>
          <cell r="L27">
            <v>36444.053886876376</v>
          </cell>
        </row>
        <row r="28">
          <cell r="A28" t="str">
            <v>TOTALE COSTI  EURO</v>
          </cell>
          <cell r="B28">
            <v>18324.298585263492</v>
          </cell>
          <cell r="C28">
            <v>18670.7905616924</v>
          </cell>
          <cell r="D28">
            <v>19208.557960247352</v>
          </cell>
          <cell r="E28">
            <v>19342.453470687531</v>
          </cell>
          <cell r="F28">
            <v>19531.861910626176</v>
          </cell>
          <cell r="J28">
            <v>19231.434470238211</v>
          </cell>
          <cell r="K28">
            <v>19183.653337798864</v>
          </cell>
          <cell r="L28">
            <v>18821.783060666319</v>
          </cell>
        </row>
        <row r="29">
          <cell r="A29" t="str">
            <v>DELTA COSTI B. PLAN  L/000</v>
          </cell>
          <cell r="B29">
            <v>-1215.7757324723764</v>
          </cell>
          <cell r="C29">
            <v>-1216.9953004753681</v>
          </cell>
          <cell r="D29">
            <v>-1218.7512342706671</v>
          </cell>
          <cell r="E29">
            <v>-1221.3547983441715</v>
          </cell>
          <cell r="F29">
            <v>-1238.4370076907528</v>
          </cell>
          <cell r="J29">
            <v>-1218.7512342706671</v>
          </cell>
          <cell r="K29">
            <v>-1220.1604998924263</v>
          </cell>
          <cell r="L29">
            <v>-1218.3140947881618</v>
          </cell>
        </row>
        <row r="31">
          <cell r="A31" t="str">
            <v>M. d. C.  L/000</v>
          </cell>
          <cell r="B31">
            <v>1344.6944266075393</v>
          </cell>
          <cell r="C31">
            <v>-566.91166492647119</v>
          </cell>
          <cell r="D31">
            <v>-2901.4434948743692</v>
          </cell>
          <cell r="E31">
            <v>1584.0764857760244</v>
          </cell>
          <cell r="F31">
            <v>102.48959274319222</v>
          </cell>
          <cell r="J31">
            <v>-3771.516627417468</v>
          </cell>
          <cell r="K31">
            <v>-1647.3521060002379</v>
          </cell>
          <cell r="L31">
            <v>-387.41526995688173</v>
          </cell>
        </row>
        <row r="32">
          <cell r="A32" t="str">
            <v>% su R. N.</v>
          </cell>
          <cell r="B32">
            <v>3.7762017444271496E-2</v>
          </cell>
          <cell r="C32">
            <v>-1.6495438105175148E-2</v>
          </cell>
          <cell r="D32">
            <v>-8.772910132309418E-2</v>
          </cell>
          <cell r="E32">
            <v>4.189023529382787E-2</v>
          </cell>
          <cell r="F32">
            <v>2.7939253179458902E-3</v>
          </cell>
          <cell r="J32">
            <v>-1.6495438105175148E-2</v>
          </cell>
          <cell r="K32">
            <v>-4.8059676764050742E-2</v>
          </cell>
          <cell r="L32">
            <v>-1.1120376059152127E-2</v>
          </cell>
        </row>
        <row r="34">
          <cell r="A34" t="str">
            <v>COSTI FISSI OPT L/000</v>
          </cell>
          <cell r="B34">
            <v>0</v>
          </cell>
          <cell r="C34">
            <v>0</v>
          </cell>
          <cell r="D34">
            <v>0</v>
          </cell>
          <cell r="E34">
            <v>0</v>
          </cell>
          <cell r="K34">
            <v>0</v>
          </cell>
          <cell r="L34">
            <v>0</v>
          </cell>
        </row>
        <row r="35">
          <cell r="A35" t="str">
            <v>BURDEN FISSO + AMMORTAMENTI L/000</v>
          </cell>
          <cell r="K35">
            <v>0</v>
          </cell>
          <cell r="L35">
            <v>0</v>
          </cell>
        </row>
        <row r="36">
          <cell r="A36" t="str">
            <v>COSTO PIENO DI PRODUZIONE L/000</v>
          </cell>
          <cell r="B36">
            <v>33196.323889215761</v>
          </cell>
          <cell r="C36">
            <v>33244.974321212772</v>
          </cell>
          <cell r="D36">
            <v>33355.588387417469</v>
          </cell>
          <cell r="E36">
            <v>33827.444823343969</v>
          </cell>
          <cell r="F36">
            <v>34114.582613997394</v>
          </cell>
          <cell r="J36">
            <v>33355.498387417472</v>
          </cell>
          <cell r="K36">
            <v>33484.683571690599</v>
          </cell>
          <cell r="L36">
            <v>33363.256654689023</v>
          </cell>
        </row>
        <row r="38">
          <cell r="A38" t="str">
            <v>MARGINE LORDO L/000</v>
          </cell>
          <cell r="B38">
            <v>1344.6944266075393</v>
          </cell>
          <cell r="C38">
            <v>-566.91166492647119</v>
          </cell>
          <cell r="D38">
            <v>-2901.4434948743692</v>
          </cell>
          <cell r="E38">
            <v>1584.0764857760244</v>
          </cell>
          <cell r="F38">
            <v>102.48959274319222</v>
          </cell>
          <cell r="G38">
            <v>0</v>
          </cell>
          <cell r="H38">
            <v>0</v>
          </cell>
          <cell r="I38">
            <v>0</v>
          </cell>
          <cell r="J38">
            <v>-3771.516627417468</v>
          </cell>
          <cell r="K38">
            <v>-1647.3521060002379</v>
          </cell>
          <cell r="L38">
            <v>-387.41526995688173</v>
          </cell>
        </row>
        <row r="39">
          <cell r="A39" t="str">
            <v>MARGINE LORDO EURO</v>
          </cell>
          <cell r="B39">
            <v>694.47671378864482</v>
          </cell>
          <cell r="C39">
            <v>-292.78544052558334</v>
          </cell>
          <cell r="D39">
            <v>-1498.4705102461792</v>
          </cell>
          <cell r="E39">
            <v>818.10722976445663</v>
          </cell>
          <cell r="F39">
            <v>52.931457257093392</v>
          </cell>
          <cell r="J39">
            <v>-292.78544052558334</v>
          </cell>
          <cell r="K39">
            <v>-850.78636037341789</v>
          </cell>
          <cell r="L39">
            <v>-200.08328898184743</v>
          </cell>
        </row>
        <row r="40">
          <cell r="A40" t="str">
            <v>% su R. N.</v>
          </cell>
          <cell r="B40">
            <v>3.7762017444271496E-2</v>
          </cell>
          <cell r="C40">
            <v>-1.6495438105175148E-2</v>
          </cell>
          <cell r="D40">
            <v>-8.772910132309418E-2</v>
          </cell>
          <cell r="E40">
            <v>4.189023529382787E-2</v>
          </cell>
          <cell r="F40">
            <v>2.7939253179458902E-3</v>
          </cell>
          <cell r="J40">
            <v>-1.6495438105175148E-2</v>
          </cell>
          <cell r="K40">
            <v>-4.8059676764050742E-2</v>
          </cell>
          <cell r="L40">
            <v>-1.1120376059152127E-2</v>
          </cell>
        </row>
      </sheetData>
      <sheetData sheetId="27" refreshError="1">
        <row r="1">
          <cell r="A1" t="str">
            <v>D.A.F.C.</v>
          </cell>
          <cell r="L1">
            <v>37082.684650000003</v>
          </cell>
        </row>
        <row r="2">
          <cell r="A2" t="str">
            <v>CONTROLLO PIATTAFORMA HCC</v>
          </cell>
          <cell r="H2" t="e">
            <v>#DIV/0!</v>
          </cell>
        </row>
        <row r="3">
          <cell r="A3">
            <v>0</v>
          </cell>
          <cell r="C3" t="str">
            <v>PRODUZIONE BERTONE</v>
          </cell>
        </row>
        <row r="5">
          <cell r="A5" t="str">
            <v>TOTALE MERCATI                     BUSINESS PLAN 2007</v>
          </cell>
          <cell r="B5" t="str">
            <v>I</v>
          </cell>
          <cell r="C5" t="str">
            <v>F</v>
          </cell>
          <cell r="D5" t="str">
            <v>D</v>
          </cell>
          <cell r="E5" t="str">
            <v>GB</v>
          </cell>
          <cell r="F5" t="str">
            <v>CH</v>
          </cell>
          <cell r="G5" t="str">
            <v>B</v>
          </cell>
          <cell r="H5" t="str">
            <v>NL</v>
          </cell>
          <cell r="I5" t="str">
            <v>E</v>
          </cell>
          <cell r="J5" t="str">
            <v>ALTRI</v>
          </cell>
          <cell r="K5" t="str">
            <v>ESTERO</v>
          </cell>
          <cell r="L5" t="str">
            <v>MONDO</v>
          </cell>
        </row>
        <row r="6">
          <cell r="B6" t="str">
            <v>VOLUMI ANNO 2007</v>
          </cell>
          <cell r="C6" t="str">
            <v>2.0 JTI SEL.</v>
          </cell>
          <cell r="D6" t="str">
            <v>3,2 6V SEL.</v>
          </cell>
          <cell r="E6" t="str">
            <v xml:space="preserve">JTD  2.0  16V   </v>
          </cell>
          <cell r="F6">
            <v>0</v>
          </cell>
          <cell r="G6">
            <v>0</v>
          </cell>
          <cell r="H6">
            <v>0</v>
          </cell>
          <cell r="I6">
            <v>0</v>
          </cell>
          <cell r="J6">
            <v>0</v>
          </cell>
          <cell r="K6">
            <v>0</v>
          </cell>
          <cell r="L6">
            <v>0</v>
          </cell>
        </row>
        <row r="7">
          <cell r="B7">
            <v>2568</v>
          </cell>
          <cell r="C7">
            <v>514</v>
          </cell>
          <cell r="D7">
            <v>1113</v>
          </cell>
          <cell r="E7">
            <v>771</v>
          </cell>
          <cell r="F7">
            <v>197</v>
          </cell>
          <cell r="G7">
            <v>0</v>
          </cell>
          <cell r="H7">
            <v>0</v>
          </cell>
          <cell r="I7">
            <v>0</v>
          </cell>
          <cell r="J7">
            <v>937</v>
          </cell>
          <cell r="K7">
            <v>3532</v>
          </cell>
          <cell r="L7">
            <v>6100</v>
          </cell>
        </row>
        <row r="8">
          <cell r="B8">
            <v>26</v>
          </cell>
          <cell r="C8">
            <v>60</v>
          </cell>
          <cell r="D8">
            <v>4</v>
          </cell>
          <cell r="E8">
            <v>10</v>
          </cell>
          <cell r="F8">
            <v>0</v>
          </cell>
          <cell r="G8">
            <v>0</v>
          </cell>
          <cell r="H8">
            <v>0</v>
          </cell>
          <cell r="I8">
            <v>0</v>
          </cell>
          <cell r="J8">
            <v>0</v>
          </cell>
          <cell r="K8">
            <v>0</v>
          </cell>
          <cell r="L8">
            <v>0</v>
          </cell>
        </row>
        <row r="9">
          <cell r="A9" t="str">
            <v>LISTINI CHIAVI IN MANO IN VALUTA</v>
          </cell>
          <cell r="B9">
            <v>53435.838239999997</v>
          </cell>
          <cell r="C9">
            <v>174177.96546000001</v>
          </cell>
          <cell r="D9">
            <v>50166.279799999997</v>
          </cell>
          <cell r="E9">
            <v>18143.882399999999</v>
          </cell>
          <cell r="F9">
            <v>41909.498825599992</v>
          </cell>
        </row>
        <row r="10">
          <cell r="A10" t="str">
            <v>LISTINO CH. IN MANO AL LANCIO L/000</v>
          </cell>
          <cell r="B10">
            <v>39607.4</v>
          </cell>
          <cell r="C10">
            <v>44714.67</v>
          </cell>
          <cell r="D10">
            <v>65560.67</v>
          </cell>
          <cell r="E10">
            <v>42734.3</v>
          </cell>
          <cell r="F10">
            <v>0</v>
          </cell>
          <cell r="G10">
            <v>0</v>
          </cell>
          <cell r="H10">
            <v>0</v>
          </cell>
          <cell r="I10">
            <v>0</v>
          </cell>
          <cell r="J10">
            <v>0</v>
          </cell>
          <cell r="K10">
            <v>0</v>
          </cell>
          <cell r="L10">
            <v>0</v>
          </cell>
        </row>
        <row r="11">
          <cell r="A11" t="str">
            <v>LISTINO DETAX IN VALUTA</v>
          </cell>
          <cell r="B11">
            <v>44605.993726050001</v>
          </cell>
          <cell r="C11">
            <v>146960.31606814713</v>
          </cell>
          <cell r="D11">
            <v>43246.792931034492</v>
          </cell>
          <cell r="E11">
            <v>15543.6576</v>
          </cell>
          <cell r="F11">
            <v>38985.580302883725</v>
          </cell>
          <cell r="G11">
            <v>0</v>
          </cell>
          <cell r="H11">
            <v>0</v>
          </cell>
          <cell r="I11">
            <v>0</v>
          </cell>
          <cell r="J11">
            <v>0</v>
          </cell>
          <cell r="K11">
            <v>0</v>
          </cell>
          <cell r="L11">
            <v>0</v>
          </cell>
        </row>
        <row r="12">
          <cell r="A12" t="str">
            <v>LISTINO DETAX IN EURO</v>
          </cell>
          <cell r="B12">
            <v>23037.073200560873</v>
          </cell>
          <cell r="C12">
            <v>22403.921602929931</v>
          </cell>
          <cell r="D12">
            <v>22111.734113411949</v>
          </cell>
          <cell r="E12">
            <v>21739.381258741261</v>
          </cell>
          <cell r="F12">
            <v>54525.287136900319</v>
          </cell>
          <cell r="G12">
            <v>0</v>
          </cell>
          <cell r="H12">
            <v>0</v>
          </cell>
          <cell r="I12">
            <v>0</v>
          </cell>
          <cell r="J12">
            <v>0</v>
          </cell>
          <cell r="K12">
            <v>0</v>
          </cell>
          <cell r="L12">
            <v>0</v>
          </cell>
        </row>
        <row r="13">
          <cell r="A13" t="str">
            <v>CAMBIO Medio BDG 2001</v>
          </cell>
          <cell r="B13">
            <v>1</v>
          </cell>
          <cell r="C13">
            <v>295.18</v>
          </cell>
          <cell r="D13">
            <v>990</v>
          </cell>
          <cell r="E13">
            <v>2938</v>
          </cell>
          <cell r="F13">
            <v>1199</v>
          </cell>
          <cell r="G13">
            <v>0</v>
          </cell>
          <cell r="H13">
            <v>0</v>
          </cell>
          <cell r="I13">
            <v>0</v>
          </cell>
          <cell r="J13">
            <v>0</v>
          </cell>
          <cell r="K13">
            <v>0</v>
          </cell>
          <cell r="L13">
            <v>0</v>
          </cell>
        </row>
        <row r="14">
          <cell r="A14" t="str">
            <v>LISTINO DETAX L/000</v>
          </cell>
          <cell r="B14">
            <v>44605.993726050001</v>
          </cell>
          <cell r="C14">
            <v>43379.746096995674</v>
          </cell>
          <cell r="D14">
            <v>42814.325001724144</v>
          </cell>
          <cell r="E14">
            <v>45667.266028800004</v>
          </cell>
          <cell r="F14">
            <v>46743.710783157585</v>
          </cell>
          <cell r="G14">
            <v>0</v>
          </cell>
          <cell r="H14">
            <v>0</v>
          </cell>
          <cell r="I14">
            <v>0</v>
          </cell>
          <cell r="J14">
            <v>40045.437999999995</v>
          </cell>
          <cell r="K14">
            <v>43003.986908058207</v>
          </cell>
          <cell r="L14">
            <v>43678.405516025901</v>
          </cell>
        </row>
        <row r="15">
          <cell r="A15" t="str">
            <v>SCONTO</v>
          </cell>
          <cell r="B15">
            <v>0.23499999999999999</v>
          </cell>
          <cell r="C15">
            <v>0.24000000000000002</v>
          </cell>
          <cell r="D15">
            <v>0.25</v>
          </cell>
          <cell r="E15">
            <v>0.21500000000000002</v>
          </cell>
          <cell r="F15">
            <v>0.22499999999999998</v>
          </cell>
          <cell r="G15">
            <v>0.21</v>
          </cell>
          <cell r="H15">
            <v>0.21</v>
          </cell>
          <cell r="I15">
            <v>0.21</v>
          </cell>
          <cell r="J15">
            <v>0.20899999999999999</v>
          </cell>
          <cell r="K15">
            <v>0.22877450983870981</v>
          </cell>
          <cell r="L15">
            <v>0.23145099708595185</v>
          </cell>
        </row>
        <row r="16">
          <cell r="A16" t="str">
            <v>SCONTO L/000</v>
          </cell>
          <cell r="B16">
            <v>10482.40852562175</v>
          </cell>
          <cell r="C16">
            <v>10411.139063278963</v>
          </cell>
          <cell r="D16">
            <v>10703.581250431036</v>
          </cell>
          <cell r="E16">
            <v>9818.462196192002</v>
          </cell>
          <cell r="F16">
            <v>10517.334926210455</v>
          </cell>
          <cell r="G16">
            <v>0</v>
          </cell>
          <cell r="H16">
            <v>0</v>
          </cell>
          <cell r="I16">
            <v>0</v>
          </cell>
          <cell r="J16">
            <v>8369.496541999999</v>
          </cell>
          <cell r="K16">
            <v>9838.2160260013097</v>
          </cell>
          <cell r="L16">
            <v>10109.410507808734</v>
          </cell>
        </row>
        <row r="17">
          <cell r="A17" t="str">
            <v>INCENTIVI L/000</v>
          </cell>
          <cell r="B17">
            <v>0</v>
          </cell>
          <cell r="C17">
            <v>0</v>
          </cell>
          <cell r="D17">
            <v>0</v>
          </cell>
          <cell r="E17">
            <v>0</v>
          </cell>
          <cell r="F17">
            <v>0</v>
          </cell>
          <cell r="G17">
            <v>0</v>
          </cell>
          <cell r="H17">
            <v>0</v>
          </cell>
          <cell r="I17">
            <v>0</v>
          </cell>
          <cell r="J17">
            <v>0</v>
          </cell>
          <cell r="K17">
            <v>0</v>
          </cell>
          <cell r="L17">
            <v>0</v>
          </cell>
        </row>
        <row r="18">
          <cell r="A18" t="str">
            <v>RECUPERI L/000</v>
          </cell>
          <cell r="B18">
            <v>480</v>
          </cell>
          <cell r="C18">
            <v>328.24016000000006</v>
          </cell>
          <cell r="D18">
            <v>336.6</v>
          </cell>
          <cell r="E18">
            <v>854.95799999999986</v>
          </cell>
          <cell r="F18">
            <v>0</v>
          </cell>
          <cell r="J18">
            <v>0</v>
          </cell>
          <cell r="K18">
            <v>340.4654190939977</v>
          </cell>
          <cell r="L18">
            <v>399.20719020327874</v>
          </cell>
        </row>
        <row r="19">
          <cell r="A19" t="str">
            <v>INCENTIVI IN VALUTA</v>
          </cell>
        </row>
        <row r="20">
          <cell r="A20" t="str">
            <v>RICAVO NETTO L/000</v>
          </cell>
          <cell r="B20">
            <v>34603.58520042825</v>
          </cell>
          <cell r="C20">
            <v>33296.847193716712</v>
          </cell>
          <cell r="D20">
            <v>32447.343751293105</v>
          </cell>
          <cell r="E20">
            <v>36703.761832607997</v>
          </cell>
          <cell r="F20">
            <v>36226.375856947132</v>
          </cell>
          <cell r="J20">
            <v>31675.941457999994</v>
          </cell>
          <cell r="K20">
            <v>33506.236301150901</v>
          </cell>
          <cell r="L20">
            <v>33968.20219842044</v>
          </cell>
        </row>
        <row r="21">
          <cell r="A21" t="str">
            <v>RICAVO NETTO EURO</v>
          </cell>
          <cell r="B21">
            <v>17871.26030999202</v>
          </cell>
          <cell r="C21">
            <v>17196.386451123402</v>
          </cell>
          <cell r="D21">
            <v>16757.654537483464</v>
          </cell>
          <cell r="E21">
            <v>18955.911020987776</v>
          </cell>
          <cell r="F21">
            <v>18709.361740329154</v>
          </cell>
          <cell r="G21">
            <v>0</v>
          </cell>
          <cell r="H21">
            <v>0</v>
          </cell>
          <cell r="I21">
            <v>0</v>
          </cell>
          <cell r="J21">
            <v>17196.386451123402</v>
          </cell>
          <cell r="K21">
            <v>17304.526900251982</v>
          </cell>
          <cell r="L21">
            <v>17543.112375040899</v>
          </cell>
        </row>
        <row r="22">
          <cell r="A22" t="str">
            <v>DI CUI CONTENUTI B.PLAN</v>
          </cell>
          <cell r="B22">
            <v>851.65592775673485</v>
          </cell>
          <cell r="C22">
            <v>851.65592775673485</v>
          </cell>
          <cell r="D22">
            <v>851.65592775673485</v>
          </cell>
          <cell r="E22">
            <v>851.65592775673485</v>
          </cell>
          <cell r="F22">
            <v>851.65592775673485</v>
          </cell>
          <cell r="G22">
            <v>851.65592775673485</v>
          </cell>
          <cell r="H22">
            <v>851.65592775673485</v>
          </cell>
          <cell r="I22">
            <v>851.65592775673485</v>
          </cell>
          <cell r="J22">
            <v>851.65592775673485</v>
          </cell>
        </row>
        <row r="23">
          <cell r="A23" t="str">
            <v>COSTI PIENII L/000</v>
          </cell>
          <cell r="B23">
            <v>34105.054645980388</v>
          </cell>
          <cell r="C23">
            <v>34139.024645980397</v>
          </cell>
          <cell r="D23">
            <v>34187.934645980393</v>
          </cell>
          <cell r="E23">
            <v>34260.454645980397</v>
          </cell>
          <cell r="F23">
            <v>34736.264645980395</v>
          </cell>
          <cell r="G23">
            <v>851.65592775673485</v>
          </cell>
          <cell r="H23">
            <v>851.65592775673485</v>
          </cell>
          <cell r="I23">
            <v>851.65592775673485</v>
          </cell>
          <cell r="J23">
            <v>34187.934645980393</v>
          </cell>
          <cell r="K23">
            <v>34227.230849264655</v>
          </cell>
          <cell r="L23">
            <v>34175.796670570562</v>
          </cell>
        </row>
        <row r="24">
          <cell r="A24" t="str">
            <v>COSTI PIENI EURO</v>
          </cell>
          <cell r="B24">
            <v>17613.790765740516</v>
          </cell>
          <cell r="C24">
            <v>17631.33480660259</v>
          </cell>
          <cell r="D24">
            <v>17656.594713537055</v>
          </cell>
          <cell r="E24">
            <v>17694.048167859026</v>
          </cell>
          <cell r="F24">
            <v>17939.783525014795</v>
          </cell>
          <cell r="J24">
            <v>17631.33480660259</v>
          </cell>
          <cell r="K24">
            <v>17676.889508831235</v>
          </cell>
          <cell r="L24">
            <v>17650.325972395669</v>
          </cell>
        </row>
        <row r="25">
          <cell r="A25" t="str">
            <v>OPTIONALS 100% L/000</v>
          </cell>
          <cell r="B25">
            <v>547.73</v>
          </cell>
          <cell r="C25">
            <v>563.63</v>
          </cell>
          <cell r="D25">
            <v>627.09</v>
          </cell>
          <cell r="E25">
            <v>1029.03</v>
          </cell>
          <cell r="F25">
            <v>857.44</v>
          </cell>
          <cell r="G25">
            <v>0</v>
          </cell>
          <cell r="H25">
            <v>0</v>
          </cell>
          <cell r="I25">
            <v>0</v>
          </cell>
          <cell r="J25">
            <v>627</v>
          </cell>
          <cell r="K25">
            <v>718.41840317100787</v>
          </cell>
          <cell r="L25">
            <v>646.56138360655746</v>
          </cell>
        </row>
        <row r="26">
          <cell r="A26" t="str">
            <v>DISTRIBUZIONE L/000</v>
          </cell>
          <cell r="B26">
            <v>1054.69</v>
          </cell>
          <cell r="C26">
            <v>1675.7220192</v>
          </cell>
          <cell r="D26">
            <v>2604.6149</v>
          </cell>
          <cell r="E26">
            <v>2389.4127600000002</v>
          </cell>
          <cell r="F26">
            <v>2451.9386399999999</v>
          </cell>
          <cell r="G26">
            <v>0</v>
          </cell>
          <cell r="H26">
            <v>0</v>
          </cell>
          <cell r="I26">
            <v>0</v>
          </cell>
          <cell r="J26">
            <v>2663</v>
          </cell>
          <cell r="K26">
            <v>2429.4330836944509</v>
          </cell>
          <cell r="L26">
            <v>1850.6887822309511</v>
          </cell>
        </row>
        <row r="27">
          <cell r="A27" t="str">
            <v>TOT. COSTI L/000</v>
          </cell>
          <cell r="B27">
            <v>35707.474645980394</v>
          </cell>
          <cell r="C27">
            <v>36378.376665180396</v>
          </cell>
          <cell r="D27">
            <v>37419.63954598039</v>
          </cell>
          <cell r="E27">
            <v>37678.897405980395</v>
          </cell>
          <cell r="F27">
            <v>38045.643285980397</v>
          </cell>
          <cell r="J27">
            <v>37477.934645980393</v>
          </cell>
          <cell r="K27">
            <v>37375.082336130115</v>
          </cell>
          <cell r="L27">
            <v>36673.046836408059</v>
          </cell>
        </row>
        <row r="28">
          <cell r="A28" t="str">
            <v>TOTALE COSTI  EURO</v>
          </cell>
          <cell r="B28">
            <v>18441.371629979494</v>
          </cell>
          <cell r="C28">
            <v>18787.863606408402</v>
          </cell>
          <cell r="D28">
            <v>19325.631004963354</v>
          </cell>
          <cell r="E28">
            <v>19459.526515403533</v>
          </cell>
          <cell r="F28">
            <v>19648.934955342178</v>
          </cell>
          <cell r="G28">
            <v>0</v>
          </cell>
          <cell r="H28">
            <v>0</v>
          </cell>
          <cell r="I28">
            <v>0</v>
          </cell>
          <cell r="J28">
            <v>19355.737911541466</v>
          </cell>
          <cell r="K28">
            <v>19302.619126532001</v>
          </cell>
          <cell r="L28">
            <v>18940.048049294808</v>
          </cell>
        </row>
        <row r="29">
          <cell r="A29" t="str">
            <v>DELTA COSTI B. PLAN  L/000</v>
          </cell>
          <cell r="B29">
            <v>-1651.5387287125679</v>
          </cell>
          <cell r="C29">
            <v>-1653.1837274142779</v>
          </cell>
          <cell r="D29">
            <v>-1655.5521962544485</v>
          </cell>
          <cell r="E29">
            <v>-1659.0639803535942</v>
          </cell>
          <cell r="F29">
            <v>-1682.1050999373547</v>
          </cell>
          <cell r="G29">
            <v>0</v>
          </cell>
          <cell r="H29">
            <v>0</v>
          </cell>
          <cell r="I29">
            <v>0</v>
          </cell>
          <cell r="J29">
            <v>-1655.5521962544485</v>
          </cell>
          <cell r="K29">
            <v>-1657.4551165778137</v>
          </cell>
          <cell r="L29">
            <v>-1654.9644142765105</v>
          </cell>
        </row>
        <row r="30">
          <cell r="A30" t="str">
            <v>OPTIONALS 100%</v>
          </cell>
          <cell r="B30">
            <v>20</v>
          </cell>
          <cell r="C30">
            <v>1120</v>
          </cell>
          <cell r="D30">
            <v>3561</v>
          </cell>
          <cell r="E30">
            <v>378</v>
          </cell>
          <cell r="F30">
            <v>0</v>
          </cell>
          <cell r="G30">
            <v>0</v>
          </cell>
          <cell r="H30">
            <v>0</v>
          </cell>
          <cell r="I30">
            <v>0</v>
          </cell>
          <cell r="J30">
            <v>0</v>
          </cell>
          <cell r="K30">
            <v>0</v>
          </cell>
          <cell r="L30">
            <v>0</v>
          </cell>
        </row>
        <row r="31">
          <cell r="A31" t="str">
            <v>M. d. C.  L/000</v>
          </cell>
          <cell r="B31">
            <v>547.64928316042733</v>
          </cell>
          <cell r="C31">
            <v>-1428.3457440494037</v>
          </cell>
          <cell r="D31">
            <v>-3316.743598432839</v>
          </cell>
          <cell r="E31">
            <v>683.92840698119801</v>
          </cell>
          <cell r="F31">
            <v>-137.16232909591244</v>
          </cell>
          <cell r="G31">
            <v>0</v>
          </cell>
          <cell r="H31">
            <v>0</v>
          </cell>
          <cell r="I31">
            <v>0</v>
          </cell>
          <cell r="J31">
            <v>-4146.4409917259445</v>
          </cell>
          <cell r="K31">
            <v>-2211.3909184014001</v>
          </cell>
          <cell r="L31">
            <v>-1049.8802237111092</v>
          </cell>
        </row>
        <row r="32">
          <cell r="A32" t="str">
            <v>% su R. N.</v>
          </cell>
          <cell r="B32">
            <v>1.5826374058883635E-2</v>
          </cell>
          <cell r="C32">
            <v>-4.2897327057408008E-2</v>
          </cell>
          <cell r="D32">
            <v>-0.10221926404378351</v>
          </cell>
          <cell r="E32">
            <v>1.8633741415943612E-2</v>
          </cell>
          <cell r="F32">
            <v>-3.7862558937042778E-3</v>
          </cell>
          <cell r="G32">
            <v>0</v>
          </cell>
          <cell r="H32">
            <v>0</v>
          </cell>
          <cell r="I32">
            <v>0</v>
          </cell>
          <cell r="J32">
            <v>-4.2897327057408008E-2</v>
          </cell>
          <cell r="K32">
            <v>-6.5999382876836016E-2</v>
          </cell>
          <cell r="L32">
            <v>-3.0907735934282969E-2</v>
          </cell>
        </row>
        <row r="33">
          <cell r="A33" t="str">
            <v>DISTRIBUZIONE EURO</v>
          </cell>
          <cell r="B33">
            <v>1243.417498592655</v>
          </cell>
          <cell r="C33">
            <v>1243.417498592655</v>
          </cell>
          <cell r="D33">
            <v>2255.2422957542076</v>
          </cell>
          <cell r="E33">
            <v>1367.2638629943137</v>
          </cell>
          <cell r="F33">
            <v>0</v>
          </cell>
          <cell r="G33">
            <v>0</v>
          </cell>
          <cell r="H33">
            <v>0</v>
          </cell>
          <cell r="I33">
            <v>0</v>
          </cell>
          <cell r="J33">
            <v>0</v>
          </cell>
          <cell r="K33">
            <v>0</v>
          </cell>
          <cell r="L33">
            <v>0</v>
          </cell>
        </row>
        <row r="34">
          <cell r="A34" t="str">
            <v>COSTI FISSI OPT L/000</v>
          </cell>
          <cell r="B34">
            <v>0</v>
          </cell>
          <cell r="C34">
            <v>0</v>
          </cell>
          <cell r="D34">
            <v>0</v>
          </cell>
          <cell r="E34">
            <v>0</v>
          </cell>
          <cell r="F34">
            <v>0</v>
          </cell>
          <cell r="G34">
            <v>0</v>
          </cell>
          <cell r="H34">
            <v>0</v>
          </cell>
          <cell r="I34">
            <v>0</v>
          </cell>
          <cell r="J34">
            <v>0</v>
          </cell>
          <cell r="K34">
            <v>0</v>
          </cell>
          <cell r="L34">
            <v>0</v>
          </cell>
        </row>
        <row r="35">
          <cell r="A35" t="str">
            <v>BURDEN FISSO + AMMORTAMENTI L/000</v>
          </cell>
          <cell r="B35">
            <v>17558.471038761982</v>
          </cell>
          <cell r="C35">
            <v>19603.123902257255</v>
          </cell>
          <cell r="D35">
            <v>25777.451862717317</v>
          </cell>
          <cell r="E35">
            <v>18808.709900077807</v>
          </cell>
          <cell r="F35">
            <v>0</v>
          </cell>
          <cell r="G35">
            <v>0</v>
          </cell>
          <cell r="H35">
            <v>0</v>
          </cell>
          <cell r="I35">
            <v>0</v>
          </cell>
          <cell r="J35">
            <v>0</v>
          </cell>
          <cell r="K35">
            <v>0</v>
          </cell>
          <cell r="L35">
            <v>0</v>
          </cell>
        </row>
        <row r="36">
          <cell r="A36" t="str">
            <v>COSTO PIENO DI PRODUZIONE L/000</v>
          </cell>
          <cell r="B36">
            <v>33001.245917267821</v>
          </cell>
          <cell r="C36">
            <v>33049.47091856612</v>
          </cell>
          <cell r="D36">
            <v>33159.472449725938</v>
          </cell>
          <cell r="E36">
            <v>33630.4206656268</v>
          </cell>
          <cell r="F36">
            <v>33911.599546043042</v>
          </cell>
          <cell r="J36">
            <v>33159.382449725941</v>
          </cell>
          <cell r="K36">
            <v>33288.194135857848</v>
          </cell>
          <cell r="L36">
            <v>33167.393639900598</v>
          </cell>
        </row>
        <row r="37">
          <cell r="A37" t="str">
            <v>M. d. C.  L/000</v>
          </cell>
          <cell r="B37">
            <v>901.15263433448126</v>
          </cell>
          <cell r="C37">
            <v>1442.2988824275089</v>
          </cell>
          <cell r="D37">
            <v>7855.0767521949456</v>
          </cell>
          <cell r="E37">
            <v>1235.5442147996</v>
          </cell>
          <cell r="F37">
            <v>0</v>
          </cell>
          <cell r="G37">
            <v>0</v>
          </cell>
          <cell r="H37">
            <v>0</v>
          </cell>
          <cell r="I37">
            <v>0</v>
          </cell>
          <cell r="J37">
            <v>0</v>
          </cell>
          <cell r="K37">
            <v>0</v>
          </cell>
          <cell r="L37">
            <v>0</v>
          </cell>
        </row>
        <row r="38">
          <cell r="A38" t="str">
            <v>MARGINE LORDO L/000</v>
          </cell>
          <cell r="B38">
            <v>547.64928316042733</v>
          </cell>
          <cell r="C38">
            <v>-1428.3457440494037</v>
          </cell>
          <cell r="D38">
            <v>-3316.743598432839</v>
          </cell>
          <cell r="E38">
            <v>683.92840698119801</v>
          </cell>
          <cell r="F38">
            <v>-137.16232909591244</v>
          </cell>
          <cell r="G38">
            <v>0</v>
          </cell>
          <cell r="H38">
            <v>0</v>
          </cell>
          <cell r="I38">
            <v>0</v>
          </cell>
          <cell r="J38">
            <v>-4146.4409917259445</v>
          </cell>
          <cell r="K38">
            <v>-2211.3909184014001</v>
          </cell>
          <cell r="L38">
            <v>-1049.8802237111092</v>
          </cell>
        </row>
        <row r="39">
          <cell r="A39" t="str">
            <v>MARGINE LORDO EURO</v>
          </cell>
          <cell r="B39">
            <v>282.83725056961441</v>
          </cell>
          <cell r="C39">
            <v>-737.67901379942043</v>
          </cell>
          <cell r="D39">
            <v>-1712.9551139215291</v>
          </cell>
          <cell r="E39">
            <v>353.21954426872185</v>
          </cell>
          <cell r="F39">
            <v>-70.838431156766589</v>
          </cell>
          <cell r="G39">
            <v>0</v>
          </cell>
          <cell r="H39">
            <v>0</v>
          </cell>
          <cell r="I39">
            <v>0</v>
          </cell>
          <cell r="J39">
            <v>-737.67901379942043</v>
          </cell>
          <cell r="K39">
            <v>-1142.0880963922389</v>
          </cell>
          <cell r="L39">
            <v>-542.21788475321591</v>
          </cell>
        </row>
        <row r="40">
          <cell r="A40" t="str">
            <v>% su R. N.</v>
          </cell>
          <cell r="B40">
            <v>1.5826374058883635E-2</v>
          </cell>
          <cell r="C40">
            <v>-4.2897327057408008E-2</v>
          </cell>
          <cell r="D40">
            <v>-0.10221926404378351</v>
          </cell>
          <cell r="E40">
            <v>1.8633741415943612E-2</v>
          </cell>
          <cell r="F40">
            <v>-3.7862558937042778E-3</v>
          </cell>
          <cell r="G40">
            <v>0</v>
          </cell>
          <cell r="H40">
            <v>0</v>
          </cell>
          <cell r="I40">
            <v>0</v>
          </cell>
          <cell r="J40">
            <v>-4.2897327057408008E-2</v>
          </cell>
          <cell r="K40">
            <v>-6.5999382876836016E-2</v>
          </cell>
          <cell r="L40">
            <v>-3.0907735934282969E-2</v>
          </cell>
        </row>
      </sheetData>
      <sheetData sheetId="28" refreshError="1"/>
      <sheetData sheetId="29" refreshError="1"/>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ow r="1">
          <cell r="A1" t="str">
            <v>D.A.F.C.</v>
          </cell>
        </row>
      </sheetData>
      <sheetData sheetId="52">
        <row r="1">
          <cell r="A1" t="str">
            <v xml:space="preserve">D.A.F.C. </v>
          </cell>
        </row>
      </sheetData>
      <sheetData sheetId="53"/>
      <sheetData sheetId="54">
        <row r="1">
          <cell r="A1" t="str">
            <v>D.A.F.C.</v>
          </cell>
        </row>
      </sheetData>
      <sheetData sheetId="55">
        <row r="1">
          <cell r="A1" t="str">
            <v>D.A.F.C.</v>
          </cell>
        </row>
      </sheetData>
      <sheetData sheetId="56">
        <row r="1">
          <cell r="A1" t="str">
            <v>D.A.F.C.</v>
          </cell>
        </row>
      </sheetData>
      <sheetData sheetId="57">
        <row r="1">
          <cell r="A1" t="str">
            <v>D.A.F.C.</v>
          </cell>
        </row>
      </sheetData>
      <sheetData sheetId="58"/>
      <sheetData sheetId="59"/>
      <sheetData sheetId="60"/>
      <sheetData sheetId="61"/>
      <sheetData sheetId="62"/>
      <sheetData sheetId="63" refreshError="1"/>
      <sheetData sheetId="6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XXXX"/>
      <sheetName val="Indice"/>
      <sheetName val="copertina"/>
      <sheetName val="DOLLARO"/>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SGV"/>
      <sheetName val="DUCATO"/>
      <sheetName val="ALTRI"/>
      <sheetName val="C.E. 2004"/>
      <sheetName val="C.E. 2005"/>
      <sheetName val="C.E. 2006"/>
      <sheetName val="C.E. 2007"/>
      <sheetName val="TOTALE MERCATI"/>
      <sheetName val="BELGIO"/>
      <sheetName val="OLANDA"/>
      <sheetName val="SPAGNA"/>
      <sheetName val="SVIZZERA"/>
      <sheetName val="Macro1"/>
      <sheetName val="ANADISP 99"/>
      <sheetName val="NPV"/>
      <sheetName val="riepilogo 06"/>
      <sheetName val="BONUS PROP"/>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nta_transição_comer"/>
      <sheetName val="Diret_"/>
      <sheetName val="Comparativo_(2)"/>
      <sheetName val="Strfuncionamento_2004"/>
      <sheetName val="Strfuncionamento_2005"/>
      <sheetName val="LOB_prodn"/>
      <sheetName val="AG"/>
      <sheetName val="AG Calendarization"/>
      <sheetName val="CE Calendarization"/>
      <sheetName val="CE"/>
      <sheetName val="Gazete teaser"/>
      <sheetName val=""/>
      <sheetName val="2.대외공문"/>
      <sheetName val="Macro2"/>
      <sheetName val="Vers_TOP(16)"/>
      <sheetName val="ALBERINIITADIESEL"/>
      <sheetName val="NORME"/>
      <sheetName val="ECOM Periodique"/>
      <sheetName val="Programlar"/>
      <sheetName val="Kategoriler"/>
      <sheetName val="prova"/>
      <sheetName val="Prijzen"/>
      <sheetName val="Copies"/>
      <sheetName val="33&quot;"/>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3230B.20AA.01.27 Active 1.4 TRB"/>
      <sheetName val="Kategori Dizi kanalları"/>
      <sheetName val="Hasar Hattı"/>
      <sheetName val="Mod49 compatto"/>
      <sheetName val="Gest 02"/>
      <sheetName val="ALBERINI GAS"/>
      <sheetName val="EUR GM"/>
      <sheetName val="Mercati&gt;6"/>
      <sheetName val="VENDAS"/>
      <sheetName val="ATV"/>
      <sheetName val="Indice.xls"/>
      <sheetName val="Ekim"/>
      <sheetName val="DB"/>
      <sheetName val="MENSUAL"/>
      <sheetName val="C_E__2004"/>
      <sheetName val="C_E__2005"/>
      <sheetName val="C_E__2006"/>
      <sheetName val="C_E__2007"/>
      <sheetName val="TOTALE_MERCATI"/>
      <sheetName val="riepilogo_06"/>
      <sheetName val="ANADISP_99"/>
      <sheetName val="BONUS_PROP"/>
      <sheetName val="Conta transi??o_comer"/>
      <sheetName val="Conta_transi??o_comer"/>
      <sheetName val="Input Stock"/>
      <sheetName val="PO"/>
      <sheetName val="Lead"/>
      <sheetName val="Standartwerte"/>
      <sheetName val="Essbase"/>
      <sheetName val="Riepilogo"/>
      <sheetName val="\\F0236715\condivisi\WINDOWS\TE"/>
      <sheetName val="TRT FM"/>
      <sheetName val="MacroSheet"/>
      <sheetName val="All"/>
      <sheetName val="PROJE MAL.ANA DOSYA 3.AY"/>
      <sheetName val="TOTALE"/>
      <sheetName val="Gazete_teaser"/>
      <sheetName val="Memo Marzo"/>
      <sheetName val="전문품의"/>
      <sheetName val="Panda"/>
      <sheetName val="9124"/>
      <sheetName val="IND9899"/>
      <sheetName val="[Indice.xls]_EDU_FECHAMES_JUN_6"/>
      <sheetName val="CAR CASH"/>
      <sheetName val="estraz.apert.2001"/>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NA Ford Mgmt Sum"/>
      <sheetName val="PSTRAT."/>
      <sheetName val="MAR99"/>
      <sheetName val="Sayfa4"/>
      <sheetName val="Pivotf3+9_it"/>
      <sheetName val="Pivotf3+9_vc"/>
      <sheetName val="Pivotf3+9_vc_it"/>
      <sheetName val="Pivotf3+9"/>
      <sheetName val="Pivot_seg_it"/>
      <sheetName val="Pivot_seg_vc_it"/>
      <sheetName val="Pivot_mese"/>
      <sheetName val="Pivot_mese_Vc"/>
      <sheetName val="현금흐름표"/>
      <sheetName val="SUP'S PASS DOM"/>
      <sheetName val="INPUT_PO"/>
      <sheetName val="Mod_A2"/>
      <sheetName val="Mod_A11"/>
      <sheetName val="Mod_B2"/>
      <sheetName val="Mod_B11"/>
      <sheetName val="Conta_transição_comer1"/>
      <sheetName val="Diret_1"/>
      <sheetName val="Comparativo_(2)1"/>
      <sheetName val="Strfuncionamento_20041"/>
      <sheetName val="Strfuncionamento_2005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Gazete_teaser1"/>
      <sheetName val="2_대외공문"/>
      <sheetName val="ECOM_Periodique"/>
      <sheetName val="PROJE_MAL_ANA_DOSYA_3_AY"/>
      <sheetName val="Memo_Marzo"/>
      <sheetName val="Kategori_Dizi_kanalları"/>
      <sheetName val="Hasar_Hattı"/>
      <sheetName val="Mod49_compatto"/>
      <sheetName val="Gest_02"/>
      <sheetName val="ALBERINI_GAS"/>
      <sheetName val="EUR_GM"/>
      <sheetName val="Indice_xls"/>
      <sheetName val="TRT_FM"/>
      <sheetName val="\EDU\FECHAMES\JUN99\Indice_xls"/>
      <sheetName val="CAR_CASH"/>
      <sheetName val="estraz_apert_2001"/>
      <sheetName val="Rules"/>
      <sheetName val="_EDU_FECHAMES_JUN99_Indice.xls"/>
      <sheetName val="__F0236715_condivisi_WINDOWS_TE"/>
      <sheetName val="spares timing"/>
      <sheetName val="MISforgeforging"/>
      <sheetName val="Cost_Redn"/>
      <sheetName val="MAREA"/>
      <sheetName val="Marea MY"/>
      <sheetName val="ULYSSE"/>
      <sheetName val="Brava-o MY"/>
      <sheetName val="SEI"/>
      <sheetName val="MULTIPLA"/>
      <sheetName val="P.TO"/>
      <sheetName val="COUPE"/>
      <sheetName val="Audit B"/>
      <sheetName val="Extras!"/>
      <sheetName val="COSINCR"/>
      <sheetName val="COSMAN"/>
      <sheetName val="C_E__20041"/>
      <sheetName val="C_E__20051"/>
      <sheetName val="C_E__20061"/>
      <sheetName val="C_E__20071"/>
      <sheetName val="TOTALE_MERCATI1"/>
      <sheetName val="riepilogo_061"/>
      <sheetName val="ANADISP_991"/>
      <sheetName val="BONUS_PROP1"/>
      <sheetName val="AG_Calendarization"/>
      <sheetName val="CE_Calendarization"/>
      <sheetName val="Mod_A3"/>
      <sheetName val="Mod_A12"/>
      <sheetName val="Mod_B3"/>
      <sheetName val="Mod_B12"/>
      <sheetName val="per_paese2"/>
      <sheetName val="per_modello2"/>
      <sheetName val="JATO_Worksheet_-_Pagina_12"/>
      <sheetName val="Guida_al_foglio2"/>
      <sheetName val="RIEPILOGO_(2)2"/>
      <sheetName val="stile_&quot;93_€&quot;2"/>
      <sheetName val="stile_ULTERIORI2"/>
      <sheetName val="riepilogo_CON_DETTAGLIO2"/>
      <sheetName val="DETTAGLIO_ULTERIORI2"/>
      <sheetName val="CROMI_INTERNI_2"/>
      <sheetName val="198_CAMBIO_M32_SU_1_4_T_1202"/>
      <sheetName val="ODM_stile2"/>
      <sheetName val="Conta_transição_comer2"/>
      <sheetName val="Diret_2"/>
      <sheetName val="Comparativo_(2)2"/>
      <sheetName val="Strfuncionamento_20042"/>
      <sheetName val="Strfuncionamento_20052"/>
      <sheetName val="C_E__20042"/>
      <sheetName val="C_E__20052"/>
      <sheetName val="C_E__20062"/>
      <sheetName val="C_E__20072"/>
      <sheetName val="TOTALE_MERCATI2"/>
      <sheetName val="riepilogo_062"/>
      <sheetName val="ANADISP_992"/>
      <sheetName val="BONUS_PROP2"/>
      <sheetName val="AG_Calendarization1"/>
      <sheetName val="CE_Calendarization1"/>
      <sheetName val="2_대외공문1"/>
      <sheetName val="ECOM_Periodique1"/>
      <sheetName val="Cost_Impact_PA_Brand1"/>
      <sheetName val="PCO_v_PA_Cost_Weighted1"/>
      <sheetName val="PCO_v_PA_Cost_Weighted_KM1"/>
      <sheetName val="Details_by_Model_in_Euro1"/>
      <sheetName val="Cost_Impact_PA_Industrial1"/>
      <sheetName val="Milestone_vs_PA_-_KM_17"/>
      <sheetName val="Milestone_vs_PA_-_KM_21"/>
      <sheetName val="Milestone_vs_PA_-_KM_31"/>
      <sheetName val="Milestone_vs_PA_-_KM_41"/>
      <sheetName val="Milestone_vs_PA_-_KM_51"/>
      <sheetName val="Milestone_vs_PA_-_KM_61"/>
      <sheetName val="Milestone_vs_PA_-_KM_71"/>
      <sheetName val="Milestone_vs_PA_-_KM_81"/>
      <sheetName val="Milestone_vs_PA_-_KM_91"/>
      <sheetName val="Milestone_vs_PA_-_KM_101"/>
      <sheetName val="Milestone_vs_PA_-_KM_111"/>
      <sheetName val="Milestone_vs_PA_-_KM_121"/>
      <sheetName val="Milestone_vs_PA_-_KM_131"/>
      <sheetName val="Milestone_vs_PA_-_KM_141"/>
      <sheetName val="Milestone_vs_PA_-_KM_151"/>
      <sheetName val="Milestone_vs_PA_-_KM_161"/>
      <sheetName val="KM_Summary_PA_-_backup1"/>
      <sheetName val="KM_SummaryTC_-_backup1"/>
      <sheetName val="MACRO_SETTING1"/>
      <sheetName val="IN425C_1B_437_021"/>
      <sheetName val="IN423R_1C_433_011"/>
      <sheetName val="IN425R_1D_433_011"/>
      <sheetName val="IN422C_1D_100_041"/>
      <sheetName val="IN422C_1B_120_041"/>
      <sheetName val="IN423C_1B_145_141"/>
      <sheetName val="IN42N0_1A_120_041"/>
      <sheetName val="IN43N0_1A_140_141"/>
      <sheetName val="IN44N0_1A_140_141"/>
      <sheetName val="IN45N0_1A_140_141"/>
      <sheetName val="IN424C_1D_145_141"/>
      <sheetName val="IN425C_1C_145_141"/>
      <sheetName val="IN45N0_1B_501_061"/>
      <sheetName val="JC077C_1B_780_021"/>
      <sheetName val="JC095R_1A_100_011"/>
      <sheetName val="KS95C4_1A_781_021"/>
      <sheetName val="Cost_Impact_PI1"/>
      <sheetName val="Input_-_Costs1"/>
      <sheetName val="3230B_20AA_01_27_Active_1_4_TR1"/>
      <sheetName val="Kategori_Dizi_kanalları1"/>
      <sheetName val="Hasar_Hattı1"/>
      <sheetName val="Mod49_compatto1"/>
      <sheetName val="Gest_021"/>
      <sheetName val="ALBERINI_GAS1"/>
      <sheetName val="EUR_GM1"/>
      <sheetName val="Indice_xls1"/>
      <sheetName val="Gazete_teaser2"/>
      <sheetName val="Conta_transi??o_comer1"/>
      <sheetName val="Input_Stock"/>
      <sheetName val="TRT_FM1"/>
      <sheetName val="PROJE_MAL_ANA_DOSYA_3_AY1"/>
      <sheetName val="Memo_Marzo1"/>
      <sheetName val="\EDU\FECHAMES\JUN99\Indice_xls1"/>
      <sheetName val="CAR_CASH1"/>
      <sheetName val="estraz_apert_20011"/>
      <sheetName val="NA_Ford_Mgmt_Sum"/>
      <sheetName val="PSTRAT_"/>
      <sheetName val="SUP'S_PASS_DOM"/>
      <sheetName val="_EDU_FECHAMES_JUN99_Indice_xls"/>
      <sheetName val="spares_timing"/>
      <sheetName val="Marea_MY"/>
      <sheetName val="Brava-o_MY"/>
      <sheetName val="P_TO"/>
      <sheetName val="Mod_A4"/>
      <sheetName val="Mod_A13"/>
      <sheetName val="Mod_B4"/>
      <sheetName val="Mod_B13"/>
      <sheetName val="per_paese3"/>
      <sheetName val="per_modello3"/>
      <sheetName val="JATO_Worksheet_-_Pagina_13"/>
      <sheetName val="Guida_al_foglio3"/>
      <sheetName val="RIEPILOGO_(2)3"/>
      <sheetName val="stile_&quot;93_€&quot;3"/>
      <sheetName val="stile_ULTERIORI3"/>
      <sheetName val="riepilogo_CON_DETTAGLIO3"/>
      <sheetName val="DETTAGLIO_ULTERIORI3"/>
      <sheetName val="CROMI_INTERNI_3"/>
      <sheetName val="198_CAMBIO_M32_SU_1_4_T_1203"/>
      <sheetName val="ODM_stile3"/>
      <sheetName val="Conta_transição_comer3"/>
      <sheetName val="Diret_3"/>
      <sheetName val="Comparativo_(2)3"/>
      <sheetName val="Strfuncionamento_20043"/>
      <sheetName val="Strfuncionamento_20053"/>
      <sheetName val="Gazete_teaser3"/>
      <sheetName val="2_대외공문2"/>
      <sheetName val="ECOM_Periodique2"/>
      <sheetName val="Cost_Impact_PA_Brand2"/>
      <sheetName val="PCO_v_PA_Cost_Weighted2"/>
      <sheetName val="PCO_v_PA_Cost_Weighted_KM2"/>
      <sheetName val="Details_by_Model_in_Euro2"/>
      <sheetName val="Cost_Impact_PA_Industrial2"/>
      <sheetName val="Milestone_vs_PA_-_KM_18"/>
      <sheetName val="Milestone_vs_PA_-_KM_22"/>
      <sheetName val="Milestone_vs_PA_-_KM_32"/>
      <sheetName val="Milestone_vs_PA_-_KM_42"/>
      <sheetName val="Milestone_vs_PA_-_KM_52"/>
      <sheetName val="Milestone_vs_PA_-_KM_62"/>
      <sheetName val="Milestone_vs_PA_-_KM_72"/>
      <sheetName val="Milestone_vs_PA_-_KM_82"/>
      <sheetName val="Milestone_vs_PA_-_KM_92"/>
      <sheetName val="Milestone_vs_PA_-_KM_102"/>
      <sheetName val="Milestone_vs_PA_-_KM_112"/>
      <sheetName val="Milestone_vs_PA_-_KM_122"/>
      <sheetName val="Milestone_vs_PA_-_KM_132"/>
      <sheetName val="Milestone_vs_PA_-_KM_142"/>
      <sheetName val="Milestone_vs_PA_-_KM_152"/>
      <sheetName val="Milestone_vs_PA_-_KM_162"/>
      <sheetName val="KM_Summary_PA_-_backup2"/>
      <sheetName val="KM_SummaryTC_-_backup2"/>
      <sheetName val="MACRO_SETTING2"/>
      <sheetName val="IN425C_1B_437_022"/>
      <sheetName val="IN423R_1C_433_012"/>
      <sheetName val="IN425R_1D_433_012"/>
      <sheetName val="IN422C_1D_100_042"/>
      <sheetName val="IN422C_1B_120_042"/>
      <sheetName val="IN423C_1B_145_142"/>
      <sheetName val="IN42N0_1A_120_042"/>
      <sheetName val="IN43N0_1A_140_142"/>
      <sheetName val="IN44N0_1A_140_142"/>
      <sheetName val="IN45N0_1A_140_142"/>
      <sheetName val="IN424C_1D_145_142"/>
      <sheetName val="IN425C_1C_145_142"/>
      <sheetName val="IN45N0_1B_501_062"/>
      <sheetName val="JC077C_1B_780_022"/>
      <sheetName val="JC095R_1A_100_012"/>
      <sheetName val="KS95C4_1A_781_022"/>
      <sheetName val="Cost_Impact_PI2"/>
      <sheetName val="Input_-_Costs2"/>
      <sheetName val="3230B_20AA_01_27_Active_1_4_TR2"/>
      <sheetName val="Kategori_Dizi_kanalları2"/>
      <sheetName val="Hasar_Hattı2"/>
      <sheetName val="Mod49_compatto2"/>
      <sheetName val="Gest_022"/>
      <sheetName val="ALBERINI_GAS2"/>
      <sheetName val="EUR_GM2"/>
      <sheetName val="Indice_xls2"/>
      <sheetName val="Conta_transi??o_comer2"/>
      <sheetName val="\sudafrica\Sudafrica 2002\sud a"/>
      <sheetName val="Base"/>
      <sheetName val="\\$NDS\.PCF_WORK.PCF.DAF.FIASA\"/>
      <sheetName val="sch. prodotto sed. ant."/>
      <sheetName val="EST-REP=AMP"/>
      <sheetName val="SOS_SOV"/>
      <sheetName val="TOPLAM YATIRIM"/>
      <sheetName val="TV YATIRIMI"/>
      <sheetName val="BASIN YATIRIMI"/>
      <sheetName val="\\reganzani\video\operational\T"/>
      <sheetName val="\Users\emret\AppData\Local\Micr"/>
      <sheetName val="\\192.168.1.254\2013\F\Users\em"/>
      <sheetName val="\\192.168.1.254\2013\Users\hayd"/>
      <sheetName val="\\192.168.1.254\2013\L\EDU\FECH"/>
      <sheetName val="\DBI\2011\mediamax\reckit benck"/>
      <sheetName val="[Indice.xls]_L_EDU_FECHAMES_J_6"/>
      <sheetName val="FGACODE"/>
      <sheetName val="personali"/>
      <sheetName val="의견종합서"/>
      <sheetName val="H2412"/>
      <sheetName val="Mod_A5"/>
      <sheetName val="Mod_A14"/>
      <sheetName val="Mod_B5"/>
      <sheetName val="Mod_B14"/>
      <sheetName val="per_paese4"/>
      <sheetName val="per_modello4"/>
      <sheetName val="JATO_Worksheet_-_Pagina_14"/>
      <sheetName val="Guida_al_foglio4"/>
      <sheetName val="RIEPILOGO_(2)4"/>
      <sheetName val="stile_&quot;93_€&quot;4"/>
      <sheetName val="stile_ULTERIORI4"/>
      <sheetName val="riepilogo_CON_DETTAGLIO4"/>
      <sheetName val="DETTAGLIO_ULTERIORI4"/>
      <sheetName val="CROMI_INTERNI_4"/>
      <sheetName val="198_CAMBIO_M32_SU_1_4_T_1204"/>
      <sheetName val="ODM_stile4"/>
      <sheetName val="Conta_transição_comer4"/>
      <sheetName val="Diret_4"/>
      <sheetName val="Comparativo_(2)4"/>
      <sheetName val="Strfuncionamento_20044"/>
      <sheetName val="Strfuncionamento_20054"/>
      <sheetName val="C_E__20043"/>
      <sheetName val="C_E__20053"/>
      <sheetName val="C_E__20063"/>
      <sheetName val="C_E__20073"/>
      <sheetName val="TOTALE_MERCATI3"/>
      <sheetName val="ANADISP_993"/>
      <sheetName val="riepilogo_063"/>
      <sheetName val="BONUS_PROP3"/>
      <sheetName val="AG_Calendarization2"/>
      <sheetName val="CE_Calendarization2"/>
      <sheetName val="Gazete_teaser4"/>
      <sheetName val="2_대외공문3"/>
      <sheetName val="ECOM_Periodique3"/>
      <sheetName val="Cost_Impact_PA_Brand3"/>
      <sheetName val="PCO_v_PA_Cost_Weighted3"/>
      <sheetName val="PCO_v_PA_Cost_Weighted_KM3"/>
      <sheetName val="Details_by_Model_in_Euro3"/>
      <sheetName val="Cost_Impact_PA_Industrial3"/>
      <sheetName val="Milestone_vs_PA_-_KM_19"/>
      <sheetName val="Milestone_vs_PA_-_KM_23"/>
      <sheetName val="Milestone_vs_PA_-_KM_33"/>
      <sheetName val="Milestone_vs_PA_-_KM_43"/>
      <sheetName val="Milestone_vs_PA_-_KM_53"/>
      <sheetName val="Milestone_vs_PA_-_KM_63"/>
      <sheetName val="Milestone_vs_PA_-_KM_73"/>
      <sheetName val="Milestone_vs_PA_-_KM_83"/>
      <sheetName val="Milestone_vs_PA_-_KM_93"/>
      <sheetName val="Milestone_vs_PA_-_KM_103"/>
      <sheetName val="Milestone_vs_PA_-_KM_113"/>
      <sheetName val="Milestone_vs_PA_-_KM_123"/>
      <sheetName val="Milestone_vs_PA_-_KM_133"/>
      <sheetName val="Milestone_vs_PA_-_KM_143"/>
      <sheetName val="Milestone_vs_PA_-_KM_153"/>
      <sheetName val="Milestone_vs_PA_-_KM_163"/>
      <sheetName val="KM_Summary_PA_-_backup3"/>
      <sheetName val="KM_SummaryTC_-_backup3"/>
      <sheetName val="MACRO_SETTING3"/>
      <sheetName val="IN425C_1B_437_023"/>
      <sheetName val="IN423R_1C_433_013"/>
      <sheetName val="IN425R_1D_433_013"/>
      <sheetName val="IN422C_1D_100_043"/>
      <sheetName val="IN422C_1B_120_043"/>
      <sheetName val="IN423C_1B_145_143"/>
      <sheetName val="IN42N0_1A_120_043"/>
      <sheetName val="IN43N0_1A_140_143"/>
      <sheetName val="IN44N0_1A_140_143"/>
      <sheetName val="IN45N0_1A_140_143"/>
      <sheetName val="IN424C_1D_145_143"/>
      <sheetName val="IN425C_1C_145_143"/>
      <sheetName val="IN45N0_1B_501_063"/>
      <sheetName val="JC077C_1B_780_023"/>
      <sheetName val="JC095R_1A_100_013"/>
      <sheetName val="KS95C4_1A_781_023"/>
      <sheetName val="Cost_Impact_PI3"/>
      <sheetName val="Input_-_Costs3"/>
      <sheetName val="3230B_20AA_01_27_Active_1_4_TR3"/>
      <sheetName val="Kategori_Dizi_kanalları3"/>
      <sheetName val="Hasar_Hattı3"/>
      <sheetName val="Mod49_compatto3"/>
      <sheetName val="Gest_023"/>
      <sheetName val="ALBERINI_GAS3"/>
      <sheetName val="EUR_GM3"/>
      <sheetName val="Indice_xls3"/>
      <sheetName val="Conta_transi??o_comer3"/>
      <sheetName val="Input_Stock1"/>
      <sheetName val="TRT_FM2"/>
      <sheetName val="PROJE_MAL_ANA_DOSYA_3_AY2"/>
      <sheetName val="Memo_Marzo2"/>
      <sheetName val="\EDU\FECHAMES\JUN99\Indice_xls2"/>
      <sheetName val="CAR_CASH2"/>
      <sheetName val="estraz_apert_20012"/>
      <sheetName val="NA_Ford_Mgmt_Sum1"/>
      <sheetName val="PSTRAT_1"/>
      <sheetName val="SUP'S_PASS_DOM1"/>
      <sheetName val="_EDU_FECHAMES_JUN99_Indice_xls1"/>
      <sheetName val="spares_timing1"/>
      <sheetName val="Marea_MY1"/>
      <sheetName val="Brava-o_MY1"/>
      <sheetName val="P_TO1"/>
      <sheetName val="OPT"/>
      <sheetName val="OPT xxx"/>
      <sheetName val="Transport I"/>
      <sheetName val="CDV_STD"/>
      <sheetName val="tpprices"/>
      <sheetName val="CMU CR"/>
      <sheetName val="CMU SR"/>
      <sheetName val="RATES"/>
      <sheetName val="Sconti"/>
      <sheetName val="AMMORTAMENTI CESPITI DA TARGARE"/>
      <sheetName val="Settings"/>
      <sheetName val="Spider Preiseingabe"/>
      <sheetName val="Cassino"/>
      <sheetName val="Actual &amp; Achieved"/>
      <sheetName val="FXrates"/>
      <sheetName val="[Indice.xls]_EDU_FECHAMES_JUN_2"/>
      <sheetName val="[Indice.xls]_L_EDU_FECHAMES_J_2"/>
      <sheetName val="[Indice.xls]_EDU_FECHAMES_JUN_3"/>
      <sheetName val="[Indice.xls]_L_EDU_FECHAMES_J_3"/>
      <sheetName val="[Indice.xls]_EDU_FECHAMES_JUN_4"/>
      <sheetName val="[Indice.xls]_L_EDU_FECHAMES_J_4"/>
      <sheetName val="[Indice.xls]_EDU_FECHAMES_JUN_5"/>
      <sheetName val="[Indice.xls]_L_EDU_FECHAMES_J_5"/>
      <sheetName val="[Indice.xls]_EDU_FECHAMES_JU_10"/>
      <sheetName val="[Indice.xls]_L_EDU_FECHAMES__10"/>
      <sheetName val="[Indice.xls]_EDU_FECHAMES_JUN_7"/>
      <sheetName val="[Indice.xls]_L_EDU_FECHAMES_J_7"/>
      <sheetName val="[Indice.xls]_EDU_FECHAMES_JUN_8"/>
      <sheetName val="[Indice.xls]_L_EDU_FECHAMES_J_8"/>
      <sheetName val="[Indice.xls]_EDU_FECHAMES_JUN_9"/>
      <sheetName val="[Indice.xls]_L_EDU_FECHAMES_J_9"/>
      <sheetName val="[Indice.xls]_EDU_FECHAMES_JU_12"/>
      <sheetName val="[Indice.xls]_L_EDU_FECHAMES__12"/>
      <sheetName val="[Indice.xls]_EDU_FECHAMES_JU_11"/>
      <sheetName val="[Indice.xls]_L_EDU_FECHAMES__11"/>
      <sheetName val="[Indice.xls]_EDU_FECHAMES_JU_13"/>
      <sheetName val="[Indice.xls]_L_EDU_FECHAMES__13"/>
      <sheetName val="[Indice.xls]_EDU_FECHAMES_JU_14"/>
      <sheetName val="[Indice.xls]_L_EDU_FECHAMES__14"/>
      <sheetName val="[Indice.xls]_EDU_FECHAMES_JU_15"/>
      <sheetName val="[Indice.xls]_L_EDU_FECHAMES__15"/>
      <sheetName val="[Indice.xls]_EDU_FECHAMES_JU_16"/>
      <sheetName val="[Indice.xls]_L_EDU_FECHAMES__16"/>
      <sheetName val="[Indice.xls]_EDU_FECHAMES_JU_17"/>
      <sheetName val="[Indice.xls]_L_EDU_FECHAMES__17"/>
    </sheetNames>
    <definedNames>
      <definedName name="Anno" refersTo="='Ref'!$B$19"/>
      <definedName name="Data" refersTo="='Ref'!$B$8"/>
      <definedName name="Mesi" refersTo="='Ref'!$A$26:$B$37" sheetId="1"/>
    </definedNames>
    <sheetDataSet>
      <sheetData sheetId="0" refreshError="1">
        <row r="1">
          <cell r="B1" t="str">
            <v>TOFAS BUSINESS UNIT</v>
          </cell>
        </row>
        <row r="8">
          <cell r="B8" t="str">
            <v>ASPETTI COMMERCIALI</v>
          </cell>
        </row>
        <row r="19">
          <cell r="B19" t="str">
            <v>BILANCIAMENTO PRODUZIONE / VENDITA</v>
          </cell>
        </row>
        <row r="26">
          <cell r="A26" t="str">
            <v>E</v>
          </cell>
          <cell r="B26" t="str">
            <v>GARANZIA CONTRATTUALE</v>
          </cell>
        </row>
        <row r="27">
          <cell r="A27" t="str">
            <v>Febbraio</v>
          </cell>
          <cell r="B27" t="str">
            <v>I.C.P.</v>
          </cell>
        </row>
        <row r="28">
          <cell r="A28" t="str">
            <v>E</v>
          </cell>
          <cell r="B28" t="str">
            <v>EVOLUZIONE COSTI</v>
          </cell>
        </row>
        <row r="29">
          <cell r="A29" t="str">
            <v>Aprile</v>
          </cell>
          <cell r="B29" t="str">
            <v>PROIEZIONE COSTO PIENO - (GRAFICO)</v>
          </cell>
        </row>
        <row r="30">
          <cell r="A30" t="str">
            <v>E</v>
          </cell>
          <cell r="B30" t="str">
            <v>EVOLUZIONE COSTO PIENO - (TABELLA)</v>
          </cell>
        </row>
        <row r="31">
          <cell r="A31" t="str">
            <v>F</v>
          </cell>
          <cell r="B31" t="str">
            <v>ANDAMENTO ORGANICI</v>
          </cell>
        </row>
        <row r="32">
          <cell r="A32" t="str">
            <v>F</v>
          </cell>
          <cell r="B32" t="str">
            <v>ANDAMENTO ORGANICI</v>
          </cell>
        </row>
        <row r="33">
          <cell r="A33" t="str">
            <v>G</v>
          </cell>
          <cell r="B33" t="str">
            <v>GAP COSTI / PREZZI</v>
          </cell>
        </row>
        <row r="34">
          <cell r="A34" t="str">
            <v>F</v>
          </cell>
          <cell r="B34" t="str">
            <v>ANDAMENTO PUNTUALE COSTI/RICAVI</v>
          </cell>
        </row>
        <row r="35">
          <cell r="A35" t="str">
            <v>G</v>
          </cell>
          <cell r="B35" t="str">
            <v>GESTIONE DELL'INFLAZIONE</v>
          </cell>
        </row>
        <row r="36">
          <cell r="A36" t="str">
            <v>H</v>
          </cell>
          <cell r="B36" t="str">
            <v>MARGINI PER PRODOTTO</v>
          </cell>
        </row>
        <row r="37">
          <cell r="A37" t="str">
            <v>Dicembre</v>
          </cell>
          <cell r="B37" t="str">
            <v>MARGINI UNITARI DEI MODELLI DI PRODUZIONE</v>
          </cell>
        </row>
      </sheetData>
      <sheetData sheetId="1" refreshError="1">
        <row r="1">
          <cell r="B1" t="str">
            <v>TOFAS BUSINESS UNIT</v>
          </cell>
        </row>
        <row r="8">
          <cell r="B8">
            <v>36312</v>
          </cell>
        </row>
        <row r="19">
          <cell r="B19">
            <v>1999</v>
          </cell>
        </row>
      </sheetData>
      <sheetData sheetId="2" refreshError="1">
        <row r="1">
          <cell r="B1" t="str">
            <v>TOFAS BUSINESS UNIT</v>
          </cell>
        </row>
        <row r="8">
          <cell r="B8">
            <v>37104</v>
          </cell>
        </row>
        <row r="19">
          <cell r="B19" t="str">
            <v>=Ref!$B$1</v>
          </cell>
        </row>
      </sheetData>
      <sheetData sheetId="3" refreshError="1">
        <row r="1">
          <cell r="B1" t="str">
            <v>TOFAS BUSINESS UNIT</v>
          </cell>
        </row>
        <row r="8">
          <cell r="B8" t="str">
            <v>BUDGET</v>
          </cell>
        </row>
        <row r="19">
          <cell r="B19">
            <v>0.3</v>
          </cell>
        </row>
      </sheetData>
      <sheetData sheetId="4" refreshError="1">
        <row r="1">
          <cell r="B1" t="str">
            <v>TOFAS BUSINESS UNIT</v>
          </cell>
        </row>
        <row r="8">
          <cell r="B8" t="str">
            <v>CONSUNTIVO</v>
          </cell>
        </row>
        <row r="19">
          <cell r="B19">
            <v>0</v>
          </cell>
        </row>
      </sheetData>
      <sheetData sheetId="5" refreshError="1">
        <row r="1">
          <cell r="B1" t="str">
            <v>TOFAS BUSINESS UNIT</v>
          </cell>
        </row>
        <row r="8">
          <cell r="B8" t="str">
            <v>CONSUNTIVO</v>
          </cell>
        </row>
        <row r="19">
          <cell r="B19">
            <v>0</v>
          </cell>
        </row>
      </sheetData>
      <sheetData sheetId="6" refreshError="1">
        <row r="1">
          <cell r="B1" t="str">
            <v>TOFAS BUSINESS UNIT</v>
          </cell>
        </row>
        <row r="8">
          <cell r="B8" t="str">
            <v>CONSUNTIVO</v>
          </cell>
        </row>
        <row r="19">
          <cell r="B19">
            <v>0</v>
          </cell>
        </row>
      </sheetData>
      <sheetData sheetId="7" refreshError="1">
        <row r="1">
          <cell r="B1" t="str">
            <v>TOFAS BUSINESS UNIT</v>
          </cell>
        </row>
        <row r="8">
          <cell r="B8" t="str">
            <v>CONSUNTIVO</v>
          </cell>
        </row>
        <row r="19">
          <cell r="B19">
            <v>2001</v>
          </cell>
        </row>
      </sheetData>
      <sheetData sheetId="8" refreshError="1">
        <row r="1">
          <cell r="B1" t="str">
            <v>TOFAS BUSINESS UNIT</v>
          </cell>
        </row>
        <row r="8">
          <cell r="B8" t="str">
            <v>CONSUNTIVO</v>
          </cell>
        </row>
        <row r="19">
          <cell r="B19">
            <v>0</v>
          </cell>
        </row>
      </sheetData>
      <sheetData sheetId="9" refreshError="1">
        <row r="1">
          <cell r="B1" t="str">
            <v>TOFAS BUSINESS UNIT</v>
          </cell>
        </row>
        <row r="8">
          <cell r="B8" t="str">
            <v>CONSUNTIVO</v>
          </cell>
        </row>
        <row r="19">
          <cell r="B19">
            <v>0</v>
          </cell>
        </row>
      </sheetData>
      <sheetData sheetId="10" refreshError="1">
        <row r="1">
          <cell r="B1" t="str">
            <v>TOFAS BUSINESS UNIT</v>
          </cell>
        </row>
        <row r="8">
          <cell r="B8">
            <v>37104</v>
          </cell>
        </row>
        <row r="19">
          <cell r="B19">
            <v>2001</v>
          </cell>
        </row>
      </sheetData>
      <sheetData sheetId="11" refreshError="1">
        <row r="1">
          <cell r="B1" t="str">
            <v>FIAT AUTO SUD AFRICA</v>
          </cell>
        </row>
        <row r="8">
          <cell r="B8">
            <v>37104</v>
          </cell>
        </row>
        <row r="19">
          <cell r="B19">
            <v>2001</v>
          </cell>
        </row>
      </sheetData>
      <sheetData sheetId="12" refreshError="1">
        <row r="1">
          <cell r="B1" t="str">
            <v>FIAT AUTO SUD AFRICA</v>
          </cell>
        </row>
        <row r="8">
          <cell r="B8" t="str">
            <v>ASPETTI COMMERCIALI</v>
          </cell>
        </row>
        <row r="19">
          <cell r="B19" t="str">
            <v>BILANCIAMENTO PRODUZIONE / VENDITA</v>
          </cell>
        </row>
      </sheetData>
      <sheetData sheetId="13" refreshError="1">
        <row r="8">
          <cell r="B8" t="str">
            <v>ASPETTI COMMERCIALI</v>
          </cell>
        </row>
        <row r="19">
          <cell r="B19" t="str">
            <v>BILANCIAMENTO PRODUZIONE / VENDITA</v>
          </cell>
        </row>
      </sheetData>
      <sheetData sheetId="14" refreshError="1">
        <row r="1">
          <cell r="B1" t="str">
            <v>FIAT AUTO SUD AFRICA</v>
          </cell>
        </row>
        <row r="8">
          <cell r="B8" t="str">
            <v>ASPETTI COMMERCIALI</v>
          </cell>
        </row>
        <row r="19">
          <cell r="B19" t="str">
            <v>BILANCIAMENTO PRODUZIONE / VENDITA</v>
          </cell>
        </row>
      </sheetData>
      <sheetData sheetId="15" refreshError="1">
        <row r="1">
          <cell r="B1" t="str">
            <v>FIAT AUTO SUD AFRICA</v>
          </cell>
        </row>
        <row r="8">
          <cell r="B8" t="str">
            <v>ASPETTI COMMERCIALI</v>
          </cell>
        </row>
        <row r="19">
          <cell r="B19" t="str">
            <v>BILANCIAMENTO PRODUZIONE / VENDITA</v>
          </cell>
        </row>
      </sheetData>
      <sheetData sheetId="16" refreshError="1">
        <row r="1">
          <cell r="B1" t="str">
            <v>FIAT AUTO SUD AFRICA</v>
          </cell>
        </row>
        <row r="8">
          <cell r="B8" t="str">
            <v>ASPETTI COMMERCIALI</v>
          </cell>
        </row>
        <row r="19">
          <cell r="B19" t="str">
            <v>BILANCIAMENTO PRODUZIONE / VENDITA</v>
          </cell>
        </row>
      </sheetData>
      <sheetData sheetId="17" refreshError="1">
        <row r="1">
          <cell r="B1" t="str">
            <v>TOFAS BUSINESS UNIT</v>
          </cell>
        </row>
        <row r="8">
          <cell r="B8">
            <v>37104</v>
          </cell>
        </row>
        <row r="19">
          <cell r="B19" t="str">
            <v>BILANCIAMENTO PRODUZIONE / VENDITA</v>
          </cell>
        </row>
      </sheetData>
      <sheetData sheetId="18" refreshError="1">
        <row r="1">
          <cell r="B1" t="str">
            <v>FIAT AUTO SUD AFRICA</v>
          </cell>
        </row>
        <row r="8">
          <cell r="B8" t="str">
            <v>ASPETTI COMMERCIALI</v>
          </cell>
        </row>
        <row r="19">
          <cell r="B19" t="str">
            <v>BILANCIAMENTO PRODUZIONE / VENDITA</v>
          </cell>
        </row>
      </sheetData>
      <sheetData sheetId="19" refreshError="1">
        <row r="1">
          <cell r="B1" t="str">
            <v>TOFAS BUSINESS UNIT</v>
          </cell>
        </row>
        <row r="8">
          <cell r="B8">
            <v>37104</v>
          </cell>
        </row>
        <row r="19">
          <cell r="B19" t="str">
            <v>BILANCIAMENTO PRODUZIONE / VENDITA</v>
          </cell>
        </row>
      </sheetData>
      <sheetData sheetId="20" refreshError="1">
        <row r="1">
          <cell r="B1" t="str">
            <v>FIAT AUTO SUD AFRICA</v>
          </cell>
        </row>
        <row r="8">
          <cell r="B8" t="str">
            <v>ASPETTI COMMERCIALI</v>
          </cell>
        </row>
        <row r="19">
          <cell r="B19" t="str">
            <v>BILANCIAMENTO PRODUZIONE / VENDITA</v>
          </cell>
        </row>
      </sheetData>
      <sheetData sheetId="21" refreshError="1">
        <row r="1">
          <cell r="B1" t="str">
            <v>FIAT AUTO SUD AFRICA</v>
          </cell>
        </row>
        <row r="8">
          <cell r="B8">
            <v>37104</v>
          </cell>
        </row>
        <row r="19">
          <cell r="B19" t="str">
            <v>BILANCIAMENTO PRODUZIONE / VENDITA</v>
          </cell>
        </row>
      </sheetData>
      <sheetData sheetId="22" refreshError="1">
        <row r="1">
          <cell r="B1" t="str">
            <v>FIAT AUTO SUD AFRICA</v>
          </cell>
        </row>
        <row r="8">
          <cell r="B8" t="str">
            <v>ASPETTI COMMERCIALI</v>
          </cell>
        </row>
        <row r="19">
          <cell r="B19" t="str">
            <v>BILANCIAMENTO PRODUZIONE / VENDITA</v>
          </cell>
        </row>
      </sheetData>
      <sheetData sheetId="23" refreshError="1">
        <row r="1">
          <cell r="B1" t="str">
            <v>FIAT AUTO SUD AFRICA</v>
          </cell>
        </row>
        <row r="8">
          <cell r="B8">
            <v>37104</v>
          </cell>
        </row>
        <row r="19">
          <cell r="B19" t="str">
            <v>BILANCIAMENTO PRODUZIONE / VENDITA</v>
          </cell>
        </row>
      </sheetData>
      <sheetData sheetId="24" refreshError="1">
        <row r="1">
          <cell r="B1" t="str">
            <v>FIAT AUTO SUD AFRICA</v>
          </cell>
        </row>
        <row r="8">
          <cell r="B8">
            <v>36312</v>
          </cell>
        </row>
        <row r="19">
          <cell r="B19" t="str">
            <v>BILANCIAMENTO PRODUZIONE / VENDITA</v>
          </cell>
        </row>
      </sheetData>
      <sheetData sheetId="25" refreshError="1">
        <row r="1">
          <cell r="B1" t="str">
            <v>FIAT AUTO SUD AFRICA</v>
          </cell>
        </row>
        <row r="8">
          <cell r="B8">
            <v>36312</v>
          </cell>
        </row>
        <row r="19">
          <cell r="B19">
            <v>1999</v>
          </cell>
        </row>
      </sheetData>
      <sheetData sheetId="26" refreshError="1">
        <row r="1">
          <cell r="B1" t="str">
            <v>FIAT AUTO SUD AFRICA</v>
          </cell>
        </row>
        <row r="8">
          <cell r="B8">
            <v>36312</v>
          </cell>
        </row>
        <row r="19">
          <cell r="B19">
            <v>1999</v>
          </cell>
        </row>
      </sheetData>
      <sheetData sheetId="27" refreshError="1">
        <row r="1">
          <cell r="B1" t="str">
            <v>TOFAS BUSINESS UNIT</v>
          </cell>
        </row>
        <row r="8">
          <cell r="B8">
            <v>36312</v>
          </cell>
        </row>
        <row r="19">
          <cell r="B19">
            <v>1999</v>
          </cell>
        </row>
      </sheetData>
      <sheetData sheetId="28" refreshError="1">
        <row r="1">
          <cell r="B1" t="str">
            <v>TOFAS BUSINESS UNIT</v>
          </cell>
        </row>
        <row r="8">
          <cell r="B8" t="str">
            <v>ASPETTI COMMERCIALI</v>
          </cell>
        </row>
        <row r="19">
          <cell r="B19" t="str">
            <v>BILANCIAMENTO PRODUZIONE / VENDITA</v>
          </cell>
        </row>
      </sheetData>
      <sheetData sheetId="29" refreshError="1">
        <row r="1">
          <cell r="B1" t="str">
            <v>TOFAS BUSINESS UNIT</v>
          </cell>
        </row>
        <row r="8">
          <cell r="B8" t="str">
            <v>ASPETTI COMMERCIALI</v>
          </cell>
        </row>
        <row r="19">
          <cell r="B19" t="str">
            <v>BILANCIAMENTO PRODUZIONE / VENDITA</v>
          </cell>
        </row>
      </sheetData>
      <sheetData sheetId="30" refreshError="1">
        <row r="1">
          <cell r="B1" t="str">
            <v>TOFAS BUSINESS UNIT</v>
          </cell>
        </row>
        <row r="8">
          <cell r="B8" t="str">
            <v>ASPETTI COMMERCIALI</v>
          </cell>
        </row>
        <row r="19">
          <cell r="B19" t="str">
            <v>BILANCIAMENTO PRODUZIONE / VENDITA</v>
          </cell>
        </row>
      </sheetData>
      <sheetData sheetId="31" refreshError="1">
        <row r="1">
          <cell r="B1" t="str">
            <v>TOFAS BUSINESS UNIT</v>
          </cell>
        </row>
        <row r="8">
          <cell r="B8" t="str">
            <v>ASPETTI COMMERCIALI</v>
          </cell>
        </row>
        <row r="19">
          <cell r="B19" t="str">
            <v>BILANCIAMENTO PRODUZIONE / VENDITA</v>
          </cell>
        </row>
      </sheetData>
      <sheetData sheetId="32" refreshError="1">
        <row r="1">
          <cell r="B1" t="str">
            <v>TOFAS BUSINESS UNIT</v>
          </cell>
        </row>
        <row r="8">
          <cell r="B8" t="str">
            <v>ASPETTI COMMERCIALI</v>
          </cell>
        </row>
        <row r="19">
          <cell r="B19" t="str">
            <v>BILANCIAMENTO PRODUZIONE / VENDITA</v>
          </cell>
        </row>
      </sheetData>
      <sheetData sheetId="33" refreshError="1">
        <row r="1">
          <cell r="B1" t="str">
            <v>FIAT AUTO SUD AFRICA</v>
          </cell>
        </row>
        <row r="8">
          <cell r="B8" t="str">
            <v>ASPETTI COMMERCIALI</v>
          </cell>
        </row>
        <row r="19">
          <cell r="B19" t="str">
            <v>BILANCIAMENTO PRODUZIONE / VENDITA</v>
          </cell>
        </row>
      </sheetData>
      <sheetData sheetId="34" refreshError="1">
        <row r="1">
          <cell r="B1" t="str">
            <v>TOFAS BUSINESS UNIT</v>
          </cell>
        </row>
        <row r="8">
          <cell r="B8">
            <v>36312</v>
          </cell>
        </row>
        <row r="19">
          <cell r="B19" t="str">
            <v>BILANCIAMENTO PRODUZIONE / VENDITA</v>
          </cell>
        </row>
      </sheetData>
      <sheetData sheetId="35" refreshError="1">
        <row r="1">
          <cell r="B1" t="str">
            <v>TOFAS BUSINESS UNIT</v>
          </cell>
        </row>
        <row r="8">
          <cell r="B8" t="str">
            <v>ASPETTI COMMERCIALI</v>
          </cell>
        </row>
        <row r="19">
          <cell r="B19" t="str">
            <v>BILANCIAMENTO PRODUZIONE / VENDITA</v>
          </cell>
        </row>
      </sheetData>
      <sheetData sheetId="36" refreshError="1">
        <row r="1">
          <cell r="B1" t="str">
            <v>TOFAS BUSINESS UNIT</v>
          </cell>
        </row>
        <row r="8">
          <cell r="B8" t="str">
            <v>ASPETTI COMMERCIALI</v>
          </cell>
        </row>
        <row r="19">
          <cell r="B19" t="str">
            <v>BILANCIAMENTO PRODUZIONE / VENDITA</v>
          </cell>
        </row>
      </sheetData>
      <sheetData sheetId="37" refreshError="1">
        <row r="1">
          <cell r="B1" t="str">
            <v>FIAT AUTO SUD AFRICA</v>
          </cell>
        </row>
        <row r="8">
          <cell r="B8">
            <v>37104</v>
          </cell>
        </row>
        <row r="19">
          <cell r="B19" t="str">
            <v>BILANCIAMENTO PRODUZIONE / VENDITA</v>
          </cell>
        </row>
      </sheetData>
      <sheetData sheetId="38" refreshError="1">
        <row r="1">
          <cell r="B1" t="str">
            <v>FIAT AUTO SUD AFRICA</v>
          </cell>
        </row>
        <row r="8">
          <cell r="B8" t="str">
            <v>ASPETTI COMMERCIALI</v>
          </cell>
        </row>
        <row r="19">
          <cell r="B19" t="str">
            <v>BILANCIAMENTO PRODUZIONE / VENDITA</v>
          </cell>
        </row>
      </sheetData>
      <sheetData sheetId="39" refreshError="1">
        <row r="1">
          <cell r="B1" t="str">
            <v>FIAT AUTO SUD AFRICA</v>
          </cell>
        </row>
        <row r="8">
          <cell r="B8" t="str">
            <v>ASPETTI COMMERCIALI</v>
          </cell>
        </row>
        <row r="19">
          <cell r="B19" t="str">
            <v>BILANCIAMENTO PRODUZIONE / VENDITA</v>
          </cell>
        </row>
      </sheetData>
      <sheetData sheetId="40" refreshError="1">
        <row r="1">
          <cell r="B1" t="str">
            <v>FIAT AUTO SUD AFRICA</v>
          </cell>
        </row>
        <row r="8">
          <cell r="B8" t="str">
            <v>ASPETTI COMMERCIALI</v>
          </cell>
        </row>
        <row r="19">
          <cell r="B19" t="str">
            <v>BILANCIAMENTO PRODUZIONE / VENDITA</v>
          </cell>
        </row>
      </sheetData>
      <sheetData sheetId="41" refreshError="1">
        <row r="1">
          <cell r="B1" t="str">
            <v>FIAT AUTO SUD AFRICA</v>
          </cell>
        </row>
        <row r="8">
          <cell r="B8" t="str">
            <v>ASPETTI COMMERCIALI</v>
          </cell>
        </row>
        <row r="19">
          <cell r="B19">
            <v>1999</v>
          </cell>
        </row>
      </sheetData>
      <sheetData sheetId="42" refreshError="1">
        <row r="1">
          <cell r="B1" t="str">
            <v>FIAT AUTO SUD AFRICA</v>
          </cell>
        </row>
        <row r="8">
          <cell r="B8" t="str">
            <v>ASPETTI COMMERCIALI</v>
          </cell>
        </row>
        <row r="19">
          <cell r="B19">
            <v>1999</v>
          </cell>
        </row>
      </sheetData>
      <sheetData sheetId="43" refreshError="1">
        <row r="1">
          <cell r="B1" t="str">
            <v>FIAT AUTO SUD AFRICA</v>
          </cell>
        </row>
        <row r="8">
          <cell r="B8">
            <v>36312</v>
          </cell>
        </row>
        <row r="19">
          <cell r="B19">
            <v>1999</v>
          </cell>
        </row>
      </sheetData>
      <sheetData sheetId="44" refreshError="1">
        <row r="1">
          <cell r="B1" t="str">
            <v>FIAT AUTO SUD AFRICA</v>
          </cell>
        </row>
        <row r="8">
          <cell r="B8">
            <v>36312</v>
          </cell>
        </row>
        <row r="19">
          <cell r="B19">
            <v>1999</v>
          </cell>
        </row>
      </sheetData>
      <sheetData sheetId="45" refreshError="1">
        <row r="1">
          <cell r="B1" t="str">
            <v>FIAT AUTO SUD AFRICA</v>
          </cell>
        </row>
        <row r="8">
          <cell r="B8">
            <v>36312</v>
          </cell>
        </row>
        <row r="19">
          <cell r="B19">
            <v>1999</v>
          </cell>
        </row>
      </sheetData>
      <sheetData sheetId="46" refreshError="1">
        <row r="1">
          <cell r="B1" t="str">
            <v>FIAT AUTO SUD AFRICA</v>
          </cell>
        </row>
        <row r="8">
          <cell r="B8">
            <v>36312</v>
          </cell>
        </row>
        <row r="19">
          <cell r="B19">
            <v>1999</v>
          </cell>
        </row>
      </sheetData>
      <sheetData sheetId="47" refreshError="1">
        <row r="1">
          <cell r="B1" t="str">
            <v>TOFAS BUSINESS UNIT</v>
          </cell>
        </row>
        <row r="8">
          <cell r="B8">
            <v>36312</v>
          </cell>
        </row>
        <row r="19">
          <cell r="B19">
            <v>1999</v>
          </cell>
        </row>
      </sheetData>
      <sheetData sheetId="48" refreshError="1">
        <row r="1">
          <cell r="B1" t="str">
            <v>FIAT AUTO SUD AFRICA</v>
          </cell>
        </row>
        <row r="8">
          <cell r="B8">
            <v>36312</v>
          </cell>
        </row>
        <row r="19">
          <cell r="B19">
            <v>1999</v>
          </cell>
        </row>
      </sheetData>
      <sheetData sheetId="49" refreshError="1">
        <row r="1">
          <cell r="B1" t="str">
            <v>FIAT AUTO SUD AFRICA</v>
          </cell>
        </row>
        <row r="8">
          <cell r="B8">
            <v>36312</v>
          </cell>
        </row>
        <row r="19">
          <cell r="B19" t="str">
            <v>BILANCIAMENTO PRODUZIONE / VENDITA</v>
          </cell>
        </row>
      </sheetData>
      <sheetData sheetId="50" refreshError="1">
        <row r="1">
          <cell r="B1" t="str">
            <v>TOFAS BUSINESS UNIT</v>
          </cell>
        </row>
        <row r="8">
          <cell r="B8">
            <v>36312</v>
          </cell>
        </row>
        <row r="19">
          <cell r="B19" t="str">
            <v>BILANCIAMENTO PRODUZIONE / VENDITA</v>
          </cell>
        </row>
      </sheetData>
      <sheetData sheetId="51" refreshError="1">
        <row r="1">
          <cell r="B1" t="str">
            <v>TOFAS BUSINESS UNIT</v>
          </cell>
        </row>
        <row r="8">
          <cell r="B8">
            <v>36312</v>
          </cell>
        </row>
        <row r="19">
          <cell r="B19">
            <v>1999</v>
          </cell>
        </row>
      </sheetData>
      <sheetData sheetId="52" refreshError="1">
        <row r="1">
          <cell r="B1" t="str">
            <v>FIAT AUTO SUD AFRICA</v>
          </cell>
        </row>
        <row r="8">
          <cell r="B8">
            <v>36312</v>
          </cell>
        </row>
        <row r="19">
          <cell r="B19">
            <v>1999</v>
          </cell>
        </row>
      </sheetData>
      <sheetData sheetId="53" refreshError="1">
        <row r="1">
          <cell r="B1" t="str">
            <v>FIAT AUTO SUD AFRICA</v>
          </cell>
        </row>
        <row r="8">
          <cell r="B8">
            <v>36312</v>
          </cell>
        </row>
        <row r="19">
          <cell r="B19">
            <v>1999</v>
          </cell>
        </row>
      </sheetData>
      <sheetData sheetId="54" refreshError="1">
        <row r="1">
          <cell r="B1" t="str">
            <v>TOFAS BUSINESS UNIT</v>
          </cell>
        </row>
        <row r="8">
          <cell r="B8" t="str">
            <v>COMMERCIAL</v>
          </cell>
        </row>
        <row r="19">
          <cell r="B19" t="str">
            <v xml:space="preserve">PRODUCTION </v>
          </cell>
        </row>
      </sheetData>
      <sheetData sheetId="55" refreshError="1">
        <row r="1">
          <cell r="B1" t="str">
            <v>FIAT AUTO SUD AFRICA</v>
          </cell>
        </row>
        <row r="8">
          <cell r="B8">
            <v>36312</v>
          </cell>
        </row>
        <row r="19">
          <cell r="B19">
            <v>1999</v>
          </cell>
        </row>
      </sheetData>
      <sheetData sheetId="56" refreshError="1">
        <row r="1">
          <cell r="B1" t="str">
            <v>FIAT AUTO SUD AFRICA</v>
          </cell>
        </row>
        <row r="8">
          <cell r="B8">
            <v>36312</v>
          </cell>
        </row>
        <row r="19">
          <cell r="B19">
            <v>1999</v>
          </cell>
        </row>
      </sheetData>
      <sheetData sheetId="57" refreshError="1">
        <row r="1">
          <cell r="B1" t="str">
            <v>FIAT AUTO SUD AFRICA</v>
          </cell>
        </row>
        <row r="8">
          <cell r="B8">
            <v>36312</v>
          </cell>
        </row>
        <row r="19">
          <cell r="B19">
            <v>1999</v>
          </cell>
        </row>
      </sheetData>
      <sheetData sheetId="58" refreshError="1">
        <row r="1">
          <cell r="B1" t="str">
            <v>FIAT AUTO SUD AFRICA</v>
          </cell>
        </row>
        <row r="8">
          <cell r="B8">
            <v>36312</v>
          </cell>
        </row>
        <row r="19">
          <cell r="B19">
            <v>1999</v>
          </cell>
        </row>
      </sheetData>
      <sheetData sheetId="59" refreshError="1">
        <row r="1">
          <cell r="B1" t="str">
            <v>TOFAS BUSINESS UNIT</v>
          </cell>
        </row>
        <row r="8">
          <cell r="B8">
            <v>36312</v>
          </cell>
        </row>
        <row r="19">
          <cell r="B19">
            <v>1999</v>
          </cell>
        </row>
      </sheetData>
      <sheetData sheetId="60" refreshError="1">
        <row r="1">
          <cell r="B1" t="str">
            <v>TOFAS BUSINESS UNIT</v>
          </cell>
        </row>
        <row r="8">
          <cell r="B8">
            <v>36312</v>
          </cell>
        </row>
        <row r="19">
          <cell r="B19">
            <v>1999</v>
          </cell>
        </row>
      </sheetData>
      <sheetData sheetId="61" refreshError="1">
        <row r="1">
          <cell r="B1" t="str">
            <v>TOFAS BUSINESS UNIT</v>
          </cell>
        </row>
        <row r="8">
          <cell r="B8">
            <v>36312</v>
          </cell>
        </row>
        <row r="19">
          <cell r="B19">
            <v>1999</v>
          </cell>
        </row>
      </sheetData>
      <sheetData sheetId="62" refreshError="1">
        <row r="1">
          <cell r="B1" t="str">
            <v>TOFAS BUSINESS UNIT</v>
          </cell>
        </row>
        <row r="8">
          <cell r="B8">
            <v>36312</v>
          </cell>
        </row>
        <row r="19">
          <cell r="B19">
            <v>1999</v>
          </cell>
        </row>
      </sheetData>
      <sheetData sheetId="63" refreshError="1">
        <row r="1">
          <cell r="B1" t="str">
            <v>TOFAS BUSINESS UNIT</v>
          </cell>
        </row>
        <row r="8">
          <cell r="B8">
            <v>36312</v>
          </cell>
        </row>
        <row r="19">
          <cell r="B19">
            <v>1999</v>
          </cell>
        </row>
      </sheetData>
      <sheetData sheetId="64" refreshError="1">
        <row r="1">
          <cell r="B1" t="str">
            <v>TOFAS BUSINESS UNIT</v>
          </cell>
        </row>
        <row r="8">
          <cell r="B8">
            <v>36312</v>
          </cell>
        </row>
        <row r="19">
          <cell r="B19">
            <v>1999</v>
          </cell>
        </row>
      </sheetData>
      <sheetData sheetId="65" refreshError="1">
        <row r="1">
          <cell r="B1" t="str">
            <v>TOFAS BUSINESS UNIT</v>
          </cell>
        </row>
        <row r="8">
          <cell r="B8">
            <v>36312</v>
          </cell>
        </row>
        <row r="19">
          <cell r="B19">
            <v>1999</v>
          </cell>
        </row>
      </sheetData>
      <sheetData sheetId="66" refreshError="1">
        <row r="1">
          <cell r="B1" t="str">
            <v>FIAT AUTO SUD AFRICA</v>
          </cell>
        </row>
        <row r="8">
          <cell r="B8">
            <v>36312</v>
          </cell>
        </row>
        <row r="19">
          <cell r="B19">
            <v>1999</v>
          </cell>
        </row>
      </sheetData>
      <sheetData sheetId="67" refreshError="1">
        <row r="1">
          <cell r="B1" t="str">
            <v>TOFAS BUSINESS UNIT</v>
          </cell>
        </row>
        <row r="8">
          <cell r="B8">
            <v>36312</v>
          </cell>
        </row>
        <row r="19">
          <cell r="B19">
            <v>1999</v>
          </cell>
        </row>
      </sheetData>
      <sheetData sheetId="68" refreshError="1">
        <row r="1">
          <cell r="B1" t="str">
            <v>TOFAS BUSINESS UNIT</v>
          </cell>
        </row>
        <row r="8">
          <cell r="B8">
            <v>36312</v>
          </cell>
        </row>
        <row r="19">
          <cell r="B19">
            <v>1999</v>
          </cell>
        </row>
      </sheetData>
      <sheetData sheetId="69" refreshError="1">
        <row r="1">
          <cell r="B1" t="str">
            <v>TOFAS BUSINESS UNIT</v>
          </cell>
        </row>
        <row r="8">
          <cell r="B8">
            <v>36312</v>
          </cell>
        </row>
        <row r="19">
          <cell r="B19">
            <v>1999</v>
          </cell>
        </row>
      </sheetData>
      <sheetData sheetId="70" refreshError="1">
        <row r="1">
          <cell r="B1" t="str">
            <v>TOFAS BUSINESS UNIT</v>
          </cell>
        </row>
        <row r="8">
          <cell r="B8">
            <v>36312</v>
          </cell>
        </row>
        <row r="19">
          <cell r="B19">
            <v>1999</v>
          </cell>
        </row>
      </sheetData>
      <sheetData sheetId="71" refreshError="1">
        <row r="1">
          <cell r="B1" t="str">
            <v>TOFAS BUSINESS UNIT</v>
          </cell>
        </row>
        <row r="8">
          <cell r="B8">
            <v>36312</v>
          </cell>
        </row>
        <row r="19">
          <cell r="B19">
            <v>1999</v>
          </cell>
        </row>
      </sheetData>
      <sheetData sheetId="72" refreshError="1">
        <row r="1">
          <cell r="B1" t="str">
            <v>TOFAS BUSINESS UNIT</v>
          </cell>
        </row>
        <row r="8">
          <cell r="B8">
            <v>36312</v>
          </cell>
        </row>
        <row r="19">
          <cell r="B19">
            <v>1999</v>
          </cell>
        </row>
      </sheetData>
      <sheetData sheetId="73" refreshError="1">
        <row r="1">
          <cell r="B1" t="str">
            <v>TOFAS BUSINESS UNIT</v>
          </cell>
        </row>
        <row r="8">
          <cell r="B8" t="str">
            <v>ASPETTI COMMERCIALI</v>
          </cell>
        </row>
        <row r="19">
          <cell r="B19" t="str">
            <v>BILANCIAMENTO PRODUZIONE / VENDITA</v>
          </cell>
        </row>
      </sheetData>
      <sheetData sheetId="74" refreshError="1">
        <row r="1">
          <cell r="B1" t="str">
            <v>TOFAS BUSINESS UNIT</v>
          </cell>
        </row>
        <row r="8">
          <cell r="B8" t="str">
            <v>ASPETTI COMMERCIALI</v>
          </cell>
        </row>
        <row r="19">
          <cell r="B19" t="str">
            <v>BILANCIAMENTO PRODUZIONE / VENDITA</v>
          </cell>
        </row>
      </sheetData>
      <sheetData sheetId="75" refreshError="1">
        <row r="1">
          <cell r="B1" t="str">
            <v>TOFAS BUSINESS UNIT</v>
          </cell>
        </row>
        <row r="8">
          <cell r="B8">
            <v>36312</v>
          </cell>
        </row>
        <row r="19">
          <cell r="B19" t="str">
            <v>BILANCIAMENTO PRODUZIONE / VENDITA</v>
          </cell>
        </row>
      </sheetData>
      <sheetData sheetId="76" refreshError="1">
        <row r="1">
          <cell r="B1" t="str">
            <v>TOFAS BUSINESS UNIT</v>
          </cell>
        </row>
        <row r="8">
          <cell r="B8" t="str">
            <v>ASPETTI COMMERCIALI</v>
          </cell>
        </row>
        <row r="19">
          <cell r="B19" t="str">
            <v>BILANCIAMENTO PRODUZIONE / VENDITA</v>
          </cell>
        </row>
      </sheetData>
      <sheetData sheetId="77" refreshError="1">
        <row r="1">
          <cell r="B1" t="str">
            <v>TOFAS BUSINESS UNIT</v>
          </cell>
        </row>
        <row r="8">
          <cell r="B8" t="str">
            <v>ASPETTI COMMERCIALI</v>
          </cell>
        </row>
        <row r="19">
          <cell r="B19" t="str">
            <v>BILANCIAMENTO PRODUZIONE / VENDITA</v>
          </cell>
        </row>
      </sheetData>
      <sheetData sheetId="78" refreshError="1">
        <row r="1">
          <cell r="B1" t="str">
            <v>TOFAS BUSINESS UNIT</v>
          </cell>
        </row>
        <row r="8">
          <cell r="B8">
            <v>37104</v>
          </cell>
        </row>
        <row r="19">
          <cell r="B19" t="str">
            <v>BILANCIAMENTO PRODUZIONE / VENDITA</v>
          </cell>
        </row>
      </sheetData>
      <sheetData sheetId="79" refreshError="1">
        <row r="1">
          <cell r="B1" t="str">
            <v>TOFAS BUSINESS UNIT</v>
          </cell>
        </row>
        <row r="8">
          <cell r="B8" t="str">
            <v>ASPETTI COMMERCIALI</v>
          </cell>
        </row>
        <row r="19">
          <cell r="B19" t="str">
            <v>BILANCIAMENTO PRODUZIONE / VENDITA</v>
          </cell>
        </row>
      </sheetData>
      <sheetData sheetId="80" refreshError="1">
        <row r="1">
          <cell r="B1" t="str">
            <v>TOFAS BUSINESS UNIT</v>
          </cell>
        </row>
        <row r="8">
          <cell r="B8" t="str">
            <v>ASPETTI COMMERCIALI</v>
          </cell>
        </row>
        <row r="19">
          <cell r="B19" t="str">
            <v>BILANCIAMENTO PRODUZIONE / VENDITA</v>
          </cell>
        </row>
      </sheetData>
      <sheetData sheetId="81" refreshError="1">
        <row r="1">
          <cell r="B1" t="str">
            <v>TOFAS BUSINESS UNIT</v>
          </cell>
        </row>
        <row r="8">
          <cell r="B8" t="str">
            <v>ASPETTI COMMERCIALI</v>
          </cell>
        </row>
        <row r="19">
          <cell r="B19" t="str">
            <v>BILANCIAMENTO PRODUZIONE / VENDITA</v>
          </cell>
        </row>
      </sheetData>
      <sheetData sheetId="82" refreshError="1">
        <row r="1">
          <cell r="B1" t="str">
            <v>FIAT AUTO SUD AFRICA</v>
          </cell>
        </row>
        <row r="8">
          <cell r="B8" t="str">
            <v>ASPETTI COMMERCIALI</v>
          </cell>
        </row>
        <row r="19">
          <cell r="B19">
            <v>1999</v>
          </cell>
        </row>
      </sheetData>
      <sheetData sheetId="83" refreshError="1">
        <row r="1">
          <cell r="B1" t="str">
            <v>FIAT AUTO SUD AFRICA</v>
          </cell>
        </row>
        <row r="8">
          <cell r="B8" t="str">
            <v>ASPETTI COMMERCIALI</v>
          </cell>
        </row>
        <row r="19">
          <cell r="B19">
            <v>1999</v>
          </cell>
        </row>
      </sheetData>
      <sheetData sheetId="84" refreshError="1">
        <row r="1">
          <cell r="B1" t="str">
            <v>FIAT AUTO SUD AFRICA</v>
          </cell>
        </row>
        <row r="8">
          <cell r="B8">
            <v>36312</v>
          </cell>
        </row>
        <row r="19">
          <cell r="B19">
            <v>1999</v>
          </cell>
        </row>
      </sheetData>
      <sheetData sheetId="85" refreshError="1">
        <row r="1">
          <cell r="B1" t="str">
            <v>FIAT AUTO SUD AFRICA</v>
          </cell>
        </row>
        <row r="8">
          <cell r="B8">
            <v>36312</v>
          </cell>
        </row>
        <row r="19">
          <cell r="B19">
            <v>1999</v>
          </cell>
        </row>
      </sheetData>
      <sheetData sheetId="86" refreshError="1">
        <row r="1">
          <cell r="B1" t="str">
            <v>FIAT AUTO SUD AFRICA</v>
          </cell>
        </row>
        <row r="8">
          <cell r="B8">
            <v>36312</v>
          </cell>
        </row>
        <row r="19">
          <cell r="B19">
            <v>1999</v>
          </cell>
        </row>
      </sheetData>
      <sheetData sheetId="87" refreshError="1">
        <row r="1">
          <cell r="B1" t="str">
            <v>TOFAS BUSINESS UNIT</v>
          </cell>
        </row>
        <row r="8">
          <cell r="B8">
            <v>36312</v>
          </cell>
        </row>
        <row r="19">
          <cell r="B19">
            <v>1999</v>
          </cell>
        </row>
      </sheetData>
      <sheetData sheetId="88" refreshError="1">
        <row r="1">
          <cell r="B1" t="str">
            <v>TOFAS BUSINESS UNIT</v>
          </cell>
        </row>
        <row r="8">
          <cell r="B8">
            <v>36312</v>
          </cell>
        </row>
        <row r="19">
          <cell r="B19">
            <v>1999</v>
          </cell>
        </row>
      </sheetData>
      <sheetData sheetId="89" refreshError="1">
        <row r="1">
          <cell r="B1" t="str">
            <v>TOFAS BUSINESS UNIT</v>
          </cell>
        </row>
        <row r="8">
          <cell r="B8">
            <v>36312</v>
          </cell>
        </row>
        <row r="19">
          <cell r="B19">
            <v>1999</v>
          </cell>
        </row>
      </sheetData>
      <sheetData sheetId="90" refreshError="1">
        <row r="1">
          <cell r="B1" t="str">
            <v>TOFAS BUSINESS UNIT</v>
          </cell>
        </row>
        <row r="8">
          <cell r="B8">
            <v>36312</v>
          </cell>
        </row>
        <row r="19">
          <cell r="B19">
            <v>1999</v>
          </cell>
        </row>
      </sheetData>
      <sheetData sheetId="91" refreshError="1">
        <row r="1">
          <cell r="B1" t="str">
            <v>TOFAS BUSINESS UNIT</v>
          </cell>
        </row>
        <row r="8">
          <cell r="B8">
            <v>36312</v>
          </cell>
        </row>
        <row r="19">
          <cell r="B19">
            <v>1999</v>
          </cell>
        </row>
      </sheetData>
      <sheetData sheetId="92" refreshError="1">
        <row r="1">
          <cell r="B1" t="str">
            <v>TOFAS BUSINESS UNIT</v>
          </cell>
        </row>
        <row r="8">
          <cell r="B8">
            <v>36312</v>
          </cell>
        </row>
        <row r="19">
          <cell r="B19">
            <v>1999</v>
          </cell>
        </row>
      </sheetData>
      <sheetData sheetId="93" refreshError="1">
        <row r="1">
          <cell r="B1" t="str">
            <v>TOFAS BUSINESS UNIT</v>
          </cell>
        </row>
        <row r="8">
          <cell r="B8">
            <v>36312</v>
          </cell>
        </row>
        <row r="19">
          <cell r="B19">
            <v>1999</v>
          </cell>
        </row>
      </sheetData>
      <sheetData sheetId="94" refreshError="1">
        <row r="1">
          <cell r="B1" t="str">
            <v>TOFAS BUSINESS UNIT</v>
          </cell>
        </row>
        <row r="8">
          <cell r="B8">
            <v>36312</v>
          </cell>
        </row>
        <row r="19">
          <cell r="B19">
            <v>1999</v>
          </cell>
        </row>
      </sheetData>
      <sheetData sheetId="95" refreshError="1">
        <row r="1">
          <cell r="B1" t="str">
            <v>TOFAS BUSINESS UNIT</v>
          </cell>
        </row>
        <row r="8">
          <cell r="B8">
            <v>36312</v>
          </cell>
        </row>
        <row r="19">
          <cell r="B19">
            <v>1999</v>
          </cell>
        </row>
      </sheetData>
      <sheetData sheetId="96" refreshError="1">
        <row r="1">
          <cell r="B1" t="str">
            <v>TOFAS BUSINESS UNIT</v>
          </cell>
        </row>
        <row r="8">
          <cell r="B8" t="str">
            <v>ASPETTI COMMERCIALI</v>
          </cell>
        </row>
        <row r="19">
          <cell r="B19" t="str">
            <v>BILANCIAMENTO PRODUZIONE / VENDITA</v>
          </cell>
        </row>
      </sheetData>
      <sheetData sheetId="97" refreshError="1">
        <row r="1">
          <cell r="B1" t="str">
            <v>FIAT AUTO SUD AFRICA</v>
          </cell>
        </row>
        <row r="8">
          <cell r="B8">
            <v>36312</v>
          </cell>
        </row>
        <row r="19">
          <cell r="B19">
            <v>1999</v>
          </cell>
        </row>
      </sheetData>
      <sheetData sheetId="98" refreshError="1">
        <row r="1">
          <cell r="B1" t="str">
            <v>FIAT AUTO SUD AFRICA</v>
          </cell>
        </row>
        <row r="8">
          <cell r="B8">
            <v>36312</v>
          </cell>
        </row>
        <row r="19">
          <cell r="B19">
            <v>1999</v>
          </cell>
        </row>
      </sheetData>
      <sheetData sheetId="99" refreshError="1">
        <row r="1">
          <cell r="B1" t="str">
            <v>FIAT AUTO SUD AFRICA</v>
          </cell>
        </row>
        <row r="8">
          <cell r="B8">
            <v>36312</v>
          </cell>
        </row>
        <row r="19">
          <cell r="B19">
            <v>1999</v>
          </cell>
        </row>
      </sheetData>
      <sheetData sheetId="100" refreshError="1">
        <row r="1">
          <cell r="B1" t="str">
            <v>TOFAS BUSINESS UNIT</v>
          </cell>
        </row>
        <row r="8">
          <cell r="B8">
            <v>36312</v>
          </cell>
        </row>
        <row r="19">
          <cell r="B19">
            <v>1999</v>
          </cell>
        </row>
      </sheetData>
      <sheetData sheetId="101" refreshError="1">
        <row r="1">
          <cell r="B1" t="str">
            <v>FIAT AUTO SUD AFRICA</v>
          </cell>
        </row>
        <row r="8">
          <cell r="B8">
            <v>36312</v>
          </cell>
        </row>
        <row r="19">
          <cell r="B19">
            <v>1999</v>
          </cell>
        </row>
      </sheetData>
      <sheetData sheetId="102" refreshError="1">
        <row r="8">
          <cell r="B8">
            <v>36312</v>
          </cell>
        </row>
        <row r="19">
          <cell r="B19">
            <v>1999</v>
          </cell>
        </row>
      </sheetData>
      <sheetData sheetId="103" refreshError="1">
        <row r="1">
          <cell r="B1" t="str">
            <v>FIAT AUTO SUD AFRICA</v>
          </cell>
        </row>
        <row r="8">
          <cell r="B8">
            <v>36312</v>
          </cell>
        </row>
        <row r="19">
          <cell r="B19">
            <v>1999</v>
          </cell>
        </row>
      </sheetData>
      <sheetData sheetId="104" refreshError="1">
        <row r="1">
          <cell r="B1" t="str">
            <v>FIAT AUTO SUD AFRICA</v>
          </cell>
        </row>
        <row r="8">
          <cell r="B8">
            <v>36312</v>
          </cell>
        </row>
        <row r="19">
          <cell r="B19">
            <v>1999</v>
          </cell>
        </row>
      </sheetData>
      <sheetData sheetId="105" refreshError="1">
        <row r="1">
          <cell r="B1" t="str">
            <v>FIAT AUTO SUD AFRICA</v>
          </cell>
        </row>
        <row r="8">
          <cell r="B8">
            <v>36312</v>
          </cell>
        </row>
        <row r="19">
          <cell r="B19">
            <v>1999</v>
          </cell>
        </row>
      </sheetData>
      <sheetData sheetId="106" refreshError="1">
        <row r="1">
          <cell r="B1" t="str">
            <v>FIAT AUTO SUD AFRICA</v>
          </cell>
        </row>
        <row r="8">
          <cell r="B8">
            <v>36312</v>
          </cell>
        </row>
        <row r="19">
          <cell r="B19">
            <v>1999</v>
          </cell>
        </row>
      </sheetData>
      <sheetData sheetId="107" refreshError="1">
        <row r="1">
          <cell r="B1" t="str">
            <v>FIAT AUTO SUD AFRICA</v>
          </cell>
        </row>
        <row r="8">
          <cell r="B8">
            <v>36312</v>
          </cell>
        </row>
        <row r="19">
          <cell r="B19">
            <v>1999</v>
          </cell>
        </row>
      </sheetData>
      <sheetData sheetId="108" refreshError="1">
        <row r="1">
          <cell r="B1" t="str">
            <v>TOFAS BUSINESS UNIT</v>
          </cell>
        </row>
        <row r="8">
          <cell r="B8">
            <v>36312</v>
          </cell>
        </row>
        <row r="19">
          <cell r="B19">
            <v>1999</v>
          </cell>
        </row>
      </sheetData>
      <sheetData sheetId="109" refreshError="1">
        <row r="1">
          <cell r="B1" t="str">
            <v>TOFAS BUSINESS UNIT</v>
          </cell>
        </row>
        <row r="8">
          <cell r="B8">
            <v>36312</v>
          </cell>
        </row>
        <row r="19">
          <cell r="B19">
            <v>1999</v>
          </cell>
        </row>
      </sheetData>
      <sheetData sheetId="110" refreshError="1">
        <row r="1">
          <cell r="B1" t="str">
            <v>FIAT AUTO SUD AFRICA</v>
          </cell>
        </row>
        <row r="8">
          <cell r="B8">
            <v>36312</v>
          </cell>
        </row>
        <row r="19">
          <cell r="B19">
            <v>1999</v>
          </cell>
        </row>
      </sheetData>
      <sheetData sheetId="111" refreshError="1">
        <row r="1">
          <cell r="B1" t="str">
            <v>TOFAS BUSINESS UNIT</v>
          </cell>
        </row>
        <row r="8">
          <cell r="B8">
            <v>36312</v>
          </cell>
        </row>
        <row r="19">
          <cell r="B19">
            <v>1999</v>
          </cell>
        </row>
      </sheetData>
      <sheetData sheetId="112" refreshError="1">
        <row r="1">
          <cell r="B1" t="str">
            <v>FIAT AUTO SUD AFRICA</v>
          </cell>
        </row>
        <row r="8">
          <cell r="B8">
            <v>36312</v>
          </cell>
        </row>
        <row r="19">
          <cell r="B19">
            <v>1999</v>
          </cell>
        </row>
      </sheetData>
      <sheetData sheetId="113" refreshError="1">
        <row r="1">
          <cell r="B1" t="str">
            <v>TOFAS BUSINESS UNIT</v>
          </cell>
        </row>
        <row r="8">
          <cell r="B8">
            <v>36312</v>
          </cell>
        </row>
        <row r="19">
          <cell r="B19">
            <v>1999</v>
          </cell>
        </row>
      </sheetData>
      <sheetData sheetId="114" refreshError="1">
        <row r="1">
          <cell r="B1" t="str">
            <v>FIAT AUTO SUD AFRICA</v>
          </cell>
        </row>
        <row r="8">
          <cell r="B8">
            <v>36312</v>
          </cell>
        </row>
        <row r="19">
          <cell r="B19">
            <v>1999</v>
          </cell>
        </row>
      </sheetData>
      <sheetData sheetId="115" refreshError="1">
        <row r="1">
          <cell r="B1" t="str">
            <v>TOFAS BUSINESS UNIT</v>
          </cell>
        </row>
        <row r="8">
          <cell r="B8">
            <v>36312</v>
          </cell>
        </row>
        <row r="19">
          <cell r="B19">
            <v>1999</v>
          </cell>
        </row>
      </sheetData>
      <sheetData sheetId="116" refreshError="1">
        <row r="1">
          <cell r="B1" t="str">
            <v>TOFAS BUSINESS UNIT</v>
          </cell>
        </row>
        <row r="8">
          <cell r="B8">
            <v>36312</v>
          </cell>
        </row>
        <row r="19">
          <cell r="B19">
            <v>1999</v>
          </cell>
        </row>
      </sheetData>
      <sheetData sheetId="117" refreshError="1">
        <row r="1">
          <cell r="B1" t="str">
            <v>FIAT AUTO SUD AFRICA</v>
          </cell>
        </row>
        <row r="8">
          <cell r="B8">
            <v>36312</v>
          </cell>
        </row>
        <row r="19">
          <cell r="B19">
            <v>1999</v>
          </cell>
        </row>
      </sheetData>
      <sheetData sheetId="118" refreshError="1">
        <row r="1">
          <cell r="B1" t="str">
            <v>TOFAS BUSINESS UNIT</v>
          </cell>
        </row>
        <row r="8">
          <cell r="B8" t="str">
            <v>ASPETTI COMMERCIALI</v>
          </cell>
        </row>
        <row r="19">
          <cell r="B19" t="str">
            <v>BILANCIAMENTO PRODUZIONE / VENDITA</v>
          </cell>
        </row>
      </sheetData>
      <sheetData sheetId="119" refreshError="1">
        <row r="1">
          <cell r="B1" t="str">
            <v>FIAT AUTO SUD AFRICA</v>
          </cell>
        </row>
        <row r="8">
          <cell r="B8" t="str">
            <v>ASPETTI COMMERCIALI</v>
          </cell>
        </row>
        <row r="19">
          <cell r="B19" t="str">
            <v>BILANCIAMENTO PRODUZIONE / VENDITA</v>
          </cell>
        </row>
      </sheetData>
      <sheetData sheetId="120" refreshError="1">
        <row r="1">
          <cell r="B1" t="str">
            <v>TOFAS BUSINESS UNIT</v>
          </cell>
        </row>
        <row r="8">
          <cell r="B8" t="str">
            <v>ASPETTI COMMERCIALI</v>
          </cell>
        </row>
        <row r="19">
          <cell r="B19" t="str">
            <v>BILANCIAMENTO PRODUZIONE / VENDITA</v>
          </cell>
        </row>
      </sheetData>
      <sheetData sheetId="121" refreshError="1">
        <row r="1">
          <cell r="B1" t="str">
            <v>FIAT AUTO SUD AFRICA</v>
          </cell>
        </row>
        <row r="8">
          <cell r="B8">
            <v>36312</v>
          </cell>
        </row>
        <row r="19">
          <cell r="B19" t="str">
            <v>BILANCIAMENTO PRODUZIONE / VENDITA</v>
          </cell>
        </row>
      </sheetData>
      <sheetData sheetId="122" refreshError="1">
        <row r="1">
          <cell r="B1" t="str">
            <v>TOFAS BUSINESS UNIT</v>
          </cell>
        </row>
        <row r="8">
          <cell r="B8">
            <v>36312</v>
          </cell>
        </row>
        <row r="19">
          <cell r="B19" t="str">
            <v>BILANCIAMENTO PRODUZIONE / VENDITA</v>
          </cell>
        </row>
      </sheetData>
      <sheetData sheetId="123" refreshError="1">
        <row r="1">
          <cell r="B1" t="str">
            <v>FIAT AUTO SUD AFRICA</v>
          </cell>
        </row>
        <row r="8">
          <cell r="B8">
            <v>36312</v>
          </cell>
        </row>
        <row r="19">
          <cell r="B19" t="str">
            <v>BILANCIAMENTO PRODUZIONE / VENDITA</v>
          </cell>
        </row>
      </sheetData>
      <sheetData sheetId="124" refreshError="1">
        <row r="1">
          <cell r="B1" t="str">
            <v>FIAT AUTO SUD AFRICA</v>
          </cell>
        </row>
        <row r="8">
          <cell r="B8">
            <v>36312</v>
          </cell>
        </row>
        <row r="19">
          <cell r="B19" t="str">
            <v>BILANCIAMENTO PRODUZIONE / VENDITA</v>
          </cell>
        </row>
      </sheetData>
      <sheetData sheetId="125" refreshError="1">
        <row r="1">
          <cell r="B1" t="str">
            <v>FIAT AUTO SUD AFRICA</v>
          </cell>
        </row>
        <row r="8">
          <cell r="B8">
            <v>36312</v>
          </cell>
        </row>
        <row r="19">
          <cell r="B19" t="str">
            <v>BILANCIAMENTO PRODUZIONE / VENDITA</v>
          </cell>
        </row>
      </sheetData>
      <sheetData sheetId="126" refreshError="1">
        <row r="1">
          <cell r="B1" t="str">
            <v>TOFAS BUSINESS UNIT</v>
          </cell>
        </row>
        <row r="8">
          <cell r="B8">
            <v>36312</v>
          </cell>
        </row>
        <row r="19">
          <cell r="B19" t="str">
            <v>BILANCIAMENTO PRODUZIONE / VENDITA</v>
          </cell>
        </row>
      </sheetData>
      <sheetData sheetId="127" refreshError="1">
        <row r="1">
          <cell r="B1" t="str">
            <v>FIAT AUTO SUD AFRICA</v>
          </cell>
        </row>
        <row r="8">
          <cell r="B8">
            <v>36312</v>
          </cell>
        </row>
        <row r="19">
          <cell r="B19" t="str">
            <v>BILANCIAMENTO PRODUZIONE / VENDITA</v>
          </cell>
        </row>
      </sheetData>
      <sheetData sheetId="128" refreshError="1">
        <row r="1">
          <cell r="B1" t="str">
            <v>TOFAS BUSINESS UNIT</v>
          </cell>
        </row>
        <row r="8">
          <cell r="B8">
            <v>36312</v>
          </cell>
        </row>
        <row r="19">
          <cell r="B19" t="str">
            <v>BILANCIAMENTO PRODUZIONE / VENDITA</v>
          </cell>
        </row>
      </sheetData>
      <sheetData sheetId="129" refreshError="1">
        <row r="1">
          <cell r="B1" t="str">
            <v>FIAT AUTO SUD AFRICA</v>
          </cell>
        </row>
        <row r="8">
          <cell r="B8">
            <v>36312</v>
          </cell>
        </row>
        <row r="19">
          <cell r="B19">
            <v>1999</v>
          </cell>
        </row>
      </sheetData>
      <sheetData sheetId="130" refreshError="1">
        <row r="1">
          <cell r="B1" t="str">
            <v>TOFAS BUSINESS UNIT</v>
          </cell>
        </row>
        <row r="8">
          <cell r="B8">
            <v>36312</v>
          </cell>
        </row>
        <row r="19">
          <cell r="B19">
            <v>1999</v>
          </cell>
        </row>
      </sheetData>
      <sheetData sheetId="131" refreshError="1">
        <row r="1">
          <cell r="B1" t="str">
            <v>FIAT AUTO SUD AFRICA</v>
          </cell>
        </row>
        <row r="8">
          <cell r="B8">
            <v>36312</v>
          </cell>
        </row>
        <row r="19">
          <cell r="B19">
            <v>1999</v>
          </cell>
        </row>
      </sheetData>
      <sheetData sheetId="132" refreshError="1">
        <row r="1">
          <cell r="B1" t="str">
            <v>TOFAS BUSINESS UNIT</v>
          </cell>
        </row>
        <row r="8">
          <cell r="B8" t="str">
            <v>COMMERCIAL</v>
          </cell>
        </row>
        <row r="19">
          <cell r="B19" t="str">
            <v xml:space="preserve">PRODUCTION </v>
          </cell>
        </row>
      </sheetData>
      <sheetData sheetId="133" refreshError="1">
        <row r="1">
          <cell r="B1" t="str">
            <v>FIAT AUTO SUD AFRICA</v>
          </cell>
        </row>
        <row r="8">
          <cell r="B8">
            <v>36312</v>
          </cell>
        </row>
        <row r="19">
          <cell r="B19">
            <v>1999</v>
          </cell>
        </row>
      </sheetData>
      <sheetData sheetId="134" refreshError="1">
        <row r="1">
          <cell r="B1" t="str">
            <v>TOFAS BUSINESS UNIT</v>
          </cell>
        </row>
        <row r="8">
          <cell r="B8">
            <v>36312</v>
          </cell>
        </row>
        <row r="19">
          <cell r="B19">
            <v>1999</v>
          </cell>
        </row>
      </sheetData>
      <sheetData sheetId="135" refreshError="1">
        <row r="1">
          <cell r="B1" t="str">
            <v>TOFAS BUSINESS UNIT</v>
          </cell>
        </row>
        <row r="8">
          <cell r="B8">
            <v>36312</v>
          </cell>
        </row>
        <row r="19">
          <cell r="B19">
            <v>1999</v>
          </cell>
        </row>
      </sheetData>
      <sheetData sheetId="136" refreshError="1">
        <row r="1">
          <cell r="B1" t="str">
            <v>TOFAS BUSINESS UNIT</v>
          </cell>
        </row>
        <row r="8">
          <cell r="B8">
            <v>36312</v>
          </cell>
        </row>
        <row r="19">
          <cell r="B19">
            <v>1999</v>
          </cell>
        </row>
      </sheetData>
      <sheetData sheetId="137" refreshError="1">
        <row r="1">
          <cell r="B1" t="str">
            <v>TOFAS BUSINESS UNIT</v>
          </cell>
        </row>
        <row r="8">
          <cell r="B8">
            <v>36312</v>
          </cell>
        </row>
        <row r="19">
          <cell r="B19">
            <v>1999</v>
          </cell>
        </row>
      </sheetData>
      <sheetData sheetId="138" refreshError="1">
        <row r="1">
          <cell r="B1" t="str">
            <v>TOFAS BUSINESS UNIT</v>
          </cell>
        </row>
        <row r="8">
          <cell r="B8">
            <v>36312</v>
          </cell>
        </row>
        <row r="19">
          <cell r="B19">
            <v>1999</v>
          </cell>
        </row>
      </sheetData>
      <sheetData sheetId="139" refreshError="1">
        <row r="1">
          <cell r="B1" t="str">
            <v>TOFAS BUSINESS UNIT</v>
          </cell>
        </row>
        <row r="8">
          <cell r="B8">
            <v>36312</v>
          </cell>
        </row>
        <row r="19">
          <cell r="B19">
            <v>1999</v>
          </cell>
        </row>
      </sheetData>
      <sheetData sheetId="140" refreshError="1">
        <row r="1">
          <cell r="B1" t="str">
            <v>TOFAS BUSINESS UNIT</v>
          </cell>
        </row>
        <row r="8">
          <cell r="B8">
            <v>36312</v>
          </cell>
        </row>
        <row r="19">
          <cell r="B19">
            <v>1999</v>
          </cell>
        </row>
      </sheetData>
      <sheetData sheetId="141" refreshError="1">
        <row r="1">
          <cell r="B1" t="str">
            <v>TOFAS BUSINESS UNIT</v>
          </cell>
        </row>
        <row r="8">
          <cell r="B8">
            <v>36312</v>
          </cell>
        </row>
        <row r="19">
          <cell r="B19">
            <v>1999</v>
          </cell>
        </row>
      </sheetData>
      <sheetData sheetId="142" refreshError="1">
        <row r="1">
          <cell r="B1" t="str">
            <v>FIAT AUTO SUD AFRICA</v>
          </cell>
        </row>
        <row r="8">
          <cell r="B8" t="str">
            <v>ASPETTI COMMERCIALI</v>
          </cell>
        </row>
        <row r="19">
          <cell r="B19" t="str">
            <v>BILANCIAMENTO PRODUZIONE / VENDITA</v>
          </cell>
        </row>
      </sheetData>
      <sheetData sheetId="143" refreshError="1">
        <row r="1">
          <cell r="B1" t="str">
            <v>FIAT AUTO SUD AFRICA</v>
          </cell>
        </row>
        <row r="8">
          <cell r="B8" t="str">
            <v>ASPETTI COMMERCIALI</v>
          </cell>
        </row>
        <row r="19">
          <cell r="B19" t="str">
            <v>BILANCIAMENTO PRODUZIONE / VENDITA</v>
          </cell>
        </row>
      </sheetData>
      <sheetData sheetId="144" refreshError="1">
        <row r="1">
          <cell r="B1" t="str">
            <v>FIAT AUTO SUD AFRICA</v>
          </cell>
        </row>
        <row r="8">
          <cell r="B8">
            <v>36312</v>
          </cell>
        </row>
        <row r="19">
          <cell r="B19" t="str">
            <v>BILANCIAMENTO PRODUZIONE / VENDITA</v>
          </cell>
        </row>
      </sheetData>
      <sheetData sheetId="145" refreshError="1">
        <row r="1">
          <cell r="B1" t="str">
            <v>FIAT AUTO SUD AFRICA</v>
          </cell>
        </row>
        <row r="8">
          <cell r="B8" t="str">
            <v>ASPETTI COMMERCIALI</v>
          </cell>
        </row>
        <row r="19">
          <cell r="B19" t="str">
            <v>BILANCIAMENTO PRODUZIONE / VENDITA</v>
          </cell>
        </row>
      </sheetData>
      <sheetData sheetId="146" refreshError="1">
        <row r="1">
          <cell r="B1" t="str">
            <v>FIAT AUTO SUD AFRICA</v>
          </cell>
        </row>
        <row r="8">
          <cell r="B8" t="str">
            <v>ASPETTI COMMERCIALI</v>
          </cell>
        </row>
        <row r="19">
          <cell r="B19" t="str">
            <v>BILANCIAMENTO PRODUZIONE / VENDITA</v>
          </cell>
        </row>
      </sheetData>
      <sheetData sheetId="147" refreshError="1">
        <row r="1">
          <cell r="B1" t="str">
            <v>FIAT AUTO SUD AFRICA</v>
          </cell>
        </row>
        <row r="8">
          <cell r="B8">
            <v>37104</v>
          </cell>
        </row>
        <row r="19">
          <cell r="B19" t="str">
            <v>BILANCIAMENTO PRODUZIONE / VENDITA</v>
          </cell>
        </row>
      </sheetData>
      <sheetData sheetId="148" refreshError="1">
        <row r="1">
          <cell r="B1" t="str">
            <v>FIAT AUTO SUD AFRICA</v>
          </cell>
        </row>
        <row r="8">
          <cell r="B8" t="str">
            <v>ASPETTI COMMERCIALI</v>
          </cell>
        </row>
        <row r="19">
          <cell r="B19" t="str">
            <v>BILANCIAMENTO PRODUZIONE / VENDITA</v>
          </cell>
        </row>
      </sheetData>
      <sheetData sheetId="149" refreshError="1">
        <row r="1">
          <cell r="B1" t="str">
            <v>FIAT AUTO SUD AFRICA</v>
          </cell>
        </row>
        <row r="8">
          <cell r="B8" t="str">
            <v>ASPETTI COMMERCIALI</v>
          </cell>
        </row>
        <row r="19">
          <cell r="B19" t="str">
            <v>BILANCIAMENTO PRODUZIONE / VENDITA</v>
          </cell>
        </row>
      </sheetData>
      <sheetData sheetId="150" refreshError="1">
        <row r="1">
          <cell r="B1" t="str">
            <v>FIAT AUTO SUD AFRICA</v>
          </cell>
        </row>
        <row r="8">
          <cell r="B8" t="str">
            <v>ASPETTI COMMERCIALI</v>
          </cell>
        </row>
        <row r="19">
          <cell r="B19" t="str">
            <v>BILANCIAMENTO PRODUZIONE / VENDITA</v>
          </cell>
        </row>
      </sheetData>
      <sheetData sheetId="151" refreshError="1">
        <row r="1">
          <cell r="B1" t="str">
            <v>FIAT AUTO SUD AFRICA</v>
          </cell>
        </row>
        <row r="8">
          <cell r="B8" t="str">
            <v>ASPETTI COMMERCIALI</v>
          </cell>
        </row>
        <row r="19">
          <cell r="B19">
            <v>1999</v>
          </cell>
        </row>
      </sheetData>
      <sheetData sheetId="152" refreshError="1">
        <row r="1">
          <cell r="B1" t="str">
            <v>FIAT AUTO SUD AFRICA</v>
          </cell>
        </row>
        <row r="8">
          <cell r="B8" t="str">
            <v>ASPETTI COMMERCIALI</v>
          </cell>
        </row>
        <row r="19">
          <cell r="B19">
            <v>1999</v>
          </cell>
        </row>
      </sheetData>
      <sheetData sheetId="153" refreshError="1">
        <row r="1">
          <cell r="B1" t="str">
            <v>FIAT AUTO SUD AFRICA</v>
          </cell>
        </row>
        <row r="8">
          <cell r="B8">
            <v>36312</v>
          </cell>
        </row>
        <row r="19">
          <cell r="B19">
            <v>1999</v>
          </cell>
        </row>
      </sheetData>
      <sheetData sheetId="154" refreshError="1">
        <row r="1">
          <cell r="B1" t="str">
            <v>FIAT AUTO SUD AFRICA</v>
          </cell>
        </row>
        <row r="8">
          <cell r="B8">
            <v>36312</v>
          </cell>
        </row>
        <row r="19">
          <cell r="B19">
            <v>1999</v>
          </cell>
        </row>
      </sheetData>
      <sheetData sheetId="155" refreshError="1">
        <row r="1">
          <cell r="B1" t="str">
            <v>FIAT AUTO SUD AFRICA</v>
          </cell>
        </row>
        <row r="8">
          <cell r="B8">
            <v>36312</v>
          </cell>
        </row>
        <row r="19">
          <cell r="B19">
            <v>1999</v>
          </cell>
        </row>
      </sheetData>
      <sheetData sheetId="156" refreshError="1">
        <row r="1">
          <cell r="B1" t="str">
            <v>FIAT AUTO SUD AFRICA</v>
          </cell>
        </row>
        <row r="8">
          <cell r="B8">
            <v>36312</v>
          </cell>
        </row>
        <row r="19">
          <cell r="B19">
            <v>1999</v>
          </cell>
        </row>
      </sheetData>
      <sheetData sheetId="157" refreshError="1">
        <row r="1">
          <cell r="B1" t="str">
            <v>TOFAS BUSINESS UNIT</v>
          </cell>
        </row>
        <row r="8">
          <cell r="B8">
            <v>36312</v>
          </cell>
        </row>
        <row r="19">
          <cell r="B19">
            <v>1999</v>
          </cell>
        </row>
      </sheetData>
      <sheetData sheetId="158" refreshError="1">
        <row r="1">
          <cell r="B1" t="str">
            <v>FIAT AUTO SUD AFRICA</v>
          </cell>
        </row>
        <row r="8">
          <cell r="B8">
            <v>36312</v>
          </cell>
        </row>
        <row r="19">
          <cell r="B19">
            <v>1999</v>
          </cell>
        </row>
      </sheetData>
      <sheetData sheetId="159" refreshError="1">
        <row r="1">
          <cell r="B1" t="str">
            <v>TOFAS BUSINESS UNIT</v>
          </cell>
        </row>
        <row r="8">
          <cell r="B8">
            <v>36312</v>
          </cell>
        </row>
        <row r="19">
          <cell r="B19">
            <v>1999</v>
          </cell>
        </row>
      </sheetData>
      <sheetData sheetId="160" refreshError="1">
        <row r="1">
          <cell r="B1" t="str">
            <v>FIAT AUTO SUD AFRICA</v>
          </cell>
        </row>
        <row r="8">
          <cell r="B8">
            <v>36312</v>
          </cell>
        </row>
        <row r="19">
          <cell r="B19">
            <v>1999</v>
          </cell>
        </row>
      </sheetData>
      <sheetData sheetId="161" refreshError="1">
        <row r="1">
          <cell r="B1" t="str">
            <v>FIAT AUTO SUD AFRICA</v>
          </cell>
        </row>
        <row r="8">
          <cell r="B8">
            <v>36312</v>
          </cell>
        </row>
        <row r="19">
          <cell r="B19">
            <v>1999</v>
          </cell>
        </row>
      </sheetData>
      <sheetData sheetId="162" refreshError="1">
        <row r="1">
          <cell r="B1" t="str">
            <v>TOFAS BUSINESS UNIT</v>
          </cell>
        </row>
        <row r="8">
          <cell r="B8">
            <v>36312</v>
          </cell>
        </row>
        <row r="19">
          <cell r="B19">
            <v>1999</v>
          </cell>
        </row>
      </sheetData>
      <sheetData sheetId="163" refreshError="1">
        <row r="1">
          <cell r="B1" t="str">
            <v>FIAT AUTO SUD AFRICA</v>
          </cell>
        </row>
        <row r="8">
          <cell r="B8">
            <v>36312</v>
          </cell>
        </row>
        <row r="19">
          <cell r="B19">
            <v>1999</v>
          </cell>
        </row>
      </sheetData>
      <sheetData sheetId="164" refreshError="1">
        <row r="1">
          <cell r="B1" t="str">
            <v>FIAT AUTO SUD AFRICA</v>
          </cell>
        </row>
        <row r="8">
          <cell r="B8">
            <v>36312</v>
          </cell>
        </row>
        <row r="19">
          <cell r="B19">
            <v>1999</v>
          </cell>
        </row>
      </sheetData>
      <sheetData sheetId="165" refreshError="1">
        <row r="1">
          <cell r="B1" t="str">
            <v>FIAT AUTO SUD AFRICA</v>
          </cell>
        </row>
        <row r="8">
          <cell r="B8">
            <v>36312</v>
          </cell>
        </row>
        <row r="19">
          <cell r="B19">
            <v>1999</v>
          </cell>
        </row>
      </sheetData>
      <sheetData sheetId="166" refreshError="1">
        <row r="1">
          <cell r="B1" t="str">
            <v>FIAT AUTO SUD AFRICA</v>
          </cell>
        </row>
        <row r="8">
          <cell r="B8">
            <v>36312</v>
          </cell>
        </row>
        <row r="19">
          <cell r="B19">
            <v>1999</v>
          </cell>
        </row>
      </sheetData>
      <sheetData sheetId="167" refreshError="1">
        <row r="1">
          <cell r="B1" t="str">
            <v>FIAT AUTO SUD AFRICA</v>
          </cell>
        </row>
        <row r="8">
          <cell r="B8">
            <v>36312</v>
          </cell>
        </row>
        <row r="19">
          <cell r="B19">
            <v>1999</v>
          </cell>
        </row>
      </sheetData>
      <sheetData sheetId="168" refreshError="1">
        <row r="1">
          <cell r="B1" t="str">
            <v>FIAT AUTO SUD AFRICA</v>
          </cell>
        </row>
        <row r="8">
          <cell r="B8">
            <v>36312</v>
          </cell>
        </row>
        <row r="19">
          <cell r="B19">
            <v>1999</v>
          </cell>
        </row>
      </sheetData>
      <sheetData sheetId="169" refreshError="1">
        <row r="1">
          <cell r="B1" t="str">
            <v>FIAT AUTO SUD AFRICA</v>
          </cell>
        </row>
        <row r="8">
          <cell r="B8">
            <v>36312</v>
          </cell>
        </row>
        <row r="19">
          <cell r="B19">
            <v>1999</v>
          </cell>
        </row>
      </sheetData>
      <sheetData sheetId="170" refreshError="1">
        <row r="1">
          <cell r="B1" t="str">
            <v>TOFAS BUSINESS UNIT</v>
          </cell>
        </row>
        <row r="8">
          <cell r="B8">
            <v>36312</v>
          </cell>
        </row>
        <row r="19">
          <cell r="B19">
            <v>1999</v>
          </cell>
        </row>
      </sheetData>
      <sheetData sheetId="171" refreshError="1">
        <row r="1">
          <cell r="B1" t="str">
            <v>TOFAS BUSINESS UNIT</v>
          </cell>
        </row>
        <row r="8">
          <cell r="B8">
            <v>36312</v>
          </cell>
        </row>
        <row r="19">
          <cell r="B19">
            <v>1999</v>
          </cell>
        </row>
      </sheetData>
      <sheetData sheetId="172" refreshError="1">
        <row r="1">
          <cell r="B1" t="str">
            <v>TOFAS BUSINESS UNIT</v>
          </cell>
        </row>
        <row r="8">
          <cell r="B8">
            <v>37104</v>
          </cell>
        </row>
        <row r="19">
          <cell r="B19">
            <v>2001</v>
          </cell>
        </row>
      </sheetData>
      <sheetData sheetId="173" refreshError="1">
        <row r="1">
          <cell r="B1" t="str">
            <v>TOFAS BUSINESS UNIT</v>
          </cell>
        </row>
        <row r="8">
          <cell r="B8">
            <v>37104</v>
          </cell>
        </row>
        <row r="19">
          <cell r="B19">
            <v>2001</v>
          </cell>
        </row>
      </sheetData>
      <sheetData sheetId="174" refreshError="1">
        <row r="1">
          <cell r="B1" t="str">
            <v>TOFAS BUSINESS UNIT</v>
          </cell>
        </row>
        <row r="8">
          <cell r="B8" t="str">
            <v>ASPETTI COMMERCIALI</v>
          </cell>
        </row>
        <row r="19">
          <cell r="B19" t="str">
            <v>BILANCIAMENTO PRODUZIONE / VENDITA</v>
          </cell>
        </row>
      </sheetData>
      <sheetData sheetId="175">
        <row r="8">
          <cell r="B8" t="str">
            <v>COMMERCIAL</v>
          </cell>
        </row>
        <row r="19">
          <cell r="B19" t="str">
            <v xml:space="preserve">PRODUCTION </v>
          </cell>
        </row>
      </sheetData>
      <sheetData sheetId="176" refreshError="1">
        <row r="8">
          <cell r="B8">
            <v>36312</v>
          </cell>
        </row>
        <row r="19">
          <cell r="B19">
            <v>1999</v>
          </cell>
        </row>
      </sheetData>
      <sheetData sheetId="177" refreshError="1">
        <row r="8">
          <cell r="B8">
            <v>36312</v>
          </cell>
        </row>
        <row r="19">
          <cell r="B19">
            <v>1999</v>
          </cell>
        </row>
      </sheetData>
      <sheetData sheetId="178" refreshError="1">
        <row r="8">
          <cell r="B8">
            <v>36312</v>
          </cell>
        </row>
        <row r="19">
          <cell r="B19">
            <v>1999</v>
          </cell>
        </row>
      </sheetData>
      <sheetData sheetId="179" refreshError="1">
        <row r="8">
          <cell r="B8">
            <v>36312</v>
          </cell>
        </row>
        <row r="19">
          <cell r="B19">
            <v>1999</v>
          </cell>
        </row>
      </sheetData>
      <sheetData sheetId="180" refreshError="1">
        <row r="8">
          <cell r="B8" t="str">
            <v>ASPETTI COMMERCIALI</v>
          </cell>
        </row>
        <row r="19">
          <cell r="B19" t="str">
            <v>BILANCIAMENTO PRODUZIONE / VENDITA</v>
          </cell>
        </row>
      </sheetData>
      <sheetData sheetId="181">
        <row r="8">
          <cell r="B8" t="str">
            <v>COMMERCIAL</v>
          </cell>
        </row>
        <row r="19">
          <cell r="B19" t="str">
            <v xml:space="preserve">PRODUCTION </v>
          </cell>
        </row>
      </sheetData>
      <sheetData sheetId="182">
        <row r="8">
          <cell r="B8" t="str">
            <v>COMMERCIAL</v>
          </cell>
        </row>
        <row r="19">
          <cell r="B19" t="str">
            <v xml:space="preserve">PRODUCTION </v>
          </cell>
        </row>
      </sheetData>
      <sheetData sheetId="183">
        <row r="8">
          <cell r="B8" t="str">
            <v>ASPETTI COMMERCIALI</v>
          </cell>
        </row>
        <row r="19">
          <cell r="B19" t="str">
            <v>BILANCIAMENTO PRODUZIONE / VENDITA</v>
          </cell>
        </row>
      </sheetData>
      <sheetData sheetId="184" refreshError="1">
        <row r="1">
          <cell r="B1" t="str">
            <v>TOFAS BUSINESS UNIT</v>
          </cell>
        </row>
        <row r="8">
          <cell r="B8" t="str">
            <v>ASPETTI COMMERCIALI</v>
          </cell>
        </row>
        <row r="19">
          <cell r="B19">
            <v>1999</v>
          </cell>
        </row>
      </sheetData>
      <sheetData sheetId="185" refreshError="1">
        <row r="1">
          <cell r="B1" t="str">
            <v>TOFAS BUSINESS UNIT</v>
          </cell>
        </row>
        <row r="8">
          <cell r="B8" t="str">
            <v>ASPETTI COMMERCIALI</v>
          </cell>
        </row>
        <row r="19">
          <cell r="B19" t="str">
            <v>BILANCIAMENTO PRODUZIONE / VENDITA</v>
          </cell>
        </row>
      </sheetData>
      <sheetData sheetId="186" refreshError="1">
        <row r="1">
          <cell r="B1" t="str">
            <v>TOFAS BUSINESS UNIT</v>
          </cell>
        </row>
        <row r="8">
          <cell r="B8">
            <v>36312</v>
          </cell>
        </row>
        <row r="19">
          <cell r="B19">
            <v>1999</v>
          </cell>
        </row>
      </sheetData>
      <sheetData sheetId="187" refreshError="1">
        <row r="1">
          <cell r="B1" t="str">
            <v>TOFAS BUSINESS UNIT</v>
          </cell>
        </row>
        <row r="8">
          <cell r="B8">
            <v>36312</v>
          </cell>
        </row>
        <row r="19">
          <cell r="B19">
            <v>1999</v>
          </cell>
        </row>
      </sheetData>
      <sheetData sheetId="188" refreshError="1">
        <row r="1">
          <cell r="B1" t="str">
            <v>TOFAS BUSINESS UNIT</v>
          </cell>
        </row>
        <row r="8">
          <cell r="B8" t="str">
            <v>COMMERCIAL</v>
          </cell>
        </row>
        <row r="19">
          <cell r="B19" t="str">
            <v xml:space="preserve">PRODUCTION </v>
          </cell>
        </row>
      </sheetData>
      <sheetData sheetId="189" refreshError="1">
        <row r="1">
          <cell r="B1" t="str">
            <v>TOFAS BUSINESS UNIT</v>
          </cell>
        </row>
        <row r="8">
          <cell r="B8">
            <v>36312</v>
          </cell>
        </row>
        <row r="19">
          <cell r="B19">
            <v>1999</v>
          </cell>
        </row>
      </sheetData>
      <sheetData sheetId="190" refreshError="1">
        <row r="1">
          <cell r="B1" t="str">
            <v>TOFAS BUSINESS UNIT</v>
          </cell>
        </row>
        <row r="8">
          <cell r="B8">
            <v>36312</v>
          </cell>
        </row>
        <row r="19">
          <cell r="B19">
            <v>1999</v>
          </cell>
        </row>
      </sheetData>
      <sheetData sheetId="191" refreshError="1">
        <row r="1">
          <cell r="B1" t="str">
            <v>TOFAS BUSINESS UNIT</v>
          </cell>
        </row>
        <row r="8">
          <cell r="B8">
            <v>36312</v>
          </cell>
        </row>
        <row r="19">
          <cell r="B19">
            <v>1999</v>
          </cell>
        </row>
      </sheetData>
      <sheetData sheetId="192" refreshError="1">
        <row r="1">
          <cell r="B1" t="str">
            <v>TOFAS BUSINESS UNIT</v>
          </cell>
        </row>
        <row r="8">
          <cell r="B8">
            <v>36312</v>
          </cell>
        </row>
        <row r="19">
          <cell r="B19">
            <v>1999</v>
          </cell>
        </row>
      </sheetData>
      <sheetData sheetId="193" refreshError="1">
        <row r="1">
          <cell r="B1" t="str">
            <v>TOFAS BUSINESS UNIT</v>
          </cell>
        </row>
        <row r="8">
          <cell r="B8">
            <v>36312</v>
          </cell>
        </row>
        <row r="19">
          <cell r="B19">
            <v>1999</v>
          </cell>
        </row>
      </sheetData>
      <sheetData sheetId="194" refreshError="1">
        <row r="1">
          <cell r="B1" t="str">
            <v>TOFAS BUSINESS UNIT</v>
          </cell>
        </row>
        <row r="8">
          <cell r="B8">
            <v>36312</v>
          </cell>
        </row>
        <row r="19">
          <cell r="B19">
            <v>1999</v>
          </cell>
        </row>
      </sheetData>
      <sheetData sheetId="195" refreshError="1">
        <row r="1">
          <cell r="B1" t="str">
            <v>TOFAS BUSINESS UNIT</v>
          </cell>
        </row>
        <row r="8">
          <cell r="B8">
            <v>36312</v>
          </cell>
        </row>
        <row r="19">
          <cell r="B19">
            <v>1999</v>
          </cell>
        </row>
      </sheetData>
      <sheetData sheetId="196" refreshError="1">
        <row r="1">
          <cell r="B1" t="str">
            <v>TOFAS BUSINESS UNIT</v>
          </cell>
        </row>
        <row r="8">
          <cell r="B8">
            <v>36312</v>
          </cell>
        </row>
        <row r="19">
          <cell r="B19">
            <v>1999</v>
          </cell>
        </row>
      </sheetData>
      <sheetData sheetId="197" refreshError="1">
        <row r="1">
          <cell r="B1" t="str">
            <v>TOFAS BUSINESS UNIT</v>
          </cell>
        </row>
        <row r="8">
          <cell r="B8">
            <v>36312</v>
          </cell>
        </row>
        <row r="19">
          <cell r="B19">
            <v>1999</v>
          </cell>
        </row>
      </sheetData>
      <sheetData sheetId="198" refreshError="1">
        <row r="1">
          <cell r="B1" t="str">
            <v>TOFAS BUSINESS UNIT</v>
          </cell>
        </row>
        <row r="8">
          <cell r="B8" t="str">
            <v>COMMERCIAL</v>
          </cell>
        </row>
        <row r="19">
          <cell r="B19" t="str">
            <v xml:space="preserve">PRODUCTION </v>
          </cell>
        </row>
      </sheetData>
      <sheetData sheetId="199" refreshError="1">
        <row r="1">
          <cell r="B1" t="str">
            <v>TOFAS BUSINESS UNIT</v>
          </cell>
        </row>
        <row r="8">
          <cell r="B8">
            <v>36312</v>
          </cell>
        </row>
        <row r="19">
          <cell r="B19">
            <v>1999</v>
          </cell>
        </row>
      </sheetData>
      <sheetData sheetId="200" refreshError="1">
        <row r="1">
          <cell r="B1" t="str">
            <v>TOFAS BUSINESS UNIT</v>
          </cell>
        </row>
        <row r="8">
          <cell r="B8">
            <v>36312</v>
          </cell>
        </row>
        <row r="19">
          <cell r="B19">
            <v>1999</v>
          </cell>
        </row>
      </sheetData>
      <sheetData sheetId="201" refreshError="1">
        <row r="1">
          <cell r="B1" t="str">
            <v>TOFAS BUSINESS UNIT</v>
          </cell>
        </row>
        <row r="8">
          <cell r="B8">
            <v>36312</v>
          </cell>
        </row>
        <row r="19">
          <cell r="B19">
            <v>1999</v>
          </cell>
        </row>
      </sheetData>
      <sheetData sheetId="202" refreshError="1">
        <row r="1">
          <cell r="B1" t="str">
            <v>TOFAS BUSINESS UNIT</v>
          </cell>
        </row>
        <row r="8">
          <cell r="B8">
            <v>36312</v>
          </cell>
        </row>
        <row r="19">
          <cell r="B19">
            <v>1999</v>
          </cell>
        </row>
      </sheetData>
      <sheetData sheetId="203" refreshError="1">
        <row r="1">
          <cell r="B1" t="str">
            <v>TOFAS BUSINESS UNIT</v>
          </cell>
        </row>
        <row r="8">
          <cell r="B8">
            <v>36312</v>
          </cell>
        </row>
        <row r="19">
          <cell r="B19">
            <v>1999</v>
          </cell>
        </row>
      </sheetData>
      <sheetData sheetId="204" refreshError="1">
        <row r="1">
          <cell r="B1" t="str">
            <v>TOFAS BUSINESS UNIT</v>
          </cell>
        </row>
        <row r="8">
          <cell r="B8" t="str">
            <v>COMMERCIAL</v>
          </cell>
        </row>
        <row r="19">
          <cell r="B19" t="str">
            <v xml:space="preserve">PRODUCTION </v>
          </cell>
        </row>
      </sheetData>
      <sheetData sheetId="205" refreshError="1">
        <row r="1">
          <cell r="B1" t="str">
            <v>TOFAS BUSINESS UNIT</v>
          </cell>
        </row>
        <row r="8">
          <cell r="B8">
            <v>36312</v>
          </cell>
        </row>
        <row r="19">
          <cell r="B19">
            <v>1999</v>
          </cell>
        </row>
      </sheetData>
      <sheetData sheetId="206" refreshError="1">
        <row r="1">
          <cell r="B1" t="str">
            <v>FIAT AUTO SUD AFRICA</v>
          </cell>
        </row>
        <row r="8">
          <cell r="B8" t="str">
            <v>COMMERCIAL</v>
          </cell>
        </row>
        <row r="19">
          <cell r="B19" t="str">
            <v xml:space="preserve">PRODUCTION </v>
          </cell>
        </row>
      </sheetData>
      <sheetData sheetId="207" refreshError="1">
        <row r="1">
          <cell r="B1" t="str">
            <v>TOFAS BUSINESS UNIT</v>
          </cell>
        </row>
        <row r="8">
          <cell r="B8" t="str">
            <v>COMMERCIAL</v>
          </cell>
        </row>
        <row r="19">
          <cell r="B19" t="str">
            <v xml:space="preserve">PRODUCTION </v>
          </cell>
        </row>
      </sheetData>
      <sheetData sheetId="208" refreshError="1">
        <row r="1">
          <cell r="B1" t="str">
            <v>FIAT AUTO SUD AFRICA</v>
          </cell>
        </row>
        <row r="8">
          <cell r="B8" t="str">
            <v>COMMERCIAL</v>
          </cell>
        </row>
        <row r="19">
          <cell r="B19" t="str">
            <v xml:space="preserve">PRODUCTION </v>
          </cell>
        </row>
      </sheetData>
      <sheetData sheetId="209" refreshError="1">
        <row r="1">
          <cell r="B1" t="str">
            <v>FIAT AUTO SUD AFRICA</v>
          </cell>
        </row>
        <row r="8">
          <cell r="B8" t="str">
            <v>COMMERCIAL</v>
          </cell>
        </row>
        <row r="19">
          <cell r="B19" t="str">
            <v xml:space="preserve">PRODUCTION </v>
          </cell>
        </row>
      </sheetData>
      <sheetData sheetId="210" refreshError="1">
        <row r="1">
          <cell r="B1" t="str">
            <v>TOFAS BUSINESS UNIT</v>
          </cell>
        </row>
        <row r="8">
          <cell r="B8" t="str">
            <v>COMMERCIAL</v>
          </cell>
        </row>
        <row r="19">
          <cell r="B19" t="str">
            <v xml:space="preserve">PRODUCTION </v>
          </cell>
        </row>
      </sheetData>
      <sheetData sheetId="211" refreshError="1">
        <row r="1">
          <cell r="B1" t="str">
            <v>FIAT AUTO SUD AFRICA</v>
          </cell>
        </row>
        <row r="8">
          <cell r="B8" t="str">
            <v>COMMERCIAL</v>
          </cell>
        </row>
        <row r="19">
          <cell r="B19" t="str">
            <v xml:space="preserve">PRODUCTION </v>
          </cell>
        </row>
      </sheetData>
      <sheetData sheetId="212" refreshError="1">
        <row r="1">
          <cell r="B1" t="str">
            <v>TOFAS BUSINESS UNIT</v>
          </cell>
        </row>
        <row r="8">
          <cell r="B8">
            <v>36312</v>
          </cell>
        </row>
        <row r="19">
          <cell r="B19" t="str">
            <v>BILANCIAMENTO PRODUZIONE / VENDITA</v>
          </cell>
        </row>
      </sheetData>
      <sheetData sheetId="213" refreshError="1">
        <row r="1">
          <cell r="B1" t="str">
            <v>TOFAS BUSINESS UNIT</v>
          </cell>
        </row>
        <row r="8">
          <cell r="B8">
            <v>36312</v>
          </cell>
        </row>
        <row r="19">
          <cell r="B19">
            <v>1999</v>
          </cell>
        </row>
      </sheetData>
      <sheetData sheetId="214" refreshError="1">
        <row r="1">
          <cell r="B1" t="str">
            <v>TOFAS BUSINESS UNIT</v>
          </cell>
        </row>
        <row r="8">
          <cell r="B8">
            <v>36312</v>
          </cell>
        </row>
        <row r="19">
          <cell r="B19">
            <v>1999</v>
          </cell>
        </row>
      </sheetData>
      <sheetData sheetId="215" refreshError="1">
        <row r="1">
          <cell r="B1" t="str">
            <v>FIAT AUTO SUD AFRICA</v>
          </cell>
        </row>
        <row r="8">
          <cell r="B8">
            <v>36312</v>
          </cell>
        </row>
        <row r="19">
          <cell r="B19">
            <v>1999</v>
          </cell>
        </row>
      </sheetData>
      <sheetData sheetId="216" refreshError="1">
        <row r="1">
          <cell r="B1" t="str">
            <v>TOFAS BUSINESS UNIT</v>
          </cell>
        </row>
        <row r="8">
          <cell r="B8">
            <v>36312</v>
          </cell>
        </row>
        <row r="19">
          <cell r="B19">
            <v>1999</v>
          </cell>
        </row>
      </sheetData>
      <sheetData sheetId="217" refreshError="1">
        <row r="1">
          <cell r="B1" t="str">
            <v>TOFAS BUSINESS UNIT</v>
          </cell>
        </row>
        <row r="8">
          <cell r="B8">
            <v>36312</v>
          </cell>
        </row>
        <row r="19">
          <cell r="B19">
            <v>1999</v>
          </cell>
        </row>
      </sheetData>
      <sheetData sheetId="218" refreshError="1">
        <row r="1">
          <cell r="B1" t="str">
            <v>TOFAS BUSINESS UNIT</v>
          </cell>
        </row>
        <row r="8">
          <cell r="B8">
            <v>36312</v>
          </cell>
        </row>
        <row r="19">
          <cell r="B19">
            <v>1999</v>
          </cell>
        </row>
      </sheetData>
      <sheetData sheetId="219" refreshError="1">
        <row r="1">
          <cell r="B1" t="str">
            <v>TOFAS BUSINESS UNIT</v>
          </cell>
        </row>
        <row r="8">
          <cell r="B8">
            <v>36312</v>
          </cell>
        </row>
        <row r="19">
          <cell r="B19">
            <v>1999</v>
          </cell>
        </row>
      </sheetData>
      <sheetData sheetId="220" refreshError="1">
        <row r="1">
          <cell r="B1" t="str">
            <v>TOFAS BUSINESS UNIT</v>
          </cell>
        </row>
        <row r="8">
          <cell r="B8">
            <v>36312</v>
          </cell>
        </row>
        <row r="19">
          <cell r="B19">
            <v>1999</v>
          </cell>
        </row>
      </sheetData>
      <sheetData sheetId="221" refreshError="1">
        <row r="1">
          <cell r="B1" t="str">
            <v>TOFAS BUSINESS UNIT</v>
          </cell>
        </row>
        <row r="8">
          <cell r="B8">
            <v>36312</v>
          </cell>
        </row>
        <row r="19">
          <cell r="B19">
            <v>1999</v>
          </cell>
        </row>
      </sheetData>
      <sheetData sheetId="222" refreshError="1">
        <row r="1">
          <cell r="B1" t="str">
            <v>TOFAS BUSINESS UNIT</v>
          </cell>
        </row>
        <row r="8">
          <cell r="B8">
            <v>36312</v>
          </cell>
        </row>
        <row r="19">
          <cell r="B19">
            <v>1999</v>
          </cell>
        </row>
      </sheetData>
      <sheetData sheetId="223" refreshError="1">
        <row r="1">
          <cell r="B1" t="str">
            <v>TOFAS BUSINESS UNIT</v>
          </cell>
        </row>
        <row r="8">
          <cell r="B8">
            <v>36312</v>
          </cell>
        </row>
        <row r="19">
          <cell r="B19">
            <v>1999</v>
          </cell>
        </row>
      </sheetData>
      <sheetData sheetId="224" refreshError="1">
        <row r="1">
          <cell r="B1" t="str">
            <v>TOFAS BUSINESS UNIT</v>
          </cell>
        </row>
        <row r="8">
          <cell r="B8">
            <v>36312</v>
          </cell>
        </row>
        <row r="19">
          <cell r="B19">
            <v>1999</v>
          </cell>
        </row>
      </sheetData>
      <sheetData sheetId="225" refreshError="1">
        <row r="1">
          <cell r="B1" t="str">
            <v>TOFAS BUSINESS UNIT</v>
          </cell>
        </row>
        <row r="8">
          <cell r="B8">
            <v>36312</v>
          </cell>
        </row>
        <row r="19">
          <cell r="B19">
            <v>1999</v>
          </cell>
        </row>
      </sheetData>
      <sheetData sheetId="226" refreshError="1">
        <row r="1">
          <cell r="B1" t="str">
            <v>TOFAS BUSINESS UNIT</v>
          </cell>
        </row>
        <row r="8">
          <cell r="B8">
            <v>36312</v>
          </cell>
        </row>
        <row r="19">
          <cell r="B19">
            <v>1999</v>
          </cell>
        </row>
      </sheetData>
      <sheetData sheetId="227" refreshError="1">
        <row r="1">
          <cell r="B1" t="str">
            <v>TOFAS BUSINESS UNIT</v>
          </cell>
        </row>
        <row r="8">
          <cell r="B8">
            <v>36312</v>
          </cell>
        </row>
        <row r="19">
          <cell r="B19">
            <v>1999</v>
          </cell>
        </row>
      </sheetData>
      <sheetData sheetId="228" refreshError="1">
        <row r="1">
          <cell r="B1" t="str">
            <v>TOFAS BUSINESS UNIT</v>
          </cell>
        </row>
        <row r="8">
          <cell r="B8">
            <v>36312</v>
          </cell>
        </row>
        <row r="19">
          <cell r="B19">
            <v>1999</v>
          </cell>
        </row>
      </sheetData>
      <sheetData sheetId="229" refreshError="1">
        <row r="1">
          <cell r="B1" t="str">
            <v>TOFAS BUSINESS UNIT</v>
          </cell>
        </row>
        <row r="8">
          <cell r="B8">
            <v>36312</v>
          </cell>
        </row>
        <row r="19">
          <cell r="B19">
            <v>1999</v>
          </cell>
        </row>
      </sheetData>
      <sheetData sheetId="230" refreshError="1">
        <row r="1">
          <cell r="B1" t="str">
            <v>TOFAS BUSINESS UNIT</v>
          </cell>
        </row>
        <row r="8">
          <cell r="B8" t="str">
            <v>COMMERCIAL</v>
          </cell>
        </row>
        <row r="19">
          <cell r="B19" t="str">
            <v xml:space="preserve">PRODUCTION </v>
          </cell>
        </row>
      </sheetData>
      <sheetData sheetId="231" refreshError="1">
        <row r="1">
          <cell r="B1" t="str">
            <v>TOFAS BUSINESS UNIT</v>
          </cell>
        </row>
        <row r="8">
          <cell r="B8" t="str">
            <v>COMMERCIAL</v>
          </cell>
        </row>
        <row r="19">
          <cell r="B19" t="str">
            <v xml:space="preserve">PRODUCTION </v>
          </cell>
        </row>
      </sheetData>
      <sheetData sheetId="232" refreshError="1">
        <row r="1">
          <cell r="B1" t="str">
            <v>TOFAS BUSINESS UNIT</v>
          </cell>
        </row>
        <row r="8">
          <cell r="B8" t="str">
            <v>COMMERCIAL</v>
          </cell>
        </row>
        <row r="19">
          <cell r="B19" t="str">
            <v xml:space="preserve">PRODUCTION </v>
          </cell>
        </row>
      </sheetData>
      <sheetData sheetId="233" refreshError="1">
        <row r="1">
          <cell r="B1" t="str">
            <v>TOFAS BUSINESS UNIT</v>
          </cell>
        </row>
        <row r="8">
          <cell r="B8">
            <v>36312</v>
          </cell>
        </row>
        <row r="19">
          <cell r="B19">
            <v>1999</v>
          </cell>
        </row>
      </sheetData>
      <sheetData sheetId="234" refreshError="1">
        <row r="1">
          <cell r="B1" t="str">
            <v>TOFAS BUSINESS UNIT</v>
          </cell>
        </row>
        <row r="8">
          <cell r="B8" t="str">
            <v>COMMERCIAL</v>
          </cell>
        </row>
        <row r="19">
          <cell r="B19" t="str">
            <v xml:space="preserve">PRODUCTION </v>
          </cell>
        </row>
      </sheetData>
      <sheetData sheetId="235" refreshError="1">
        <row r="1">
          <cell r="B1" t="str">
            <v>TOFAS BUSINESS UNIT</v>
          </cell>
        </row>
        <row r="8">
          <cell r="B8">
            <v>36312</v>
          </cell>
        </row>
        <row r="19">
          <cell r="B19">
            <v>1999</v>
          </cell>
        </row>
      </sheetData>
      <sheetData sheetId="236" refreshError="1">
        <row r="1">
          <cell r="B1" t="str">
            <v>TOFAS BUSINESS UNIT</v>
          </cell>
        </row>
        <row r="8">
          <cell r="B8">
            <v>36312</v>
          </cell>
        </row>
        <row r="19">
          <cell r="B19">
            <v>1999</v>
          </cell>
        </row>
      </sheetData>
      <sheetData sheetId="237" refreshError="1">
        <row r="1">
          <cell r="B1" t="str">
            <v>TOFAS BUSINESS UNIT</v>
          </cell>
        </row>
        <row r="8">
          <cell r="B8" t="str">
            <v>COMMERCIAL</v>
          </cell>
        </row>
        <row r="19">
          <cell r="B19" t="str">
            <v xml:space="preserve">PRODUCTION </v>
          </cell>
        </row>
      </sheetData>
      <sheetData sheetId="238" refreshError="1">
        <row r="1">
          <cell r="B1" t="str">
            <v>TOFAS BUSINESS UNIT</v>
          </cell>
        </row>
        <row r="8">
          <cell r="B8">
            <v>36312</v>
          </cell>
        </row>
        <row r="19">
          <cell r="B19">
            <v>1999</v>
          </cell>
        </row>
      </sheetData>
      <sheetData sheetId="239" refreshError="1">
        <row r="1">
          <cell r="B1" t="str">
            <v>TOFAS BUSINESS UNIT</v>
          </cell>
        </row>
        <row r="8">
          <cell r="B8" t="str">
            <v>COMMERCIAL</v>
          </cell>
        </row>
        <row r="19">
          <cell r="B19" t="str">
            <v xml:space="preserve">PRODUCTION </v>
          </cell>
        </row>
      </sheetData>
      <sheetData sheetId="240" refreshError="1">
        <row r="1">
          <cell r="B1" t="str">
            <v>TOFAS BUSINESS UNIT</v>
          </cell>
        </row>
        <row r="8">
          <cell r="B8">
            <v>36312</v>
          </cell>
        </row>
        <row r="19">
          <cell r="B19">
            <v>1999</v>
          </cell>
        </row>
      </sheetData>
      <sheetData sheetId="241" refreshError="1">
        <row r="1">
          <cell r="B1" t="str">
            <v>TOFAS BUSINESS UNIT</v>
          </cell>
        </row>
        <row r="8">
          <cell r="B8" t="str">
            <v>COMMERCIAL</v>
          </cell>
        </row>
        <row r="19">
          <cell r="B19" t="str">
            <v xml:space="preserve">PRODUCTION </v>
          </cell>
        </row>
      </sheetData>
      <sheetData sheetId="242" refreshError="1">
        <row r="1">
          <cell r="B1" t="str">
            <v>TOFAS BUSINESS UNIT</v>
          </cell>
        </row>
        <row r="8">
          <cell r="B8">
            <v>36312</v>
          </cell>
        </row>
        <row r="19">
          <cell r="B19">
            <v>1999</v>
          </cell>
        </row>
      </sheetData>
      <sheetData sheetId="243" refreshError="1">
        <row r="1">
          <cell r="B1" t="str">
            <v>TOFAS BUSINESS UNIT</v>
          </cell>
        </row>
        <row r="8">
          <cell r="B8">
            <v>36312</v>
          </cell>
        </row>
        <row r="19">
          <cell r="B19">
            <v>1999</v>
          </cell>
        </row>
      </sheetData>
      <sheetData sheetId="244" refreshError="1">
        <row r="1">
          <cell r="B1" t="str">
            <v>TOFAS BUSINESS UNIT</v>
          </cell>
        </row>
        <row r="8">
          <cell r="B8">
            <v>36312</v>
          </cell>
        </row>
        <row r="19">
          <cell r="B19">
            <v>1999</v>
          </cell>
        </row>
      </sheetData>
      <sheetData sheetId="245" refreshError="1">
        <row r="1">
          <cell r="B1" t="str">
            <v>TOFAS BUSINESS UNIT</v>
          </cell>
        </row>
        <row r="8">
          <cell r="B8">
            <v>36312</v>
          </cell>
        </row>
        <row r="19">
          <cell r="B19">
            <v>1999</v>
          </cell>
        </row>
      </sheetData>
      <sheetData sheetId="246" refreshError="1">
        <row r="1">
          <cell r="B1" t="str">
            <v>TOFAS BUSINESS UNIT</v>
          </cell>
        </row>
        <row r="8">
          <cell r="B8">
            <v>36312</v>
          </cell>
        </row>
        <row r="19">
          <cell r="B19">
            <v>1999</v>
          </cell>
        </row>
      </sheetData>
      <sheetData sheetId="247" refreshError="1">
        <row r="1">
          <cell r="B1" t="str">
            <v>TOFAS BUSINESS UNIT</v>
          </cell>
        </row>
        <row r="8">
          <cell r="B8">
            <v>36312</v>
          </cell>
        </row>
        <row r="19">
          <cell r="B19">
            <v>1999</v>
          </cell>
        </row>
      </sheetData>
      <sheetData sheetId="248" refreshError="1">
        <row r="1">
          <cell r="B1" t="str">
            <v>TOFAS BUSINESS UNIT</v>
          </cell>
        </row>
        <row r="8">
          <cell r="B8">
            <v>36312</v>
          </cell>
        </row>
        <row r="19">
          <cell r="B19">
            <v>1999</v>
          </cell>
        </row>
      </sheetData>
      <sheetData sheetId="249" refreshError="1">
        <row r="1">
          <cell r="B1" t="str">
            <v>TOFAS BUSINESS UNIT</v>
          </cell>
        </row>
        <row r="8">
          <cell r="B8" t="str">
            <v>COMMERCIAL</v>
          </cell>
        </row>
        <row r="19">
          <cell r="B19" t="str">
            <v xml:space="preserve">PRODUCTION </v>
          </cell>
        </row>
      </sheetData>
      <sheetData sheetId="250" refreshError="1">
        <row r="1">
          <cell r="B1" t="str">
            <v>FIAT AUTO SUD AFRICA</v>
          </cell>
        </row>
        <row r="8">
          <cell r="B8">
            <v>36312</v>
          </cell>
        </row>
        <row r="19">
          <cell r="B19">
            <v>1999</v>
          </cell>
        </row>
      </sheetData>
      <sheetData sheetId="251" refreshError="1">
        <row r="1">
          <cell r="B1" t="str">
            <v>TOFAS BUSINESS UNIT</v>
          </cell>
        </row>
        <row r="8">
          <cell r="B8" t="str">
            <v>COMMERCIAL</v>
          </cell>
        </row>
        <row r="19">
          <cell r="B19" t="str">
            <v xml:space="preserve">PRODUCTION </v>
          </cell>
        </row>
      </sheetData>
      <sheetData sheetId="252" refreshError="1">
        <row r="1">
          <cell r="B1" t="str">
            <v>TOFAS BUSINESS UNIT</v>
          </cell>
        </row>
        <row r="8">
          <cell r="B8" t="str">
            <v>COMMERCIAL</v>
          </cell>
        </row>
        <row r="19">
          <cell r="B19" t="str">
            <v xml:space="preserve">PRODUCTION </v>
          </cell>
        </row>
      </sheetData>
      <sheetData sheetId="253" refreshError="1">
        <row r="1">
          <cell r="B1" t="str">
            <v>TOFAS BUSINESS UNIT</v>
          </cell>
        </row>
        <row r="8">
          <cell r="B8">
            <v>36312</v>
          </cell>
        </row>
        <row r="19">
          <cell r="B19">
            <v>1999</v>
          </cell>
        </row>
      </sheetData>
      <sheetData sheetId="254" refreshError="1">
        <row r="1">
          <cell r="B1" t="str">
            <v>TOFAS BUSINESS UNIT</v>
          </cell>
        </row>
        <row r="8">
          <cell r="B8">
            <v>36312</v>
          </cell>
        </row>
        <row r="19">
          <cell r="B19">
            <v>1999</v>
          </cell>
        </row>
      </sheetData>
      <sheetData sheetId="255" refreshError="1">
        <row r="1">
          <cell r="B1" t="str">
            <v>TOFAS BUSINESS UNIT</v>
          </cell>
        </row>
        <row r="8">
          <cell r="B8">
            <v>36312</v>
          </cell>
        </row>
        <row r="19">
          <cell r="B19">
            <v>1999</v>
          </cell>
        </row>
      </sheetData>
      <sheetData sheetId="256" refreshError="1">
        <row r="1">
          <cell r="B1" t="str">
            <v>TOFAS BUSINESS UNIT</v>
          </cell>
        </row>
        <row r="8">
          <cell r="B8">
            <v>36312</v>
          </cell>
        </row>
        <row r="19">
          <cell r="B19">
            <v>1999</v>
          </cell>
        </row>
      </sheetData>
      <sheetData sheetId="257" refreshError="1">
        <row r="1">
          <cell r="B1" t="str">
            <v>TOFAS BUSINESS UNIT</v>
          </cell>
        </row>
        <row r="8">
          <cell r="B8">
            <v>36312</v>
          </cell>
        </row>
        <row r="19">
          <cell r="B19">
            <v>1999</v>
          </cell>
        </row>
      </sheetData>
      <sheetData sheetId="258" refreshError="1">
        <row r="1">
          <cell r="B1" t="str">
            <v>TOFAS BUSINESS UNIT</v>
          </cell>
        </row>
        <row r="8">
          <cell r="B8">
            <v>36312</v>
          </cell>
        </row>
        <row r="19">
          <cell r="B19">
            <v>1999</v>
          </cell>
        </row>
      </sheetData>
      <sheetData sheetId="259" refreshError="1">
        <row r="1">
          <cell r="B1" t="str">
            <v>TOFAS BUSINESS UNIT</v>
          </cell>
        </row>
        <row r="8">
          <cell r="B8">
            <v>36312</v>
          </cell>
        </row>
        <row r="19">
          <cell r="B19">
            <v>1999</v>
          </cell>
        </row>
      </sheetData>
      <sheetData sheetId="260" refreshError="1">
        <row r="1">
          <cell r="B1" t="str">
            <v>TOFAS BUSINESS UNIT</v>
          </cell>
        </row>
        <row r="8">
          <cell r="B8">
            <v>36312</v>
          </cell>
        </row>
        <row r="19">
          <cell r="B19">
            <v>1999</v>
          </cell>
        </row>
      </sheetData>
      <sheetData sheetId="261" refreshError="1">
        <row r="1">
          <cell r="B1" t="str">
            <v>TOFAS BUSINESS UNIT</v>
          </cell>
        </row>
        <row r="8">
          <cell r="B8">
            <v>36312</v>
          </cell>
        </row>
        <row r="19">
          <cell r="B19">
            <v>1999</v>
          </cell>
        </row>
      </sheetData>
      <sheetData sheetId="262" refreshError="1">
        <row r="1">
          <cell r="B1" t="str">
            <v>TOFAS BUSINESS UNIT</v>
          </cell>
        </row>
        <row r="8">
          <cell r="B8">
            <v>36312</v>
          </cell>
        </row>
        <row r="19">
          <cell r="B19">
            <v>1999</v>
          </cell>
        </row>
      </sheetData>
      <sheetData sheetId="263" refreshError="1">
        <row r="8">
          <cell r="B8">
            <v>36312</v>
          </cell>
        </row>
        <row r="19">
          <cell r="B19">
            <v>1999</v>
          </cell>
        </row>
      </sheetData>
      <sheetData sheetId="264" refreshError="1">
        <row r="8">
          <cell r="B8">
            <v>36312</v>
          </cell>
        </row>
        <row r="19">
          <cell r="B19">
            <v>1999</v>
          </cell>
        </row>
      </sheetData>
      <sheetData sheetId="265" refreshError="1">
        <row r="8">
          <cell r="B8" t="str">
            <v>ASPETTI COMMERCIALI</v>
          </cell>
        </row>
        <row r="19">
          <cell r="B19" t="str">
            <v>BILANCIAMENTO PRODUZIONE / VENDITA</v>
          </cell>
        </row>
      </sheetData>
      <sheetData sheetId="266" refreshError="1">
        <row r="8">
          <cell r="B8">
            <v>36312</v>
          </cell>
        </row>
        <row r="19">
          <cell r="B19">
            <v>1999</v>
          </cell>
        </row>
      </sheetData>
      <sheetData sheetId="267" refreshError="1">
        <row r="8">
          <cell r="B8" t="str">
            <v>COMMERCIAL</v>
          </cell>
        </row>
        <row r="19">
          <cell r="B19" t="str">
            <v xml:space="preserve">PRODUCTION </v>
          </cell>
        </row>
      </sheetData>
      <sheetData sheetId="268" refreshError="1">
        <row r="8">
          <cell r="B8" t="str">
            <v>COMMERCIAL</v>
          </cell>
        </row>
        <row r="19">
          <cell r="B19" t="str">
            <v xml:space="preserve">PRODUCTION </v>
          </cell>
        </row>
      </sheetData>
      <sheetData sheetId="269" refreshError="1">
        <row r="8">
          <cell r="B8" t="str">
            <v>COMMERCIAL</v>
          </cell>
        </row>
        <row r="19">
          <cell r="B19" t="str">
            <v xml:space="preserve">PRODUCTION </v>
          </cell>
        </row>
      </sheetData>
      <sheetData sheetId="270" refreshError="1">
        <row r="8">
          <cell r="B8" t="str">
            <v>COMMERCIAL</v>
          </cell>
        </row>
        <row r="19">
          <cell r="B19" t="str">
            <v xml:space="preserve">PRODUCTION </v>
          </cell>
        </row>
      </sheetData>
      <sheetData sheetId="271" refreshError="1">
        <row r="8">
          <cell r="B8" t="str">
            <v>COMMERCIAL</v>
          </cell>
        </row>
        <row r="19">
          <cell r="B19" t="str">
            <v xml:space="preserve">PRODUCTION </v>
          </cell>
        </row>
      </sheetData>
      <sheetData sheetId="272" refreshError="1">
        <row r="8">
          <cell r="B8" t="str">
            <v>COMMERCIAL</v>
          </cell>
        </row>
        <row r="19">
          <cell r="B19" t="str">
            <v xml:space="preserve">PRODUCTION </v>
          </cell>
        </row>
      </sheetData>
      <sheetData sheetId="273" refreshError="1">
        <row r="8">
          <cell r="B8" t="str">
            <v>COMMERCIAL</v>
          </cell>
        </row>
        <row r="19">
          <cell r="B19" t="str">
            <v xml:space="preserve">PRODUCTION </v>
          </cell>
        </row>
      </sheetData>
      <sheetData sheetId="274" refreshError="1">
        <row r="8">
          <cell r="B8" t="str">
            <v>COMMERCIAL</v>
          </cell>
        </row>
        <row r="19">
          <cell r="B19" t="str">
            <v xml:space="preserve">PRODUCTION </v>
          </cell>
        </row>
      </sheetData>
      <sheetData sheetId="275" refreshError="1">
        <row r="8">
          <cell r="B8">
            <v>36312</v>
          </cell>
        </row>
        <row r="19">
          <cell r="B19">
            <v>1999</v>
          </cell>
        </row>
      </sheetData>
      <sheetData sheetId="276" refreshError="1">
        <row r="8">
          <cell r="B8">
            <v>36312</v>
          </cell>
        </row>
        <row r="19">
          <cell r="B19">
            <v>1999</v>
          </cell>
        </row>
      </sheetData>
      <sheetData sheetId="277" refreshError="1">
        <row r="8">
          <cell r="B8">
            <v>36312</v>
          </cell>
        </row>
        <row r="19">
          <cell r="B19">
            <v>1999</v>
          </cell>
        </row>
      </sheetData>
      <sheetData sheetId="278" refreshError="1">
        <row r="8">
          <cell r="B8">
            <v>36312</v>
          </cell>
        </row>
        <row r="19">
          <cell r="B19">
            <v>1999</v>
          </cell>
        </row>
      </sheetData>
      <sheetData sheetId="279" refreshError="1">
        <row r="8">
          <cell r="B8">
            <v>36312</v>
          </cell>
        </row>
        <row r="19">
          <cell r="B19">
            <v>1999</v>
          </cell>
        </row>
      </sheetData>
      <sheetData sheetId="280" refreshError="1">
        <row r="8">
          <cell r="B8">
            <v>36312</v>
          </cell>
        </row>
        <row r="19">
          <cell r="B19">
            <v>1999</v>
          </cell>
        </row>
      </sheetData>
      <sheetData sheetId="281" refreshError="1">
        <row r="8">
          <cell r="B8">
            <v>36312</v>
          </cell>
        </row>
        <row r="19">
          <cell r="B19">
            <v>1999</v>
          </cell>
        </row>
      </sheetData>
      <sheetData sheetId="282" refreshError="1">
        <row r="8">
          <cell r="B8">
            <v>36312</v>
          </cell>
        </row>
        <row r="19">
          <cell r="B19">
            <v>1999</v>
          </cell>
        </row>
      </sheetData>
      <sheetData sheetId="283" refreshError="1">
        <row r="8">
          <cell r="B8">
            <v>36312</v>
          </cell>
        </row>
        <row r="19">
          <cell r="B19">
            <v>1999</v>
          </cell>
        </row>
      </sheetData>
      <sheetData sheetId="284" refreshError="1">
        <row r="8">
          <cell r="B8" t="str">
            <v>ASPETTI COMMERCIALI</v>
          </cell>
        </row>
        <row r="19">
          <cell r="B19" t="str">
            <v>BILANCIAMENTO PRODUZIONE / VENDITA</v>
          </cell>
        </row>
      </sheetData>
      <sheetData sheetId="285" refreshError="1">
        <row r="8">
          <cell r="B8">
            <v>36312</v>
          </cell>
        </row>
        <row r="19">
          <cell r="B19">
            <v>1999</v>
          </cell>
        </row>
      </sheetData>
      <sheetData sheetId="286" refreshError="1">
        <row r="8">
          <cell r="B8">
            <v>36312</v>
          </cell>
        </row>
        <row r="19">
          <cell r="B19">
            <v>1999</v>
          </cell>
        </row>
      </sheetData>
      <sheetData sheetId="287" refreshError="1">
        <row r="8">
          <cell r="B8">
            <v>36312</v>
          </cell>
        </row>
        <row r="19">
          <cell r="B19">
            <v>1999</v>
          </cell>
        </row>
      </sheetData>
      <sheetData sheetId="288" refreshError="1">
        <row r="8">
          <cell r="B8">
            <v>36312</v>
          </cell>
        </row>
        <row r="19">
          <cell r="B19">
            <v>1999</v>
          </cell>
        </row>
      </sheetData>
      <sheetData sheetId="289" refreshError="1">
        <row r="1">
          <cell r="B1" t="str">
            <v>TOFAS BUSINESS UNIT</v>
          </cell>
        </row>
        <row r="8">
          <cell r="B8">
            <v>36312</v>
          </cell>
        </row>
        <row r="19">
          <cell r="B19">
            <v>1999</v>
          </cell>
        </row>
      </sheetData>
      <sheetData sheetId="290" refreshError="1">
        <row r="1">
          <cell r="B1" t="str">
            <v>TOFAS BUSINESS UNIT</v>
          </cell>
        </row>
        <row r="8">
          <cell r="B8">
            <v>36312</v>
          </cell>
        </row>
        <row r="19">
          <cell r="B19">
            <v>1999</v>
          </cell>
        </row>
      </sheetData>
      <sheetData sheetId="291" refreshError="1">
        <row r="1">
          <cell r="B1" t="str">
            <v>TOFAS BUSINESS UNIT</v>
          </cell>
        </row>
        <row r="8">
          <cell r="B8">
            <v>36312</v>
          </cell>
        </row>
        <row r="19">
          <cell r="B19">
            <v>1999</v>
          </cell>
        </row>
      </sheetData>
      <sheetData sheetId="292" refreshError="1">
        <row r="1">
          <cell r="B1" t="str">
            <v>TOFAS BUSINESS UNIT</v>
          </cell>
        </row>
        <row r="8">
          <cell r="B8">
            <v>36312</v>
          </cell>
        </row>
        <row r="19">
          <cell r="B19">
            <v>1999</v>
          </cell>
        </row>
      </sheetData>
      <sheetData sheetId="293" refreshError="1">
        <row r="1">
          <cell r="B1" t="str">
            <v>TOFAS BUSINESS UNIT</v>
          </cell>
        </row>
        <row r="8">
          <cell r="B8">
            <v>36312</v>
          </cell>
        </row>
        <row r="19">
          <cell r="B19">
            <v>1999</v>
          </cell>
        </row>
      </sheetData>
      <sheetData sheetId="294" refreshError="1">
        <row r="1">
          <cell r="B1" t="str">
            <v>TOFAS BUSINESS UNIT</v>
          </cell>
        </row>
        <row r="8">
          <cell r="B8">
            <v>36312</v>
          </cell>
        </row>
        <row r="19">
          <cell r="B19">
            <v>1999</v>
          </cell>
        </row>
      </sheetData>
      <sheetData sheetId="295" refreshError="1">
        <row r="1">
          <cell r="B1" t="str">
            <v>TOFAS BUSINESS UNIT</v>
          </cell>
        </row>
        <row r="8">
          <cell r="B8">
            <v>36312</v>
          </cell>
        </row>
        <row r="19">
          <cell r="B19">
            <v>1999</v>
          </cell>
        </row>
      </sheetData>
      <sheetData sheetId="296" refreshError="1">
        <row r="1">
          <cell r="B1" t="str">
            <v>TOFAS BUSINESS UNIT</v>
          </cell>
        </row>
        <row r="8">
          <cell r="B8">
            <v>36312</v>
          </cell>
        </row>
        <row r="19">
          <cell r="B19">
            <v>1999</v>
          </cell>
        </row>
      </sheetData>
      <sheetData sheetId="297" refreshError="1">
        <row r="1">
          <cell r="B1" t="str">
            <v>TOFAS BUSINESS UNIT</v>
          </cell>
        </row>
        <row r="8">
          <cell r="B8">
            <v>36312</v>
          </cell>
        </row>
        <row r="19">
          <cell r="B19">
            <v>1999</v>
          </cell>
        </row>
      </sheetData>
      <sheetData sheetId="298" refreshError="1">
        <row r="1">
          <cell r="B1" t="str">
            <v>TOFAS BUSINESS UNIT</v>
          </cell>
        </row>
        <row r="8">
          <cell r="B8">
            <v>36312</v>
          </cell>
        </row>
        <row r="19">
          <cell r="B19">
            <v>1999</v>
          </cell>
        </row>
      </sheetData>
      <sheetData sheetId="299" refreshError="1">
        <row r="8">
          <cell r="B8">
            <v>36312</v>
          </cell>
        </row>
        <row r="19">
          <cell r="B19">
            <v>1999</v>
          </cell>
        </row>
      </sheetData>
      <sheetData sheetId="300" refreshError="1">
        <row r="8">
          <cell r="B8">
            <v>36312</v>
          </cell>
        </row>
        <row r="19">
          <cell r="B19">
            <v>1999</v>
          </cell>
        </row>
      </sheetData>
      <sheetData sheetId="301" refreshError="1">
        <row r="8">
          <cell r="B8">
            <v>36312</v>
          </cell>
        </row>
        <row r="19">
          <cell r="B19">
            <v>1999</v>
          </cell>
        </row>
      </sheetData>
      <sheetData sheetId="302" refreshError="1">
        <row r="8">
          <cell r="B8" t="str">
            <v>ASPETTI COMMERCIALI</v>
          </cell>
        </row>
        <row r="19">
          <cell r="B19" t="str">
            <v>BILANCIAMENTO PRODUZIONE / VENDITA</v>
          </cell>
        </row>
      </sheetData>
      <sheetData sheetId="303" refreshError="1">
        <row r="1">
          <cell r="B1" t="str">
            <v>TOFAS BUSINESS UNIT</v>
          </cell>
        </row>
        <row r="8">
          <cell r="B8">
            <v>36312</v>
          </cell>
        </row>
        <row r="19">
          <cell r="B19">
            <v>1999</v>
          </cell>
        </row>
      </sheetData>
      <sheetData sheetId="304" refreshError="1">
        <row r="1">
          <cell r="B1" t="str">
            <v>TOFAS BUSINESS UNIT</v>
          </cell>
        </row>
        <row r="8">
          <cell r="B8">
            <v>36312</v>
          </cell>
        </row>
        <row r="19">
          <cell r="B19">
            <v>1999</v>
          </cell>
        </row>
      </sheetData>
      <sheetData sheetId="305" refreshError="1">
        <row r="1">
          <cell r="B1" t="str">
            <v>TOFAS BUSINESS UNIT</v>
          </cell>
        </row>
        <row r="8">
          <cell r="B8">
            <v>36312</v>
          </cell>
        </row>
        <row r="19">
          <cell r="B19">
            <v>1999</v>
          </cell>
        </row>
      </sheetData>
      <sheetData sheetId="306" refreshError="1">
        <row r="1">
          <cell r="B1" t="str">
            <v>TOFAS BUSINESS UNIT</v>
          </cell>
        </row>
        <row r="8">
          <cell r="B8">
            <v>36312</v>
          </cell>
        </row>
        <row r="19">
          <cell r="B19">
            <v>1999</v>
          </cell>
        </row>
      </sheetData>
      <sheetData sheetId="307" refreshError="1">
        <row r="1">
          <cell r="B1" t="str">
            <v>TOFAS BUSINESS UNIT</v>
          </cell>
        </row>
        <row r="8">
          <cell r="B8" t="str">
            <v>ASPETTI COMMERCIALI</v>
          </cell>
        </row>
        <row r="19">
          <cell r="B19" t="str">
            <v>BILANCIAMENTO PRODUZIONE / VENDITA</v>
          </cell>
        </row>
      </sheetData>
      <sheetData sheetId="308" refreshError="1">
        <row r="1">
          <cell r="B1" t="str">
            <v>TOFAS BUSINESS UNIT</v>
          </cell>
        </row>
        <row r="8">
          <cell r="B8" t="str">
            <v>ASPETTI COMMERCIALI</v>
          </cell>
        </row>
        <row r="19">
          <cell r="B19" t="str">
            <v>BILANCIAMENTO PRODUZIONE / VENDITA</v>
          </cell>
        </row>
      </sheetData>
      <sheetData sheetId="309" refreshError="1">
        <row r="1">
          <cell r="B1" t="str">
            <v>TOFAS BUSINESS UNIT</v>
          </cell>
        </row>
        <row r="8">
          <cell r="B8">
            <v>36312</v>
          </cell>
        </row>
        <row r="19">
          <cell r="B19" t="str">
            <v>BILANCIAMENTO PRODUZIONE / VENDITA</v>
          </cell>
        </row>
      </sheetData>
      <sheetData sheetId="310" refreshError="1">
        <row r="1">
          <cell r="B1" t="str">
            <v>TOFAS BUSINESS UNIT</v>
          </cell>
        </row>
        <row r="8">
          <cell r="B8" t="str">
            <v>ASPETTI COMMERCIALI</v>
          </cell>
        </row>
        <row r="19">
          <cell r="B19" t="str">
            <v>BILANCIAMENTO PRODUZIONE / VENDITA</v>
          </cell>
        </row>
      </sheetData>
      <sheetData sheetId="311" refreshError="1">
        <row r="1">
          <cell r="B1" t="str">
            <v>TOFAS BUSINESS UNIT</v>
          </cell>
        </row>
        <row r="8">
          <cell r="B8" t="str">
            <v>ASPETTI COMMERCIALI</v>
          </cell>
        </row>
        <row r="19">
          <cell r="B19" t="str">
            <v>BILANCIAMENTO PRODUZIONE / VENDITA</v>
          </cell>
        </row>
      </sheetData>
      <sheetData sheetId="312" refreshError="1">
        <row r="1">
          <cell r="B1" t="str">
            <v>TOFAS BUSINESS UNIT</v>
          </cell>
        </row>
        <row r="8">
          <cell r="B8" t="str">
            <v>ASPETTI COMMERCIALI</v>
          </cell>
        </row>
        <row r="19">
          <cell r="B19" t="str">
            <v>BILANCIAMENTO PRODUZIONE / VENDITA</v>
          </cell>
        </row>
      </sheetData>
      <sheetData sheetId="313" refreshError="1">
        <row r="1">
          <cell r="B1" t="str">
            <v>TOFAS BUSINESS UNIT</v>
          </cell>
        </row>
        <row r="8">
          <cell r="B8" t="str">
            <v>ASPETTI COMMERCIALI</v>
          </cell>
        </row>
        <row r="19">
          <cell r="B19" t="str">
            <v>BILANCIAMENTO PRODUZIONE / VENDITA</v>
          </cell>
        </row>
      </sheetData>
      <sheetData sheetId="314" refreshError="1">
        <row r="1">
          <cell r="B1" t="str">
            <v>TOFAS BUSINESS UNIT</v>
          </cell>
        </row>
        <row r="8">
          <cell r="B8" t="str">
            <v>ASPETTI COMMERCIALI</v>
          </cell>
        </row>
        <row r="19">
          <cell r="B19" t="str">
            <v>BILANCIAMENTO PRODUZIONE / VENDITA</v>
          </cell>
        </row>
      </sheetData>
      <sheetData sheetId="315" refreshError="1">
        <row r="1">
          <cell r="B1" t="str">
            <v>TOFAS BUSINESS UNIT</v>
          </cell>
        </row>
        <row r="8">
          <cell r="B8" t="str">
            <v>ASPETTI COMMERCIALI</v>
          </cell>
        </row>
        <row r="19">
          <cell r="B19" t="str">
            <v>BILANCIAMENTO PRODUZIONE / VENDITA</v>
          </cell>
        </row>
      </sheetData>
      <sheetData sheetId="316" refreshError="1">
        <row r="1">
          <cell r="B1" t="str">
            <v>TOFAS BUSINESS UNIT</v>
          </cell>
        </row>
        <row r="8">
          <cell r="B8" t="str">
            <v>ASPETTI COMMERCIALI</v>
          </cell>
        </row>
        <row r="19">
          <cell r="B19" t="str">
            <v>BILANCIAMENTO PRODUZIONE / VENDITA</v>
          </cell>
        </row>
      </sheetData>
      <sheetData sheetId="317" refreshError="1"/>
      <sheetData sheetId="318" refreshError="1">
        <row r="8">
          <cell r="B8">
            <v>36312</v>
          </cell>
        </row>
        <row r="19">
          <cell r="B19">
            <v>1999</v>
          </cell>
        </row>
      </sheetData>
      <sheetData sheetId="319">
        <row r="8">
          <cell r="B8">
            <v>36312</v>
          </cell>
        </row>
        <row r="19">
          <cell r="B19">
            <v>1999</v>
          </cell>
        </row>
      </sheetData>
      <sheetData sheetId="320">
        <row r="8">
          <cell r="B8">
            <v>36312</v>
          </cell>
        </row>
        <row r="19">
          <cell r="B19">
            <v>1999</v>
          </cell>
        </row>
      </sheetData>
      <sheetData sheetId="321">
        <row r="8">
          <cell r="B8">
            <v>36312</v>
          </cell>
        </row>
      </sheetData>
      <sheetData sheetId="322">
        <row r="8">
          <cell r="B8">
            <v>36312</v>
          </cell>
        </row>
      </sheetData>
      <sheetData sheetId="323">
        <row r="8">
          <cell r="B8">
            <v>36312</v>
          </cell>
        </row>
      </sheetData>
      <sheetData sheetId="324">
        <row r="8">
          <cell r="B8">
            <v>36312</v>
          </cell>
        </row>
      </sheetData>
      <sheetData sheetId="325">
        <row r="8">
          <cell r="B8">
            <v>36312</v>
          </cell>
        </row>
      </sheetData>
      <sheetData sheetId="326">
        <row r="8">
          <cell r="B8">
            <v>36312</v>
          </cell>
        </row>
      </sheetData>
      <sheetData sheetId="327">
        <row r="8">
          <cell r="B8">
            <v>36312</v>
          </cell>
        </row>
      </sheetData>
      <sheetData sheetId="328">
        <row r="8">
          <cell r="B8">
            <v>36312</v>
          </cell>
        </row>
      </sheetData>
      <sheetData sheetId="329">
        <row r="8">
          <cell r="B8" t="str">
            <v>BUDGET</v>
          </cell>
        </row>
      </sheetData>
      <sheetData sheetId="330">
        <row r="8">
          <cell r="B8" t="str">
            <v>CONSUNTIVO</v>
          </cell>
        </row>
      </sheetData>
      <sheetData sheetId="331">
        <row r="8">
          <cell r="B8" t="str">
            <v>CONSUNTIVO</v>
          </cell>
        </row>
      </sheetData>
      <sheetData sheetId="332">
        <row r="8">
          <cell r="B8" t="str">
            <v>CONSUNTIVO</v>
          </cell>
        </row>
      </sheetData>
      <sheetData sheetId="333">
        <row r="8">
          <cell r="B8">
            <v>37104</v>
          </cell>
        </row>
      </sheetData>
      <sheetData sheetId="334">
        <row r="8">
          <cell r="B8" t="str">
            <v>ASPETTI COMMERCIALI</v>
          </cell>
        </row>
      </sheetData>
      <sheetData sheetId="335">
        <row r="8">
          <cell r="B8" t="str">
            <v>ASPETTI COMMERCIALI</v>
          </cell>
        </row>
      </sheetData>
      <sheetData sheetId="336">
        <row r="8">
          <cell r="B8" t="str">
            <v>ASPETTI COMMERCIALI</v>
          </cell>
        </row>
      </sheetData>
      <sheetData sheetId="337">
        <row r="8">
          <cell r="B8">
            <v>37104</v>
          </cell>
        </row>
      </sheetData>
      <sheetData sheetId="338">
        <row r="8">
          <cell r="B8" t="str">
            <v>ASPETTI COMMERCIALI</v>
          </cell>
        </row>
      </sheetData>
      <sheetData sheetId="339">
        <row r="8">
          <cell r="B8">
            <v>37104</v>
          </cell>
        </row>
      </sheetData>
      <sheetData sheetId="340">
        <row r="8">
          <cell r="B8" t="str">
            <v>ASPETTI COMMERCIALI</v>
          </cell>
        </row>
      </sheetData>
      <sheetData sheetId="341">
        <row r="8">
          <cell r="B8">
            <v>37104</v>
          </cell>
        </row>
      </sheetData>
      <sheetData sheetId="342">
        <row r="8">
          <cell r="B8" t="str">
            <v>ASPETTI COMMERCIALI</v>
          </cell>
        </row>
      </sheetData>
      <sheetData sheetId="343">
        <row r="8">
          <cell r="B8">
            <v>37104</v>
          </cell>
        </row>
      </sheetData>
      <sheetData sheetId="344">
        <row r="8">
          <cell r="B8">
            <v>36312</v>
          </cell>
        </row>
      </sheetData>
      <sheetData sheetId="345">
        <row r="8">
          <cell r="B8" t="str">
            <v>ASPETTI COMMERCIALI</v>
          </cell>
        </row>
      </sheetData>
      <sheetData sheetId="346">
        <row r="8">
          <cell r="B8">
            <v>36312</v>
          </cell>
        </row>
      </sheetData>
      <sheetData sheetId="347">
        <row r="8">
          <cell r="B8">
            <v>36312</v>
          </cell>
        </row>
      </sheetData>
      <sheetData sheetId="348">
        <row r="8">
          <cell r="B8">
            <v>36312</v>
          </cell>
        </row>
      </sheetData>
      <sheetData sheetId="349">
        <row r="8">
          <cell r="B8">
            <v>36312</v>
          </cell>
        </row>
      </sheetData>
      <sheetData sheetId="350">
        <row r="8">
          <cell r="B8">
            <v>36312</v>
          </cell>
        </row>
      </sheetData>
      <sheetData sheetId="351">
        <row r="8">
          <cell r="B8">
            <v>36312</v>
          </cell>
        </row>
      </sheetData>
      <sheetData sheetId="352"/>
      <sheetData sheetId="353"/>
      <sheetData sheetId="354"/>
      <sheetData sheetId="355"/>
      <sheetData sheetId="356"/>
      <sheetData sheetId="357"/>
      <sheetData sheetId="358"/>
      <sheetData sheetId="359"/>
      <sheetData sheetId="360">
        <row r="8">
          <cell r="B8">
            <v>36312</v>
          </cell>
        </row>
      </sheetData>
      <sheetData sheetId="361">
        <row r="8">
          <cell r="B8">
            <v>36312</v>
          </cell>
        </row>
      </sheetData>
      <sheetData sheetId="362">
        <row r="8">
          <cell r="B8">
            <v>36312</v>
          </cell>
        </row>
      </sheetData>
      <sheetData sheetId="363">
        <row r="8">
          <cell r="B8">
            <v>36312</v>
          </cell>
        </row>
      </sheetData>
      <sheetData sheetId="364">
        <row r="8">
          <cell r="B8">
            <v>36312</v>
          </cell>
        </row>
      </sheetData>
      <sheetData sheetId="365">
        <row r="8">
          <cell r="B8" t="str">
            <v>ASPETTI COMMERCIALI</v>
          </cell>
        </row>
      </sheetData>
      <sheetData sheetId="366">
        <row r="8">
          <cell r="B8" t="str">
            <v>ASPETTI COMMERCIALI</v>
          </cell>
        </row>
      </sheetData>
      <sheetData sheetId="367">
        <row r="8">
          <cell r="B8" t="str">
            <v>ASPETTI COMMERCIALI</v>
          </cell>
        </row>
      </sheetData>
      <sheetData sheetId="368">
        <row r="8">
          <cell r="B8">
            <v>36312</v>
          </cell>
        </row>
      </sheetData>
      <sheetData sheetId="369">
        <row r="8">
          <cell r="B8">
            <v>36312</v>
          </cell>
        </row>
      </sheetData>
      <sheetData sheetId="370">
        <row r="8">
          <cell r="B8">
            <v>36312</v>
          </cell>
        </row>
      </sheetData>
      <sheetData sheetId="371">
        <row r="8">
          <cell r="B8">
            <v>36312</v>
          </cell>
        </row>
      </sheetData>
      <sheetData sheetId="372">
        <row r="8">
          <cell r="B8">
            <v>36312</v>
          </cell>
        </row>
      </sheetData>
      <sheetData sheetId="373">
        <row r="8">
          <cell r="B8">
            <v>36312</v>
          </cell>
        </row>
      </sheetData>
      <sheetData sheetId="374">
        <row r="8">
          <cell r="B8">
            <v>36312</v>
          </cell>
        </row>
      </sheetData>
      <sheetData sheetId="375">
        <row r="8">
          <cell r="B8">
            <v>36312</v>
          </cell>
        </row>
      </sheetData>
      <sheetData sheetId="376">
        <row r="8">
          <cell r="B8">
            <v>36312</v>
          </cell>
        </row>
      </sheetData>
      <sheetData sheetId="377">
        <row r="8">
          <cell r="B8">
            <v>36312</v>
          </cell>
        </row>
      </sheetData>
      <sheetData sheetId="378">
        <row r="8">
          <cell r="B8">
            <v>36312</v>
          </cell>
        </row>
      </sheetData>
      <sheetData sheetId="379">
        <row r="8">
          <cell r="B8" t="str">
            <v>COMMERCIAL</v>
          </cell>
        </row>
      </sheetData>
      <sheetData sheetId="380">
        <row r="8">
          <cell r="B8">
            <v>36312</v>
          </cell>
        </row>
      </sheetData>
      <sheetData sheetId="381">
        <row r="8">
          <cell r="B8">
            <v>36312</v>
          </cell>
        </row>
      </sheetData>
      <sheetData sheetId="382">
        <row r="8">
          <cell r="B8">
            <v>36312</v>
          </cell>
        </row>
      </sheetData>
      <sheetData sheetId="383">
        <row r="8">
          <cell r="B8">
            <v>36312</v>
          </cell>
        </row>
      </sheetData>
      <sheetData sheetId="384">
        <row r="8">
          <cell r="B8">
            <v>36312</v>
          </cell>
        </row>
      </sheetData>
      <sheetData sheetId="385">
        <row r="8">
          <cell r="B8" t="str">
            <v>ASPETTI COMMERCIALI</v>
          </cell>
        </row>
      </sheetData>
      <sheetData sheetId="386">
        <row r="8">
          <cell r="B8" t="str">
            <v>ASPETTI COMMERCIALI</v>
          </cell>
        </row>
      </sheetData>
      <sheetData sheetId="387">
        <row r="8">
          <cell r="B8">
            <v>36312</v>
          </cell>
        </row>
      </sheetData>
      <sheetData sheetId="388">
        <row r="8">
          <cell r="B8" t="str">
            <v>ASPETTI COMMERCIALI</v>
          </cell>
        </row>
      </sheetData>
      <sheetData sheetId="389">
        <row r="8">
          <cell r="B8" t="str">
            <v>ASPETTI COMMERCIALI</v>
          </cell>
        </row>
      </sheetData>
      <sheetData sheetId="390">
        <row r="8">
          <cell r="B8">
            <v>37104</v>
          </cell>
        </row>
      </sheetData>
      <sheetData sheetId="391">
        <row r="8">
          <cell r="B8" t="str">
            <v>ASPETTI COMMERCIALI</v>
          </cell>
        </row>
      </sheetData>
      <sheetData sheetId="392">
        <row r="8">
          <cell r="B8" t="str">
            <v>ASPETTI COMMERCIALI</v>
          </cell>
        </row>
      </sheetData>
      <sheetData sheetId="393">
        <row r="8">
          <cell r="B8" t="str">
            <v>ASPETTI COMMERCIALI</v>
          </cell>
        </row>
      </sheetData>
      <sheetData sheetId="394">
        <row r="8">
          <cell r="B8" t="str">
            <v>ASPETTI COMMERCIALI</v>
          </cell>
        </row>
      </sheetData>
      <sheetData sheetId="395">
        <row r="8">
          <cell r="B8" t="str">
            <v>ASPETTI COMMERCIALI</v>
          </cell>
        </row>
      </sheetData>
      <sheetData sheetId="396">
        <row r="8">
          <cell r="B8">
            <v>36312</v>
          </cell>
        </row>
      </sheetData>
      <sheetData sheetId="397">
        <row r="8">
          <cell r="B8">
            <v>36312</v>
          </cell>
        </row>
      </sheetData>
      <sheetData sheetId="398">
        <row r="8">
          <cell r="B8">
            <v>36312</v>
          </cell>
        </row>
      </sheetData>
      <sheetData sheetId="399">
        <row r="8">
          <cell r="B8">
            <v>36312</v>
          </cell>
        </row>
      </sheetData>
      <sheetData sheetId="400">
        <row r="8">
          <cell r="B8">
            <v>36312</v>
          </cell>
        </row>
      </sheetData>
      <sheetData sheetId="401">
        <row r="8">
          <cell r="B8">
            <v>36312</v>
          </cell>
        </row>
      </sheetData>
      <sheetData sheetId="402">
        <row r="8">
          <cell r="B8">
            <v>36312</v>
          </cell>
        </row>
      </sheetData>
      <sheetData sheetId="403">
        <row r="8">
          <cell r="B8">
            <v>36312</v>
          </cell>
        </row>
      </sheetData>
      <sheetData sheetId="404">
        <row r="8">
          <cell r="B8">
            <v>36312</v>
          </cell>
        </row>
      </sheetData>
      <sheetData sheetId="405">
        <row r="8">
          <cell r="B8">
            <v>36312</v>
          </cell>
        </row>
      </sheetData>
      <sheetData sheetId="406">
        <row r="8">
          <cell r="B8">
            <v>36312</v>
          </cell>
        </row>
      </sheetData>
      <sheetData sheetId="407">
        <row r="8">
          <cell r="B8">
            <v>36312</v>
          </cell>
        </row>
      </sheetData>
      <sheetData sheetId="408">
        <row r="8">
          <cell r="B8">
            <v>36312</v>
          </cell>
        </row>
      </sheetData>
      <sheetData sheetId="409">
        <row r="8">
          <cell r="B8">
            <v>36312</v>
          </cell>
        </row>
      </sheetData>
      <sheetData sheetId="410">
        <row r="8">
          <cell r="B8">
            <v>36312</v>
          </cell>
        </row>
      </sheetData>
      <sheetData sheetId="411">
        <row r="8">
          <cell r="B8">
            <v>36312</v>
          </cell>
        </row>
      </sheetData>
      <sheetData sheetId="412">
        <row r="8">
          <cell r="B8">
            <v>36312</v>
          </cell>
        </row>
      </sheetData>
      <sheetData sheetId="413" refreshError="1">
        <row r="8">
          <cell r="B8" t="str">
            <v>ASPETTI COMMERCIALI</v>
          </cell>
        </row>
        <row r="19">
          <cell r="B19">
            <v>1999</v>
          </cell>
        </row>
      </sheetData>
      <sheetData sheetId="414">
        <row r="8">
          <cell r="B8" t="str">
            <v>ASPETTI COMMERCIALI</v>
          </cell>
        </row>
        <row r="19">
          <cell r="B19">
            <v>1999</v>
          </cell>
        </row>
      </sheetData>
      <sheetData sheetId="415">
        <row r="8">
          <cell r="B8">
            <v>36312</v>
          </cell>
        </row>
        <row r="19">
          <cell r="B19">
            <v>1999</v>
          </cell>
        </row>
      </sheetData>
      <sheetData sheetId="416">
        <row r="8">
          <cell r="B8">
            <v>36312</v>
          </cell>
        </row>
      </sheetData>
      <sheetData sheetId="417">
        <row r="8">
          <cell r="B8" t="str">
            <v>COMMERCIAL</v>
          </cell>
        </row>
      </sheetData>
      <sheetData sheetId="418">
        <row r="8">
          <cell r="B8">
            <v>36312</v>
          </cell>
        </row>
      </sheetData>
      <sheetData sheetId="419">
        <row r="8">
          <cell r="B8" t="str">
            <v>COMMERCIAL</v>
          </cell>
        </row>
      </sheetData>
      <sheetData sheetId="420">
        <row r="8">
          <cell r="B8">
            <v>36312</v>
          </cell>
        </row>
      </sheetData>
      <sheetData sheetId="421">
        <row r="8">
          <cell r="B8" t="str">
            <v>COMMERCIAL</v>
          </cell>
        </row>
      </sheetData>
      <sheetData sheetId="422">
        <row r="8">
          <cell r="B8">
            <v>36312</v>
          </cell>
        </row>
      </sheetData>
      <sheetData sheetId="423">
        <row r="8">
          <cell r="B8">
            <v>36312</v>
          </cell>
        </row>
      </sheetData>
      <sheetData sheetId="424">
        <row r="8">
          <cell r="B8">
            <v>36312</v>
          </cell>
        </row>
      </sheetData>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row r="8">
          <cell r="B8" t="str">
            <v>ASPETTI COMMERCIALI</v>
          </cell>
        </row>
      </sheetData>
      <sheetData sheetId="504" refreshError="1">
        <row r="8">
          <cell r="B8" t="str">
            <v>ASPETTI COMMERCIALI</v>
          </cell>
        </row>
        <row r="19">
          <cell r="B19" t="str">
            <v>BILANCIAMENTO PRODUZIONE / VENDITA</v>
          </cell>
        </row>
      </sheetData>
      <sheetData sheetId="505" refreshError="1">
        <row r="8">
          <cell r="B8" t="str">
            <v>COMMERCIAL</v>
          </cell>
        </row>
        <row r="19">
          <cell r="B19" t="str">
            <v xml:space="preserve">PRODUCTION </v>
          </cell>
        </row>
      </sheetData>
      <sheetData sheetId="506" refreshError="1">
        <row r="8">
          <cell r="B8">
            <v>36312</v>
          </cell>
        </row>
        <row r="19">
          <cell r="B19">
            <v>1999</v>
          </cell>
        </row>
      </sheetData>
      <sheetData sheetId="507" refreshError="1">
        <row r="1">
          <cell r="B1" t="str">
            <v>TOFAS BUSINESS UNIT</v>
          </cell>
        </row>
        <row r="8">
          <cell r="B8">
            <v>36312</v>
          </cell>
        </row>
        <row r="19">
          <cell r="B19">
            <v>1999</v>
          </cell>
        </row>
      </sheetData>
      <sheetData sheetId="508" refreshError="1">
        <row r="1">
          <cell r="B1" t="str">
            <v>TOFAS BUSINESS UNIT</v>
          </cell>
        </row>
        <row r="8">
          <cell r="B8" t="str">
            <v>COMMERCIAL</v>
          </cell>
        </row>
        <row r="19">
          <cell r="B19" t="str">
            <v xml:space="preserve">PRODUCTION </v>
          </cell>
        </row>
      </sheetData>
      <sheetData sheetId="509" refreshError="1">
        <row r="1">
          <cell r="B1" t="str">
            <v>TOFAS BUSINESS UNIT</v>
          </cell>
        </row>
        <row r="8">
          <cell r="B8">
            <v>36312</v>
          </cell>
        </row>
        <row r="19">
          <cell r="B19">
            <v>1999</v>
          </cell>
        </row>
      </sheetData>
      <sheetData sheetId="510" refreshError="1">
        <row r="8">
          <cell r="B8">
            <v>36312</v>
          </cell>
        </row>
        <row r="19">
          <cell r="B19">
            <v>1999</v>
          </cell>
        </row>
      </sheetData>
      <sheetData sheetId="511" refreshError="1">
        <row r="1">
          <cell r="B1" t="str">
            <v>TOFAS BUSINESS UNIT</v>
          </cell>
        </row>
        <row r="8">
          <cell r="B8">
            <v>36312</v>
          </cell>
        </row>
        <row r="19">
          <cell r="B19">
            <v>1999</v>
          </cell>
        </row>
      </sheetData>
      <sheetData sheetId="512" refreshError="1">
        <row r="1">
          <cell r="B1" t="str">
            <v>TOFAS BUSINESS UNIT</v>
          </cell>
        </row>
        <row r="8">
          <cell r="B8">
            <v>36312</v>
          </cell>
        </row>
        <row r="19">
          <cell r="B19">
            <v>1999</v>
          </cell>
        </row>
      </sheetData>
      <sheetData sheetId="513" refreshError="1">
        <row r="1">
          <cell r="B1" t="str">
            <v>TOFAS BUSINESS UNIT</v>
          </cell>
        </row>
        <row r="8">
          <cell r="B8">
            <v>36312</v>
          </cell>
        </row>
        <row r="19">
          <cell r="B19">
            <v>1999</v>
          </cell>
        </row>
      </sheetData>
      <sheetData sheetId="514" refreshError="1">
        <row r="8">
          <cell r="B8">
            <v>36312</v>
          </cell>
        </row>
        <row r="19">
          <cell r="B19">
            <v>1999</v>
          </cell>
        </row>
      </sheetData>
      <sheetData sheetId="515" refreshError="1"/>
      <sheetData sheetId="516" refreshError="1"/>
      <sheetData sheetId="517" refreshError="1"/>
      <sheetData sheetId="518" refreshError="1"/>
      <sheetData sheetId="519" refreshError="1"/>
      <sheetData sheetId="520" refreshError="1">
        <row r="18">
          <cell r="B18" t="str">
            <v>Giugno</v>
          </cell>
        </row>
        <row r="19">
          <cell r="B19">
            <v>1999</v>
          </cell>
        </row>
      </sheetData>
      <sheetData sheetId="521" refreshError="1">
        <row r="8">
          <cell r="B8">
            <v>36312</v>
          </cell>
        </row>
        <row r="19">
          <cell r="B19">
            <v>1999</v>
          </cell>
        </row>
      </sheetData>
      <sheetData sheetId="522" refreshError="1">
        <row r="8">
          <cell r="B8" t="str">
            <v>ASPETTI COMMERCIALI</v>
          </cell>
        </row>
        <row r="19">
          <cell r="B19">
            <v>1999</v>
          </cell>
        </row>
      </sheetData>
      <sheetData sheetId="523" refreshError="1">
        <row r="8">
          <cell r="B8">
            <v>36312</v>
          </cell>
        </row>
        <row r="19">
          <cell r="B19">
            <v>1999</v>
          </cell>
        </row>
      </sheetData>
      <sheetData sheetId="524">
        <row r="8">
          <cell r="B8" t="str">
            <v>BUDGET</v>
          </cell>
        </row>
        <row r="19">
          <cell r="B19">
            <v>0.3</v>
          </cell>
        </row>
      </sheetData>
      <sheetData sheetId="525">
        <row r="8">
          <cell r="B8" t="str">
            <v>CONSUNTIVO</v>
          </cell>
        </row>
        <row r="19">
          <cell r="B19">
            <v>0</v>
          </cell>
        </row>
      </sheetData>
      <sheetData sheetId="526">
        <row r="8">
          <cell r="B8" t="str">
            <v>CONSUNTIVO</v>
          </cell>
        </row>
        <row r="19">
          <cell r="B19">
            <v>0</v>
          </cell>
        </row>
      </sheetData>
      <sheetData sheetId="527">
        <row r="8">
          <cell r="B8" t="str">
            <v>CONSUNTIVO</v>
          </cell>
        </row>
        <row r="19">
          <cell r="B19">
            <v>0</v>
          </cell>
        </row>
      </sheetData>
      <sheetData sheetId="528">
        <row r="8">
          <cell r="B8">
            <v>37104</v>
          </cell>
        </row>
        <row r="19">
          <cell r="B19">
            <v>2001</v>
          </cell>
        </row>
      </sheetData>
      <sheetData sheetId="529">
        <row r="8">
          <cell r="B8" t="str">
            <v>ASPETTI COMMERCIALI</v>
          </cell>
        </row>
        <row r="19">
          <cell r="B19" t="str">
            <v>BILANCIAMENTO PRODUZIONE / VENDITA</v>
          </cell>
        </row>
      </sheetData>
      <sheetData sheetId="530">
        <row r="8">
          <cell r="B8" t="str">
            <v>ASPETTI COMMERCIALI</v>
          </cell>
        </row>
        <row r="19">
          <cell r="B19" t="str">
            <v>BILANCIAMENTO PRODUZIONE / VENDITA</v>
          </cell>
        </row>
      </sheetData>
      <sheetData sheetId="531">
        <row r="8">
          <cell r="B8" t="str">
            <v>ASPETTI COMMERCIALI</v>
          </cell>
        </row>
        <row r="19">
          <cell r="B19" t="str">
            <v>BILANCIAMENTO PRODUZIONE / VENDITA</v>
          </cell>
        </row>
      </sheetData>
      <sheetData sheetId="532">
        <row r="8">
          <cell r="B8">
            <v>37104</v>
          </cell>
        </row>
        <row r="19">
          <cell r="B19" t="str">
            <v>BILANCIAMENTO PRODUZIONE / VENDITA</v>
          </cell>
        </row>
      </sheetData>
      <sheetData sheetId="533">
        <row r="8">
          <cell r="B8" t="str">
            <v>ASPETTI COMMERCIALI</v>
          </cell>
        </row>
        <row r="19">
          <cell r="B19" t="str">
            <v>BILANCIAMENTO PRODUZIONE / VENDITA</v>
          </cell>
        </row>
      </sheetData>
      <sheetData sheetId="534">
        <row r="8">
          <cell r="B8">
            <v>37104</v>
          </cell>
        </row>
        <row r="19">
          <cell r="B19" t="str">
            <v>BILANCIAMENTO PRODUZIONE / VENDITA</v>
          </cell>
        </row>
      </sheetData>
      <sheetData sheetId="535">
        <row r="8">
          <cell r="B8" t="str">
            <v>ASPETTI COMMERCIALI</v>
          </cell>
        </row>
        <row r="19">
          <cell r="B19" t="str">
            <v>BILANCIAMENTO PRODUZIONE / VENDITA</v>
          </cell>
        </row>
      </sheetData>
      <sheetData sheetId="536">
        <row r="8">
          <cell r="B8">
            <v>37104</v>
          </cell>
        </row>
        <row r="19">
          <cell r="B19" t="str">
            <v>BILANCIAMENTO PRODUZIONE / VENDITA</v>
          </cell>
        </row>
      </sheetData>
      <sheetData sheetId="537">
        <row r="8">
          <cell r="B8" t="str">
            <v>ASPETTI COMMERCIALI</v>
          </cell>
        </row>
        <row r="19">
          <cell r="B19" t="str">
            <v>BILANCIAMENTO PRODUZIONE / VENDITA</v>
          </cell>
        </row>
      </sheetData>
      <sheetData sheetId="538">
        <row r="8">
          <cell r="B8">
            <v>37104</v>
          </cell>
        </row>
        <row r="19">
          <cell r="B19" t="str">
            <v>BILANCIAMENTO PRODUZIONE / VENDITA</v>
          </cell>
        </row>
      </sheetData>
      <sheetData sheetId="539">
        <row r="8">
          <cell r="B8">
            <v>36312</v>
          </cell>
        </row>
        <row r="19">
          <cell r="B19" t="str">
            <v>BILANCIAMENTO PRODUZIONE / VENDITA</v>
          </cell>
        </row>
      </sheetData>
      <sheetData sheetId="540">
        <row r="8">
          <cell r="B8" t="str">
            <v>ASPETTI COMMERCIALI</v>
          </cell>
        </row>
        <row r="19">
          <cell r="B19" t="str">
            <v>BILANCIAMENTO PRODUZIONE / VENDITA</v>
          </cell>
        </row>
      </sheetData>
      <sheetData sheetId="541">
        <row r="8">
          <cell r="B8">
            <v>36312</v>
          </cell>
        </row>
        <row r="19">
          <cell r="B19">
            <v>1999</v>
          </cell>
        </row>
      </sheetData>
      <sheetData sheetId="542">
        <row r="8">
          <cell r="B8">
            <v>36312</v>
          </cell>
        </row>
        <row r="19">
          <cell r="B19">
            <v>1999</v>
          </cell>
        </row>
      </sheetData>
      <sheetData sheetId="543">
        <row r="8">
          <cell r="B8">
            <v>36312</v>
          </cell>
        </row>
        <row r="19">
          <cell r="B19" t="str">
            <v>BILANCIAMENTO PRODUZIONE / VENDITA</v>
          </cell>
        </row>
      </sheetData>
      <sheetData sheetId="544">
        <row r="8">
          <cell r="B8">
            <v>36312</v>
          </cell>
        </row>
        <row r="19">
          <cell r="B19">
            <v>1999</v>
          </cell>
        </row>
      </sheetData>
      <sheetData sheetId="545">
        <row r="8">
          <cell r="B8">
            <v>36312</v>
          </cell>
        </row>
        <row r="19">
          <cell r="B19">
            <v>1999</v>
          </cell>
        </row>
      </sheetData>
      <sheetData sheetId="546">
        <row r="8">
          <cell r="B8">
            <v>36312</v>
          </cell>
        </row>
        <row r="19">
          <cell r="B19">
            <v>1999</v>
          </cell>
        </row>
      </sheetData>
      <sheetData sheetId="547">
        <row r="8">
          <cell r="B8">
            <v>36312</v>
          </cell>
        </row>
        <row r="19">
          <cell r="B19">
            <v>1999</v>
          </cell>
        </row>
      </sheetData>
      <sheetData sheetId="548">
        <row r="8">
          <cell r="B8">
            <v>36312</v>
          </cell>
        </row>
        <row r="19">
          <cell r="B19">
            <v>1999</v>
          </cell>
        </row>
      </sheetData>
      <sheetData sheetId="549">
        <row r="8">
          <cell r="B8">
            <v>36312</v>
          </cell>
        </row>
        <row r="19">
          <cell r="B19">
            <v>1999</v>
          </cell>
        </row>
      </sheetData>
      <sheetData sheetId="550">
        <row r="8">
          <cell r="B8">
            <v>36312</v>
          </cell>
        </row>
        <row r="19">
          <cell r="B19">
            <v>1999</v>
          </cell>
        </row>
      </sheetData>
      <sheetData sheetId="551">
        <row r="8">
          <cell r="B8">
            <v>36312</v>
          </cell>
        </row>
        <row r="19">
          <cell r="B19">
            <v>1999</v>
          </cell>
        </row>
      </sheetData>
      <sheetData sheetId="552">
        <row r="8">
          <cell r="B8">
            <v>36312</v>
          </cell>
        </row>
        <row r="19">
          <cell r="B19">
            <v>1999</v>
          </cell>
        </row>
      </sheetData>
      <sheetData sheetId="553">
        <row r="8">
          <cell r="B8">
            <v>36312</v>
          </cell>
        </row>
        <row r="19">
          <cell r="B19">
            <v>1999</v>
          </cell>
        </row>
      </sheetData>
      <sheetData sheetId="554">
        <row r="8">
          <cell r="B8">
            <v>36312</v>
          </cell>
        </row>
        <row r="19">
          <cell r="B19">
            <v>1999</v>
          </cell>
        </row>
      </sheetData>
      <sheetData sheetId="555">
        <row r="8">
          <cell r="B8">
            <v>36312</v>
          </cell>
        </row>
        <row r="19">
          <cell r="B19">
            <v>1999</v>
          </cell>
        </row>
      </sheetData>
      <sheetData sheetId="556">
        <row r="8">
          <cell r="B8">
            <v>36312</v>
          </cell>
        </row>
        <row r="19">
          <cell r="B19">
            <v>1999</v>
          </cell>
        </row>
      </sheetData>
      <sheetData sheetId="557">
        <row r="8">
          <cell r="B8">
            <v>36312</v>
          </cell>
        </row>
        <row r="19">
          <cell r="B19">
            <v>1999</v>
          </cell>
        </row>
      </sheetData>
      <sheetData sheetId="558">
        <row r="8">
          <cell r="B8">
            <v>36312</v>
          </cell>
        </row>
        <row r="19">
          <cell r="B19">
            <v>1999</v>
          </cell>
        </row>
      </sheetData>
      <sheetData sheetId="559">
        <row r="8">
          <cell r="B8">
            <v>36312</v>
          </cell>
        </row>
        <row r="19">
          <cell r="B19">
            <v>1999</v>
          </cell>
        </row>
      </sheetData>
      <sheetData sheetId="560">
        <row r="8">
          <cell r="B8">
            <v>36312</v>
          </cell>
        </row>
        <row r="19">
          <cell r="B19">
            <v>1999</v>
          </cell>
        </row>
      </sheetData>
      <sheetData sheetId="561">
        <row r="8">
          <cell r="B8" t="str">
            <v>ASPETTI COMMERCIALI</v>
          </cell>
        </row>
        <row r="19">
          <cell r="B19" t="str">
            <v>BILANCIAMENTO PRODUZIONE / VENDITA</v>
          </cell>
        </row>
      </sheetData>
      <sheetData sheetId="562">
        <row r="8">
          <cell r="B8" t="str">
            <v>ASPETTI COMMERCIALI</v>
          </cell>
        </row>
        <row r="19">
          <cell r="B19" t="str">
            <v>BILANCIAMENTO PRODUZIONE / VENDITA</v>
          </cell>
        </row>
      </sheetData>
      <sheetData sheetId="563">
        <row r="8">
          <cell r="B8" t="str">
            <v>ASPETTI COMMERCIALI</v>
          </cell>
        </row>
        <row r="19">
          <cell r="B19" t="str">
            <v>BILANCIAMENTO PRODUZIONE / VENDITA</v>
          </cell>
        </row>
      </sheetData>
      <sheetData sheetId="564">
        <row r="8">
          <cell r="B8">
            <v>36312</v>
          </cell>
        </row>
        <row r="19">
          <cell r="B19" t="str">
            <v>BILANCIAMENTO PRODUZIONE / VENDITA</v>
          </cell>
        </row>
      </sheetData>
      <sheetData sheetId="565">
        <row r="8">
          <cell r="B8">
            <v>36312</v>
          </cell>
        </row>
        <row r="19">
          <cell r="B19" t="str">
            <v>BILANCIAMENTO PRODUZIONE / VENDITA</v>
          </cell>
        </row>
      </sheetData>
      <sheetData sheetId="566">
        <row r="8">
          <cell r="B8">
            <v>36312</v>
          </cell>
        </row>
        <row r="19">
          <cell r="B19" t="str">
            <v>BILANCIAMENTO PRODUZIONE / VENDITA</v>
          </cell>
        </row>
      </sheetData>
      <sheetData sheetId="567">
        <row r="8">
          <cell r="B8">
            <v>36312</v>
          </cell>
        </row>
        <row r="19">
          <cell r="B19" t="str">
            <v>BILANCIAMENTO PRODUZIONE / VENDITA</v>
          </cell>
        </row>
      </sheetData>
      <sheetData sheetId="568">
        <row r="8">
          <cell r="B8">
            <v>36312</v>
          </cell>
        </row>
        <row r="19">
          <cell r="B19" t="str">
            <v>BILANCIAMENTO PRODUZIONE / VENDITA</v>
          </cell>
        </row>
      </sheetData>
      <sheetData sheetId="569">
        <row r="8">
          <cell r="B8">
            <v>36312</v>
          </cell>
        </row>
        <row r="19">
          <cell r="B19" t="str">
            <v>BILANCIAMENTO PRODUZIONE / VENDITA</v>
          </cell>
        </row>
      </sheetData>
      <sheetData sheetId="570">
        <row r="8">
          <cell r="B8">
            <v>36312</v>
          </cell>
        </row>
        <row r="19">
          <cell r="B19" t="str">
            <v>BILANCIAMENTO PRODUZIONE / VENDITA</v>
          </cell>
        </row>
      </sheetData>
      <sheetData sheetId="571">
        <row r="8">
          <cell r="B8">
            <v>36312</v>
          </cell>
        </row>
        <row r="19">
          <cell r="B19" t="str">
            <v>BILANCIAMENTO PRODUZIONE / VENDITA</v>
          </cell>
        </row>
      </sheetData>
      <sheetData sheetId="572">
        <row r="8">
          <cell r="B8">
            <v>36312</v>
          </cell>
        </row>
        <row r="19">
          <cell r="B19">
            <v>1999</v>
          </cell>
        </row>
      </sheetData>
      <sheetData sheetId="573">
        <row r="8">
          <cell r="B8">
            <v>36312</v>
          </cell>
        </row>
        <row r="19">
          <cell r="B19">
            <v>1999</v>
          </cell>
        </row>
      </sheetData>
      <sheetData sheetId="574">
        <row r="8">
          <cell r="B8">
            <v>36312</v>
          </cell>
        </row>
        <row r="19">
          <cell r="B19">
            <v>1999</v>
          </cell>
        </row>
      </sheetData>
      <sheetData sheetId="575">
        <row r="8">
          <cell r="B8" t="str">
            <v>COMMERCIAL</v>
          </cell>
        </row>
        <row r="19">
          <cell r="B19" t="str">
            <v xml:space="preserve">PRODUCTION </v>
          </cell>
        </row>
      </sheetData>
      <sheetData sheetId="576">
        <row r="8">
          <cell r="B8">
            <v>36312</v>
          </cell>
        </row>
        <row r="19">
          <cell r="B19">
            <v>1999</v>
          </cell>
        </row>
      </sheetData>
      <sheetData sheetId="577">
        <row r="8">
          <cell r="B8">
            <v>36312</v>
          </cell>
        </row>
        <row r="19">
          <cell r="B19">
            <v>1999</v>
          </cell>
        </row>
      </sheetData>
      <sheetData sheetId="578">
        <row r="8">
          <cell r="B8">
            <v>36312</v>
          </cell>
        </row>
        <row r="19">
          <cell r="B19">
            <v>1999</v>
          </cell>
        </row>
      </sheetData>
      <sheetData sheetId="579">
        <row r="8">
          <cell r="B8">
            <v>36312</v>
          </cell>
        </row>
        <row r="19">
          <cell r="B19">
            <v>1999</v>
          </cell>
        </row>
      </sheetData>
      <sheetData sheetId="580">
        <row r="8">
          <cell r="B8">
            <v>36312</v>
          </cell>
        </row>
        <row r="19">
          <cell r="B19">
            <v>1999</v>
          </cell>
        </row>
      </sheetData>
      <sheetData sheetId="581">
        <row r="8">
          <cell r="B8" t="str">
            <v>ASPETTI COMMERCIALI</v>
          </cell>
        </row>
        <row r="19">
          <cell r="B19" t="str">
            <v>BILANCIAMENTO PRODUZIONE / VENDITA</v>
          </cell>
        </row>
      </sheetData>
      <sheetData sheetId="582">
        <row r="8">
          <cell r="B8" t="str">
            <v>ASPETTI COMMERCIALI</v>
          </cell>
        </row>
        <row r="19">
          <cell r="B19" t="str">
            <v>BILANCIAMENTO PRODUZIONE / VENDITA</v>
          </cell>
        </row>
      </sheetData>
      <sheetData sheetId="583">
        <row r="8">
          <cell r="B8">
            <v>36312</v>
          </cell>
        </row>
        <row r="19">
          <cell r="B19" t="str">
            <v>BILANCIAMENTO PRODUZIONE / VENDITA</v>
          </cell>
        </row>
      </sheetData>
      <sheetData sheetId="584">
        <row r="8">
          <cell r="B8" t="str">
            <v>ASPETTI COMMERCIALI</v>
          </cell>
        </row>
        <row r="19">
          <cell r="B19" t="str">
            <v>BILANCIAMENTO PRODUZIONE / VENDITA</v>
          </cell>
        </row>
      </sheetData>
      <sheetData sheetId="585">
        <row r="8">
          <cell r="B8" t="str">
            <v>ASPETTI COMMERCIALI</v>
          </cell>
        </row>
        <row r="19">
          <cell r="B19" t="str">
            <v>BILANCIAMENTO PRODUZIONE / VENDITA</v>
          </cell>
        </row>
      </sheetData>
      <sheetData sheetId="586">
        <row r="8">
          <cell r="B8">
            <v>37104</v>
          </cell>
        </row>
        <row r="19">
          <cell r="B19" t="str">
            <v>BILANCIAMENTO PRODUZIONE / VENDITA</v>
          </cell>
        </row>
      </sheetData>
      <sheetData sheetId="587">
        <row r="8">
          <cell r="B8" t="str">
            <v>ASPETTI COMMERCIALI</v>
          </cell>
        </row>
        <row r="19">
          <cell r="B19" t="str">
            <v>BILANCIAMENTO PRODUZIONE / VENDITA</v>
          </cell>
        </row>
      </sheetData>
      <sheetData sheetId="588">
        <row r="8">
          <cell r="B8" t="str">
            <v>ASPETTI COMMERCIALI</v>
          </cell>
        </row>
        <row r="19">
          <cell r="B19" t="str">
            <v>BILANCIAMENTO PRODUZIONE / VENDITA</v>
          </cell>
        </row>
      </sheetData>
      <sheetData sheetId="589">
        <row r="8">
          <cell r="B8" t="str">
            <v>ASPETTI COMMERCIALI</v>
          </cell>
        </row>
        <row r="19">
          <cell r="B19" t="str">
            <v>BILANCIAMENTO PRODUZIONE / VENDITA</v>
          </cell>
        </row>
      </sheetData>
      <sheetData sheetId="590">
        <row r="8">
          <cell r="B8" t="str">
            <v>ASPETTI COMMERCIALI</v>
          </cell>
        </row>
        <row r="19">
          <cell r="B19">
            <v>1999</v>
          </cell>
        </row>
      </sheetData>
      <sheetData sheetId="591">
        <row r="8">
          <cell r="B8" t="str">
            <v>ASPETTI COMMERCIALI</v>
          </cell>
        </row>
        <row r="19">
          <cell r="B19">
            <v>1999</v>
          </cell>
        </row>
      </sheetData>
      <sheetData sheetId="592">
        <row r="8">
          <cell r="B8">
            <v>36312</v>
          </cell>
        </row>
        <row r="19">
          <cell r="B19">
            <v>1999</v>
          </cell>
        </row>
      </sheetData>
      <sheetData sheetId="593">
        <row r="8">
          <cell r="B8">
            <v>36312</v>
          </cell>
        </row>
        <row r="19">
          <cell r="B19">
            <v>1999</v>
          </cell>
        </row>
      </sheetData>
      <sheetData sheetId="594">
        <row r="8">
          <cell r="B8">
            <v>36312</v>
          </cell>
        </row>
        <row r="19">
          <cell r="B19">
            <v>1999</v>
          </cell>
        </row>
      </sheetData>
      <sheetData sheetId="595">
        <row r="8">
          <cell r="B8">
            <v>36312</v>
          </cell>
        </row>
        <row r="19">
          <cell r="B19">
            <v>1999</v>
          </cell>
        </row>
      </sheetData>
      <sheetData sheetId="596">
        <row r="8">
          <cell r="B8">
            <v>36312</v>
          </cell>
        </row>
        <row r="19">
          <cell r="B19">
            <v>1999</v>
          </cell>
        </row>
      </sheetData>
      <sheetData sheetId="597">
        <row r="8">
          <cell r="B8">
            <v>36312</v>
          </cell>
        </row>
        <row r="19">
          <cell r="B19">
            <v>1999</v>
          </cell>
        </row>
      </sheetData>
      <sheetData sheetId="598">
        <row r="8">
          <cell r="B8">
            <v>36312</v>
          </cell>
        </row>
        <row r="19">
          <cell r="B19">
            <v>1999</v>
          </cell>
        </row>
      </sheetData>
      <sheetData sheetId="599">
        <row r="8">
          <cell r="B8">
            <v>36312</v>
          </cell>
        </row>
        <row r="19">
          <cell r="B19">
            <v>1999</v>
          </cell>
        </row>
      </sheetData>
      <sheetData sheetId="600">
        <row r="8">
          <cell r="B8">
            <v>36312</v>
          </cell>
        </row>
        <row r="19">
          <cell r="B19">
            <v>1999</v>
          </cell>
        </row>
      </sheetData>
      <sheetData sheetId="601">
        <row r="8">
          <cell r="B8">
            <v>36312</v>
          </cell>
        </row>
        <row r="19">
          <cell r="B19">
            <v>1999</v>
          </cell>
        </row>
      </sheetData>
      <sheetData sheetId="602">
        <row r="8">
          <cell r="B8">
            <v>36312</v>
          </cell>
        </row>
        <row r="19">
          <cell r="B19">
            <v>1999</v>
          </cell>
        </row>
      </sheetData>
      <sheetData sheetId="603">
        <row r="8">
          <cell r="B8">
            <v>36312</v>
          </cell>
        </row>
        <row r="19">
          <cell r="B19">
            <v>1999</v>
          </cell>
        </row>
      </sheetData>
      <sheetData sheetId="604">
        <row r="8">
          <cell r="B8">
            <v>36312</v>
          </cell>
        </row>
        <row r="19">
          <cell r="B19">
            <v>1999</v>
          </cell>
        </row>
      </sheetData>
      <sheetData sheetId="605">
        <row r="8">
          <cell r="B8">
            <v>36312</v>
          </cell>
        </row>
        <row r="19">
          <cell r="B19">
            <v>1999</v>
          </cell>
        </row>
      </sheetData>
      <sheetData sheetId="606">
        <row r="8">
          <cell r="B8">
            <v>36312</v>
          </cell>
        </row>
        <row r="19">
          <cell r="B19">
            <v>1999</v>
          </cell>
        </row>
      </sheetData>
      <sheetData sheetId="607">
        <row r="8">
          <cell r="B8">
            <v>36312</v>
          </cell>
        </row>
        <row r="19">
          <cell r="B19">
            <v>1999</v>
          </cell>
        </row>
      </sheetData>
      <sheetData sheetId="608">
        <row r="8">
          <cell r="B8" t="str">
            <v>ASPETTI COMMERCIALI</v>
          </cell>
        </row>
        <row r="19">
          <cell r="B19" t="str">
            <v>BILANCIAMENTO PRODUZIONE / VENDITA</v>
          </cell>
        </row>
      </sheetData>
      <sheetData sheetId="609">
        <row r="8">
          <cell r="B8">
            <v>36312</v>
          </cell>
        </row>
        <row r="19">
          <cell r="B19">
            <v>1999</v>
          </cell>
        </row>
      </sheetData>
      <sheetData sheetId="610">
        <row r="8">
          <cell r="B8">
            <v>36312</v>
          </cell>
        </row>
        <row r="19">
          <cell r="B19">
            <v>1999</v>
          </cell>
        </row>
      </sheetData>
      <sheetData sheetId="611">
        <row r="8">
          <cell r="B8">
            <v>36312</v>
          </cell>
        </row>
        <row r="19">
          <cell r="B19">
            <v>1999</v>
          </cell>
        </row>
      </sheetData>
      <sheetData sheetId="612">
        <row r="8">
          <cell r="B8" t="str">
            <v>COMMERCIAL</v>
          </cell>
        </row>
        <row r="19">
          <cell r="B19" t="str">
            <v xml:space="preserve">PRODUCTION </v>
          </cell>
        </row>
      </sheetData>
      <sheetData sheetId="613">
        <row r="8">
          <cell r="B8">
            <v>36312</v>
          </cell>
        </row>
        <row r="19">
          <cell r="B19">
            <v>1999</v>
          </cell>
        </row>
      </sheetData>
      <sheetData sheetId="614">
        <row r="8">
          <cell r="B8" t="str">
            <v>COMMERCIAL</v>
          </cell>
        </row>
        <row r="19">
          <cell r="B19" t="str">
            <v xml:space="preserve">PRODUCTION </v>
          </cell>
        </row>
      </sheetData>
      <sheetData sheetId="615">
        <row r="8">
          <cell r="B8">
            <v>36312</v>
          </cell>
        </row>
        <row r="19">
          <cell r="B19">
            <v>1999</v>
          </cell>
        </row>
      </sheetData>
      <sheetData sheetId="616">
        <row r="8">
          <cell r="B8" t="str">
            <v>COMMERCIAL</v>
          </cell>
        </row>
        <row r="19">
          <cell r="B19" t="str">
            <v xml:space="preserve">PRODUCTION </v>
          </cell>
        </row>
      </sheetData>
      <sheetData sheetId="617">
        <row r="8">
          <cell r="B8">
            <v>36312</v>
          </cell>
        </row>
        <row r="19">
          <cell r="B19">
            <v>1999</v>
          </cell>
        </row>
      </sheetData>
      <sheetData sheetId="618">
        <row r="8">
          <cell r="B8" t="str">
            <v>COMMERCIAL</v>
          </cell>
        </row>
        <row r="19">
          <cell r="B19" t="str">
            <v xml:space="preserve">PRODUCTION </v>
          </cell>
        </row>
      </sheetData>
      <sheetData sheetId="619">
        <row r="8">
          <cell r="B8">
            <v>36312</v>
          </cell>
        </row>
        <row r="19">
          <cell r="B19">
            <v>1999</v>
          </cell>
        </row>
      </sheetData>
      <sheetData sheetId="620">
        <row r="8">
          <cell r="B8" t="str">
            <v>COMMERCIAL</v>
          </cell>
        </row>
        <row r="19">
          <cell r="B19" t="str">
            <v xml:space="preserve">PRODUCTION </v>
          </cell>
        </row>
      </sheetData>
      <sheetData sheetId="621">
        <row r="8">
          <cell r="B8">
            <v>36312</v>
          </cell>
        </row>
        <row r="19">
          <cell r="B19">
            <v>1999</v>
          </cell>
        </row>
      </sheetData>
      <sheetData sheetId="622"/>
      <sheetData sheetId="623"/>
      <sheetData sheetId="624" refreshError="1"/>
      <sheetData sheetId="625" refreshError="1"/>
      <sheetData sheetId="626" refreshError="1">
        <row r="8">
          <cell r="B8" t="str">
            <v>ASPETTI COMMERCIALI</v>
          </cell>
        </row>
        <row r="19">
          <cell r="B19">
            <v>1999</v>
          </cell>
        </row>
      </sheetData>
      <sheetData sheetId="627" refreshError="1">
        <row r="8">
          <cell r="B8">
            <v>36312</v>
          </cell>
        </row>
        <row r="19">
          <cell r="B19">
            <v>1999</v>
          </cell>
        </row>
      </sheetData>
      <sheetData sheetId="628" refreshError="1">
        <row r="8">
          <cell r="B8" t="str">
            <v>ASPETTI COMMERCIALI</v>
          </cell>
        </row>
        <row r="19">
          <cell r="B19">
            <v>1999</v>
          </cell>
        </row>
      </sheetData>
      <sheetData sheetId="629" refreshError="1">
        <row r="8">
          <cell r="B8">
            <v>36312</v>
          </cell>
        </row>
        <row r="19">
          <cell r="B19">
            <v>1999</v>
          </cell>
        </row>
      </sheetData>
      <sheetData sheetId="630" refreshError="1">
        <row r="8">
          <cell r="B8" t="str">
            <v>ASPETTI COMMERCIALI</v>
          </cell>
        </row>
        <row r="19">
          <cell r="B19">
            <v>1999</v>
          </cell>
        </row>
      </sheetData>
      <sheetData sheetId="631" refreshError="1">
        <row r="8">
          <cell r="B8">
            <v>36312</v>
          </cell>
        </row>
        <row r="19">
          <cell r="B19">
            <v>1999</v>
          </cell>
        </row>
      </sheetData>
      <sheetData sheetId="632" refreshError="1"/>
      <sheetData sheetId="633" refreshError="1">
        <row r="8">
          <cell r="B8">
            <v>36312</v>
          </cell>
        </row>
        <row r="19">
          <cell r="B19">
            <v>1999</v>
          </cell>
        </row>
      </sheetData>
      <sheetData sheetId="634" refreshError="1">
        <row r="8">
          <cell r="B8">
            <v>36312</v>
          </cell>
        </row>
        <row r="19">
          <cell r="B19">
            <v>1999</v>
          </cell>
        </row>
      </sheetData>
      <sheetData sheetId="635" refreshError="1">
        <row r="8">
          <cell r="B8">
            <v>36312</v>
          </cell>
        </row>
        <row r="19">
          <cell r="B19">
            <v>1999</v>
          </cell>
        </row>
      </sheetData>
      <sheetData sheetId="636" refreshError="1">
        <row r="8">
          <cell r="B8">
            <v>36312</v>
          </cell>
        </row>
        <row r="19">
          <cell r="B19">
            <v>1999</v>
          </cell>
        </row>
      </sheetData>
      <sheetData sheetId="637" refreshError="1">
        <row r="8">
          <cell r="B8">
            <v>36312</v>
          </cell>
        </row>
        <row r="19">
          <cell r="B19">
            <v>1999</v>
          </cell>
        </row>
      </sheetData>
      <sheetData sheetId="638" refreshError="1">
        <row r="8">
          <cell r="B8">
            <v>36312</v>
          </cell>
        </row>
        <row r="19">
          <cell r="B19">
            <v>1999</v>
          </cell>
        </row>
      </sheetData>
      <sheetData sheetId="639" refreshError="1">
        <row r="1">
          <cell r="B1" t="str">
            <v>TOFAS BUSINESS UNIT</v>
          </cell>
        </row>
        <row r="8">
          <cell r="B8">
            <v>36312</v>
          </cell>
        </row>
        <row r="19">
          <cell r="B19">
            <v>1999</v>
          </cell>
        </row>
      </sheetData>
      <sheetData sheetId="640" refreshError="1"/>
      <sheetData sheetId="641" refreshError="1">
        <row r="1">
          <cell r="B1" t="str">
            <v>TOFAS BUSINESS UNIT</v>
          </cell>
        </row>
        <row r="8">
          <cell r="B8">
            <v>36312</v>
          </cell>
        </row>
        <row r="19">
          <cell r="B19">
            <v>1999</v>
          </cell>
        </row>
      </sheetData>
      <sheetData sheetId="642" refreshError="1"/>
      <sheetData sheetId="643" refreshError="1">
        <row r="1">
          <cell r="B1" t="str">
            <v>TOFAS BUSINESS UNIT</v>
          </cell>
        </row>
        <row r="8">
          <cell r="B8">
            <v>36312</v>
          </cell>
        </row>
        <row r="19">
          <cell r="B19">
            <v>1999</v>
          </cell>
        </row>
      </sheetData>
      <sheetData sheetId="644" refreshError="1"/>
      <sheetData sheetId="645" refreshError="1">
        <row r="1">
          <cell r="B1" t="str">
            <v>TOFAS BUSINESS UNIT</v>
          </cell>
        </row>
        <row r="8">
          <cell r="B8">
            <v>36312</v>
          </cell>
        </row>
        <row r="19">
          <cell r="B19">
            <v>1999</v>
          </cell>
        </row>
      </sheetData>
      <sheetData sheetId="646" refreshError="1"/>
      <sheetData sheetId="647" refreshError="1">
        <row r="1">
          <cell r="B1" t="str">
            <v>TOFAS BUSINESS UNIT</v>
          </cell>
        </row>
        <row r="8">
          <cell r="B8">
            <v>36312</v>
          </cell>
        </row>
        <row r="19">
          <cell r="B19">
            <v>1999</v>
          </cell>
        </row>
      </sheetData>
      <sheetData sheetId="648" refreshError="1"/>
      <sheetData sheetId="649" refreshError="1">
        <row r="1">
          <cell r="B1" t="str">
            <v>TOFAS BUSINESS UNIT</v>
          </cell>
        </row>
        <row r="8">
          <cell r="B8">
            <v>36312</v>
          </cell>
        </row>
        <row r="19">
          <cell r="B19">
            <v>1999</v>
          </cell>
        </row>
      </sheetData>
      <sheetData sheetId="650" refreshError="1"/>
      <sheetData sheetId="651" refreshError="1">
        <row r="1">
          <cell r="B1" t="str">
            <v>TOFAS BUSINESS UNIT</v>
          </cell>
        </row>
        <row r="8">
          <cell r="B8">
            <v>36312</v>
          </cell>
        </row>
        <row r="19">
          <cell r="B19">
            <v>1999</v>
          </cell>
        </row>
      </sheetData>
      <sheetData sheetId="652" refreshError="1"/>
      <sheetData sheetId="653" refreshError="1">
        <row r="1">
          <cell r="B1" t="str">
            <v>TOFAS BUSINESS UNIT</v>
          </cell>
        </row>
        <row r="8">
          <cell r="B8">
            <v>36312</v>
          </cell>
        </row>
        <row r="19">
          <cell r="B19">
            <v>1999</v>
          </cell>
        </row>
      </sheetData>
      <sheetData sheetId="654" refreshError="1"/>
      <sheetData sheetId="655" refreshError="1">
        <row r="1">
          <cell r="B1" t="str">
            <v>TOFAS BUSINESS UNIT</v>
          </cell>
        </row>
        <row r="8">
          <cell r="B8">
            <v>36312</v>
          </cell>
        </row>
        <row r="19">
          <cell r="B19">
            <v>1999</v>
          </cell>
        </row>
      </sheetData>
      <sheetData sheetId="656" refreshError="1"/>
      <sheetData sheetId="657" refreshError="1">
        <row r="1">
          <cell r="B1" t="str">
            <v>TOFAS BUSINESS UNIT</v>
          </cell>
        </row>
        <row r="8">
          <cell r="B8">
            <v>36312</v>
          </cell>
        </row>
        <row r="19">
          <cell r="B19">
            <v>1999</v>
          </cell>
        </row>
      </sheetData>
      <sheetData sheetId="658" refreshError="1"/>
      <sheetData sheetId="659" refreshError="1">
        <row r="1">
          <cell r="B1" t="str">
            <v>TOFAS BUSINESS UNIT</v>
          </cell>
        </row>
        <row r="8">
          <cell r="B8">
            <v>36312</v>
          </cell>
        </row>
        <row r="19">
          <cell r="B19">
            <v>1999</v>
          </cell>
        </row>
      </sheetData>
      <sheetData sheetId="660" refreshError="1"/>
      <sheetData sheetId="661" refreshError="1">
        <row r="1">
          <cell r="B1" t="str">
            <v>TOFAS BUSINESS UNIT</v>
          </cell>
        </row>
        <row r="8">
          <cell r="B8">
            <v>36312</v>
          </cell>
        </row>
        <row r="19">
          <cell r="B19">
            <v>1999</v>
          </cell>
        </row>
      </sheetData>
      <sheetData sheetId="662" refreshError="1"/>
      <sheetData sheetId="663" refreshError="1">
        <row r="1">
          <cell r="B1" t="str">
            <v>TOFAS BUSINESS UNIT</v>
          </cell>
        </row>
        <row r="8">
          <cell r="B8">
            <v>36312</v>
          </cell>
        </row>
        <row r="19">
          <cell r="B19">
            <v>1999</v>
          </cell>
        </row>
      </sheetData>
      <sheetData sheetId="664" refreshError="1"/>
      <sheetData sheetId="665" refreshError="1">
        <row r="1">
          <cell r="B1" t="str">
            <v>TOFAS BUSINESS UNIT</v>
          </cell>
        </row>
        <row r="8">
          <cell r="B8">
            <v>36312</v>
          </cell>
        </row>
        <row r="19">
          <cell r="B19">
            <v>1999</v>
          </cell>
        </row>
      </sheetData>
      <sheetData sheetId="666" refreshError="1"/>
      <sheetData sheetId="667" refreshError="1">
        <row r="1">
          <cell r="B1" t="str">
            <v>TOFAS BUSINESS UNIT</v>
          </cell>
        </row>
        <row r="8">
          <cell r="B8">
            <v>36312</v>
          </cell>
        </row>
        <row r="19">
          <cell r="B19">
            <v>1999</v>
          </cell>
        </row>
      </sheetData>
      <sheetData sheetId="66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odel"/>
      <sheetName val="Allied Profits"/>
      <sheetName val="FXRates"/>
      <sheetName val="Volumes"/>
      <sheetName val="Europe"/>
      <sheetName val="Thailand"/>
      <sheetName val="T6001999Q1-12"/>
      <sheetName val="MacroSheet"/>
      <sheetName val="Assegnate Tot.gen"/>
      <sheetName val="3200GT Man"/>
      <sheetName val="Do not print- input"/>
      <sheetName val="D.B."/>
      <sheetName val="DATE"/>
      <sheetName val="Ref"/>
      <sheetName val="FL-anual - nov"/>
      <sheetName val="Depreciações-Gratificações"/>
      <sheetName val="BONUS PROP"/>
      <sheetName val="MENU"/>
      <sheetName val="Main_Model"/>
      <sheetName val="Allied_Profits"/>
      <sheetName val="RATES"/>
      <sheetName val="ANADISP 99"/>
      <sheetName val="PFN"/>
      <sheetName val="T6001999Q1-12.xls"/>
      <sheetName val="Macro1"/>
      <sheetName val="Assegnate_Tot_gen"/>
      <sheetName val="3200GT_Man"/>
      <sheetName val="D_B_"/>
      <sheetName val="Do_not_print-_input"/>
      <sheetName val="BONUS_PROP"/>
      <sheetName val="FL-anual_-_nov"/>
      <sheetName val="APPOGGIABRACCIA"/>
      <sheetName val="Deprecia??es-Gratifica??es"/>
      <sheetName val="E - Deferred Tax Analysis"/>
      <sheetName val="B - Timing Differences - BF"/>
      <sheetName val="C - Timing Differences - CF"/>
      <sheetName val="Control"/>
      <sheetName val="D - Tax Losses"/>
      <sheetName val="F - Current Tax"/>
      <sheetName val="Data"/>
      <sheetName val="Tax Rates"/>
      <sheetName val="YTD 11_01"/>
      <sheetName val="Main_Model1"/>
      <sheetName val="Allied_Profits1"/>
      <sheetName val="Assegnate_Tot_gen1"/>
      <sheetName val="3200GT_Man1"/>
      <sheetName val="Do_not_print-_input1"/>
      <sheetName val="D_B_1"/>
      <sheetName val="BONUS_PROP1"/>
      <sheetName val="FL-anual_-_nov1"/>
      <sheetName val="ANADISP_99"/>
      <sheetName val="Main_Model2"/>
      <sheetName val="Allied_Profits2"/>
      <sheetName val="Assegnate_Tot_gen2"/>
      <sheetName val="3200GT_Man2"/>
      <sheetName val="D_B_2"/>
      <sheetName val="Do_not_print-_input2"/>
      <sheetName val="BONUS_PROP2"/>
      <sheetName val="FL-anual_-_nov2"/>
      <sheetName val="ANADISP_991"/>
      <sheetName val="T6001999Q1-12_xls"/>
      <sheetName val="E_-_Deferred_Tax_Analysis"/>
      <sheetName val="B_-_Timing_Differences_-_BF"/>
      <sheetName val="C_-_Timing_Differences_-_CF"/>
      <sheetName val="D_-_Tax_Losses"/>
      <sheetName val="F_-_Current_Tax"/>
      <sheetName val="Tax_Rates"/>
      <sheetName val="T6001999Q1-12_xls1"/>
      <sheetName val="Main_Model3"/>
      <sheetName val="Allied_Profits3"/>
      <sheetName val="Assegnate_Tot_gen3"/>
      <sheetName val="3200GT_Man3"/>
      <sheetName val="Do_not_print-_input3"/>
      <sheetName val="D_B_3"/>
      <sheetName val="FL-anual_-_nov3"/>
      <sheetName val="BONUS_PROP3"/>
      <sheetName val="ANADISP_992"/>
      <sheetName val="T6001999Q1-12_xls2"/>
      <sheetName val="E_-_Deferred_Tax_Analysis1"/>
      <sheetName val="B_-_Timing_Differences_-_BF1"/>
      <sheetName val="C_-_Timing_Differences_-_CF1"/>
      <sheetName val="D_-_Tax_Losses1"/>
      <sheetName val="F_-_Current_Tax1"/>
      <sheetName val="Tax_Rates1"/>
    </sheetNames>
    <sheetDataSet>
      <sheetData sheetId="0" refreshError="1">
        <row r="26">
          <cell r="D26">
            <v>0.99099999999999999</v>
          </cell>
          <cell r="R26">
            <v>1.0898331797785776</v>
          </cell>
        </row>
        <row r="66">
          <cell r="D66">
            <v>41.488999999999997</v>
          </cell>
          <cell r="E66">
            <v>36.134999999999998</v>
          </cell>
          <cell r="F66">
            <v>37.124000000000002</v>
          </cell>
          <cell r="G66">
            <v>37.588000000000001</v>
          </cell>
          <cell r="H66">
            <v>37.811</v>
          </cell>
          <cell r="I66">
            <v>38.493000000000002</v>
          </cell>
          <cell r="J66">
            <v>39.228999999999999</v>
          </cell>
          <cell r="K66">
            <v>39.954999999999998</v>
          </cell>
          <cell r="L66">
            <v>40.683999999999997</v>
          </cell>
          <cell r="M66">
            <v>41.423999999999999</v>
          </cell>
          <cell r="N66">
            <v>42.177</v>
          </cell>
          <cell r="O66">
            <v>42.944000000000003</v>
          </cell>
          <cell r="P66">
            <v>43.718000000000004</v>
          </cell>
          <cell r="Q66">
            <v>43.718000000000004</v>
          </cell>
          <cell r="R66">
            <v>43.718000000000004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26">
          <cell r="D26">
            <v>0.99099999999999999</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26">
          <cell r="D26">
            <v>0.99099999999999999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al per Versione"/>
      <sheetName val="Griglia Mondo - Volumi"/>
      <sheetName val="Griglia Mondo - Mix"/>
      <sheetName val="Sintesi Liv. All. Mercato"/>
      <sheetName val="Motori Liv-Al"/>
      <sheetName val="Pallinogramma Liv-Al"/>
      <sheetName val="Versioni Mercato-Volumi"/>
      <sheetName val="ITALIA - 0035"/>
      <sheetName val="FRANCIA - 0036"/>
      <sheetName val="GERMANIA - 0037"/>
      <sheetName val="SPAGNA - 003I"/>
      <sheetName val="SVIZZERA - 003T"/>
      <sheetName val="Versioni Mercato - Pivot"/>
      <sheetName val="GIAPPONE - 003U"/>
      <sheetName val="Tassativi Leg."/>
      <sheetName val="Versioni Mercato"/>
      <sheetName val="Main Model"/>
      <sheetName val="Allied Profits"/>
      <sheetName val="Optional_per_Versione"/>
      <sheetName val="Griglia_Mondo_-_Volumi"/>
      <sheetName val="Griglia_Mondo_-_Mix"/>
      <sheetName val="Sintesi_Liv__All__Mercato"/>
      <sheetName val="Motori_Liv-Al"/>
      <sheetName val="Pallinogramma_Liv-Al"/>
      <sheetName val="Versioni_Mercato-Volumi"/>
      <sheetName val="ITALIA_-_0035"/>
      <sheetName val="FRANCIA_-_0036"/>
      <sheetName val="GERMANIA_-_0037"/>
      <sheetName val="SPAGNA_-_003I"/>
      <sheetName val="SVIZZERA_-_003T"/>
      <sheetName val="Versioni_Mercato_-_Pivot"/>
      <sheetName val="GIAPPONE_-_003U"/>
      <sheetName val="Tassativi_Leg_"/>
      <sheetName val="Versioni_Mercato"/>
      <sheetName val="Main_Model"/>
      <sheetName val="Allied_Profits"/>
      <sheetName val="Optional_per_Versione1"/>
      <sheetName val="Griglia_Mondo_-_Volumi1"/>
      <sheetName val="Griglia_Mondo_-_Mix1"/>
      <sheetName val="Sintesi_Liv__All__Mercato1"/>
      <sheetName val="Motori_Liv-Al1"/>
      <sheetName val="Pallinogramma_Liv-Al1"/>
      <sheetName val="Versioni_Mercato-Volumi1"/>
      <sheetName val="ITALIA_-_00351"/>
      <sheetName val="FRANCIA_-_00361"/>
      <sheetName val="GERMANIA_-_00371"/>
      <sheetName val="SPAGNA_-_003I1"/>
      <sheetName val="SVIZZERA_-_003T1"/>
      <sheetName val="Versioni_Mercato_-_Pivot1"/>
      <sheetName val="GIAPPONE_-_003U1"/>
      <sheetName val="Tassativi_Leg_1"/>
      <sheetName val="Versioni_Mercato1"/>
      <sheetName val="Main_Model1"/>
      <sheetName val="Allied_Profits1"/>
      <sheetName val="Optional_per_Versione2"/>
      <sheetName val="Griglia_Mondo_-_Volumi2"/>
      <sheetName val="Griglia_Mondo_-_Mix2"/>
      <sheetName val="Sintesi_Liv__All__Mercato2"/>
      <sheetName val="Motori_Liv-Al2"/>
      <sheetName val="Pallinogramma_Liv-Al2"/>
      <sheetName val="Versioni_Mercato-Volumi2"/>
      <sheetName val="ITALIA_-_00352"/>
      <sheetName val="FRANCIA_-_00362"/>
      <sheetName val="GERMANIA_-_00372"/>
      <sheetName val="SPAGNA_-_003I2"/>
      <sheetName val="SVIZZERA_-_003T2"/>
      <sheetName val="Versioni_Mercato_-_Pivot2"/>
      <sheetName val="GIAPPONE_-_003U2"/>
      <sheetName val="Tassativi_Leg_2"/>
      <sheetName val="Versioni_Mercato2"/>
      <sheetName val="Main_Model2"/>
      <sheetName val="Allied_Profits2"/>
    </sheetNames>
    <sheetDataSet>
      <sheetData sheetId="0"/>
      <sheetData sheetId="1">
        <row r="9">
          <cell r="B9" t="str">
            <v>SINCOM</v>
          </cell>
          <cell r="C9" t="str">
            <v>ALL MERC</v>
          </cell>
        </row>
        <row r="10">
          <cell r="A10" t="str">
            <v>AREA PRODUTTIVA</v>
          </cell>
          <cell r="D10" t="str">
            <v>ITALIA</v>
          </cell>
          <cell r="E10" t="str">
            <v>ITALIA</v>
          </cell>
          <cell r="F10" t="str">
            <v>ITALIA</v>
          </cell>
          <cell r="G10" t="str">
            <v>ITALIA</v>
          </cell>
          <cell r="H10" t="str">
            <v>ITALIA</v>
          </cell>
        </row>
        <row r="11">
          <cell r="A11" t="str">
            <v>MARCHIO</v>
          </cell>
          <cell r="D11" t="str">
            <v>Fiat</v>
          </cell>
          <cell r="E11" t="str">
            <v>Fiat</v>
          </cell>
          <cell r="F11" t="str">
            <v>Fiat</v>
          </cell>
          <cell r="G11" t="str">
            <v>Fiat</v>
          </cell>
          <cell r="H11" t="str">
            <v>Fiat</v>
          </cell>
        </row>
        <row r="12">
          <cell r="A12" t="str">
            <v>MODELLO</v>
          </cell>
          <cell r="D12" t="str">
            <v>183</v>
          </cell>
          <cell r="E12" t="str">
            <v>183</v>
          </cell>
          <cell r="F12" t="str">
            <v>183</v>
          </cell>
          <cell r="G12" t="str">
            <v>183</v>
          </cell>
          <cell r="H12" t="str">
            <v>183</v>
          </cell>
        </row>
        <row r="13">
          <cell r="A13" t="str">
            <v>VERSIONE</v>
          </cell>
        </row>
        <row r="14">
          <cell r="A14" t="str">
            <v>Descrizione Comm</v>
          </cell>
          <cell r="D14" t="str">
            <v>POSITANO</v>
          </cell>
          <cell r="E14" t="str">
            <v>PALINURO</v>
          </cell>
          <cell r="F14" t="str">
            <v>PANAREA</v>
          </cell>
          <cell r="G14" t="str">
            <v>PAN JAP</v>
          </cell>
          <cell r="H14" t="str">
            <v>A. MARTINI</v>
          </cell>
        </row>
        <row r="15">
          <cell r="A15" t="str">
            <v>SINCOM</v>
          </cell>
          <cell r="D15" t="str">
            <v>520</v>
          </cell>
          <cell r="E15" t="str">
            <v>500</v>
          </cell>
          <cell r="F15" t="str">
            <v>580</v>
          </cell>
          <cell r="G15" t="str">
            <v>530</v>
          </cell>
        </row>
        <row r="16">
          <cell r="A16" t="str">
            <v>Volume</v>
          </cell>
          <cell r="D16">
            <v>344</v>
          </cell>
          <cell r="E16">
            <v>1045</v>
          </cell>
          <cell r="F16">
            <v>411</v>
          </cell>
          <cell r="G16">
            <v>100</v>
          </cell>
          <cell r="H16">
            <v>0</v>
          </cell>
          <cell r="I16">
            <v>1900</v>
          </cell>
        </row>
        <row r="17">
          <cell r="A17" t="str">
            <v>CARROZZERIA</v>
          </cell>
        </row>
        <row r="18">
          <cell r="A18" t="str">
            <v>Tipo carrozzeria</v>
          </cell>
          <cell r="D18" t="str">
            <v>Spider</v>
          </cell>
          <cell r="E18" t="str">
            <v>Spider</v>
          </cell>
          <cell r="F18" t="str">
            <v>Spider</v>
          </cell>
          <cell r="G18" t="str">
            <v>Spider</v>
          </cell>
          <cell r="H18" t="str">
            <v>Spider</v>
          </cell>
        </row>
        <row r="19">
          <cell r="A19" t="str">
            <v>N. Porte</v>
          </cell>
          <cell r="D19" t="str">
            <v>2</v>
          </cell>
          <cell r="E19" t="str">
            <v>2</v>
          </cell>
          <cell r="F19" t="str">
            <v>2</v>
          </cell>
          <cell r="G19" t="str">
            <v>2</v>
          </cell>
          <cell r="H19" t="str">
            <v>2</v>
          </cell>
        </row>
        <row r="20">
          <cell r="A20" t="str">
            <v>Trazione</v>
          </cell>
          <cell r="D20" t="str">
            <v>Ant</v>
          </cell>
          <cell r="E20" t="str">
            <v>Ant</v>
          </cell>
          <cell r="F20" t="str">
            <v>Ant</v>
          </cell>
          <cell r="G20" t="str">
            <v>Ant</v>
          </cell>
          <cell r="H20" t="str">
            <v>Ant</v>
          </cell>
        </row>
        <row r="21">
          <cell r="A21" t="str">
            <v>Guida</v>
          </cell>
          <cell r="D21" t="str">
            <v>SX</v>
          </cell>
          <cell r="E21" t="str">
            <v>SX</v>
          </cell>
          <cell r="F21" t="str">
            <v>SX</v>
          </cell>
          <cell r="G21" t="str">
            <v>SX</v>
          </cell>
          <cell r="H21" t="str">
            <v>SX</v>
          </cell>
        </row>
        <row r="22">
          <cell r="A22" t="str">
            <v>Cambio</v>
          </cell>
          <cell r="D22" t="str">
            <v>5M</v>
          </cell>
          <cell r="E22" t="str">
            <v>5M</v>
          </cell>
          <cell r="F22" t="str">
            <v>5M</v>
          </cell>
          <cell r="G22" t="str">
            <v>5M</v>
          </cell>
          <cell r="H22" t="str">
            <v>5M</v>
          </cell>
        </row>
        <row r="23">
          <cell r="A23" t="str">
            <v>Caratteristiche Cambio</v>
          </cell>
          <cell r="D23" t="str">
            <v>-</v>
          </cell>
          <cell r="E23" t="str">
            <v>-</v>
          </cell>
          <cell r="F23" t="str">
            <v>-</v>
          </cell>
          <cell r="G23" t="str">
            <v>-</v>
          </cell>
          <cell r="H23" t="str">
            <v>-</v>
          </cell>
        </row>
        <row r="24">
          <cell r="A24" t="str">
            <v>Famiglia Cambio</v>
          </cell>
          <cell r="D24" t="str">
            <v>C510</v>
          </cell>
          <cell r="E24" t="str">
            <v>C510</v>
          </cell>
          <cell r="F24" t="str">
            <v>C510</v>
          </cell>
          <cell r="G24" t="str">
            <v>C510</v>
          </cell>
          <cell r="H24" t="str">
            <v>C510</v>
          </cell>
        </row>
        <row r="25">
          <cell r="A25" t="str">
            <v>MOTORE</v>
          </cell>
        </row>
        <row r="26">
          <cell r="A26" t="str">
            <v>Famiglia</v>
          </cell>
          <cell r="D26" t="str">
            <v>2 ACT Bz</v>
          </cell>
          <cell r="E26" t="str">
            <v>2 ACT Bz</v>
          </cell>
          <cell r="F26" t="str">
            <v>2 ACT Bz</v>
          </cell>
          <cell r="G26" t="str">
            <v>2 ACT Bz</v>
          </cell>
          <cell r="H26" t="str">
            <v>2 ACT Bz</v>
          </cell>
        </row>
        <row r="27">
          <cell r="A27" t="str">
            <v>Cilindrata LT.</v>
          </cell>
          <cell r="D27" t="str">
            <v>1.8</v>
          </cell>
          <cell r="E27" t="str">
            <v>1.8</v>
          </cell>
          <cell r="F27" t="str">
            <v>1.8</v>
          </cell>
          <cell r="G27" t="str">
            <v>1.8</v>
          </cell>
          <cell r="H27" t="str">
            <v>1.8</v>
          </cell>
        </row>
        <row r="28">
          <cell r="A28" t="str">
            <v>Cilindrata CC.</v>
          </cell>
          <cell r="D28" t="str">
            <v>1747</v>
          </cell>
          <cell r="E28" t="str">
            <v>1747</v>
          </cell>
          <cell r="F28" t="str">
            <v>1747</v>
          </cell>
          <cell r="G28" t="str">
            <v>1747</v>
          </cell>
          <cell r="H28" t="str">
            <v>1747</v>
          </cell>
        </row>
        <row r="29">
          <cell r="A29" t="str">
            <v>Potenza HP</v>
          </cell>
          <cell r="D29" t="str">
            <v>130</v>
          </cell>
          <cell r="E29" t="str">
            <v>130</v>
          </cell>
          <cell r="F29" t="str">
            <v>130</v>
          </cell>
          <cell r="G29" t="str">
            <v>130</v>
          </cell>
          <cell r="H29" t="str">
            <v>130</v>
          </cell>
        </row>
        <row r="30">
          <cell r="A30" t="str">
            <v>Potenza KW</v>
          </cell>
          <cell r="D30" t="str">
            <v>96</v>
          </cell>
          <cell r="E30" t="str">
            <v>96</v>
          </cell>
          <cell r="F30" t="str">
            <v>96</v>
          </cell>
          <cell r="G30" t="str">
            <v>96</v>
          </cell>
          <cell r="H30" t="str">
            <v>96</v>
          </cell>
        </row>
        <row r="31">
          <cell r="A31" t="str">
            <v>Carburante</v>
          </cell>
          <cell r="D31" t="str">
            <v>Benzina</v>
          </cell>
          <cell r="E31" t="str">
            <v>Benzina</v>
          </cell>
          <cell r="F31" t="str">
            <v>Benzina</v>
          </cell>
          <cell r="G31" t="str">
            <v>Benzina</v>
          </cell>
          <cell r="H31" t="str">
            <v>Benzina</v>
          </cell>
        </row>
        <row r="32">
          <cell r="A32" t="str">
            <v>Caratteristica Carburante</v>
          </cell>
          <cell r="D32" t="str">
            <v>Unleaded 98</v>
          </cell>
          <cell r="E32" t="str">
            <v>Unleaded 98</v>
          </cell>
          <cell r="F32" t="str">
            <v>Unleaded 98</v>
          </cell>
          <cell r="G32" t="str">
            <v>Unleaded 91/92</v>
          </cell>
          <cell r="H32" t="str">
            <v>Unleaded 98</v>
          </cell>
        </row>
        <row r="33">
          <cell r="A33" t="str">
            <v>Alimentazione Carburante</v>
          </cell>
          <cell r="D33" t="str">
            <v>MPI</v>
          </cell>
          <cell r="E33" t="str">
            <v>MPI</v>
          </cell>
          <cell r="F33" t="str">
            <v>MPI</v>
          </cell>
          <cell r="G33" t="str">
            <v>MPI</v>
          </cell>
          <cell r="H33" t="str">
            <v>MPI</v>
          </cell>
        </row>
        <row r="34">
          <cell r="A34" t="str">
            <v>Caratteristiche Motore</v>
          </cell>
          <cell r="D34" t="str">
            <v>-</v>
          </cell>
          <cell r="E34" t="str">
            <v>-</v>
          </cell>
          <cell r="F34" t="str">
            <v>-</v>
          </cell>
          <cell r="G34" t="str">
            <v>-</v>
          </cell>
          <cell r="H34" t="str">
            <v>-</v>
          </cell>
        </row>
        <row r="35">
          <cell r="A35" t="str">
            <v>Livello di ecologia</v>
          </cell>
          <cell r="D35" t="str">
            <v>CEE-F3+EOBD</v>
          </cell>
          <cell r="E35" t="str">
            <v>CEE-F3+EOBD</v>
          </cell>
          <cell r="F35" t="str">
            <v>CEE-F3+EOBD</v>
          </cell>
          <cell r="G35" t="str">
            <v>CEE-F3+EOBD</v>
          </cell>
          <cell r="H35" t="str">
            <v>CEE-F3+EOBD</v>
          </cell>
        </row>
        <row r="36">
          <cell r="A36" t="str">
            <v>N. Cilindri</v>
          </cell>
          <cell r="D36" t="str">
            <v>4</v>
          </cell>
          <cell r="E36" t="str">
            <v>4</v>
          </cell>
          <cell r="F36" t="str">
            <v>4</v>
          </cell>
          <cell r="G36" t="str">
            <v>4</v>
          </cell>
          <cell r="H36" t="str">
            <v>4</v>
          </cell>
        </row>
        <row r="37">
          <cell r="A37" t="str">
            <v>N. Valvole</v>
          </cell>
          <cell r="D37" t="str">
            <v>4</v>
          </cell>
          <cell r="E37" t="str">
            <v>4</v>
          </cell>
          <cell r="F37" t="str">
            <v>4</v>
          </cell>
          <cell r="G37" t="str">
            <v>4</v>
          </cell>
          <cell r="H37" t="str">
            <v>4</v>
          </cell>
        </row>
        <row r="38">
          <cell r="A38" t="str">
            <v>Note</v>
          </cell>
        </row>
        <row r="39">
          <cell r="A39" t="str">
            <v>LIVELLO DI ALLESTIMENTO</v>
          </cell>
          <cell r="D39" t="str">
            <v>POSITANO</v>
          </cell>
          <cell r="E39" t="str">
            <v>PALINURO</v>
          </cell>
          <cell r="F39" t="str">
            <v>PANAREA</v>
          </cell>
          <cell r="G39" t="str">
            <v>PAN JAP</v>
          </cell>
          <cell r="H39" t="str">
            <v>A. MARTINI</v>
          </cell>
        </row>
        <row r="40">
          <cell r="A40" t="str">
            <v>CAPOTE MANUALE CON NUOVO COPRICAPOTE RIGIDO</v>
          </cell>
          <cell r="D40" t="str">
            <v>X</v>
          </cell>
          <cell r="E40" t="str">
            <v>X</v>
          </cell>
          <cell r="F40" t="str">
            <v>X</v>
          </cell>
          <cell r="G40" t="str">
            <v>X</v>
          </cell>
          <cell r="H40" t="str">
            <v>X</v>
          </cell>
        </row>
        <row r="41">
          <cell r="A41" t="str">
            <v>VOLANTE REGOLABILE IN ALTEZZA</v>
          </cell>
          <cell r="D41" t="str">
            <v>X</v>
          </cell>
          <cell r="E41" t="str">
            <v>X</v>
          </cell>
          <cell r="F41" t="str">
            <v>X</v>
          </cell>
          <cell r="G41" t="str">
            <v>X</v>
          </cell>
          <cell r="H41" t="str">
            <v>X</v>
          </cell>
        </row>
        <row r="42">
          <cell r="A42" t="str">
            <v>ALZACRISTALLI ELETTRICI</v>
          </cell>
          <cell r="D42" t="str">
            <v>X</v>
          </cell>
          <cell r="E42" t="str">
            <v>X</v>
          </cell>
          <cell r="F42" t="str">
            <v>X</v>
          </cell>
          <cell r="G42" t="str">
            <v>X</v>
          </cell>
          <cell r="H42" t="str">
            <v>X</v>
          </cell>
        </row>
        <row r="43">
          <cell r="A43" t="str">
            <v>FIAT CODE</v>
          </cell>
          <cell r="D43" t="str">
            <v>X</v>
          </cell>
          <cell r="E43" t="str">
            <v>X</v>
          </cell>
          <cell r="F43" t="str">
            <v>X</v>
          </cell>
          <cell r="G43" t="str">
            <v>X</v>
          </cell>
          <cell r="H43" t="str">
            <v>X</v>
          </cell>
        </row>
        <row r="44">
          <cell r="A44" t="str">
            <v>IMPIANTO FPS (FIRE PREVENTION SYSTEM)</v>
          </cell>
          <cell r="D44" t="str">
            <v>X</v>
          </cell>
          <cell r="E44" t="str">
            <v>X</v>
          </cell>
          <cell r="F44" t="str">
            <v>X</v>
          </cell>
          <cell r="G44" t="str">
            <v>X</v>
          </cell>
          <cell r="H44" t="str">
            <v>X</v>
          </cell>
        </row>
        <row r="45">
          <cell r="A45" t="str">
            <v>PROIETTORI ANTERIORI IN CHROME SHADOW</v>
          </cell>
          <cell r="D45" t="str">
            <v>X</v>
          </cell>
          <cell r="E45" t="str">
            <v>X</v>
          </cell>
          <cell r="F45" t="str">
            <v>X</v>
          </cell>
          <cell r="G45" t="str">
            <v>X</v>
          </cell>
          <cell r="H45" t="str">
            <v>X</v>
          </cell>
        </row>
        <row r="46">
          <cell r="A46" t="str">
            <v>PARAURTI ANTERIORE FL</v>
          </cell>
          <cell r="D46" t="str">
            <v>X</v>
          </cell>
          <cell r="E46" t="str">
            <v>X</v>
          </cell>
          <cell r="F46" t="str">
            <v>X</v>
          </cell>
          <cell r="G46" t="str">
            <v>X</v>
          </cell>
          <cell r="H46" t="str">
            <v>X</v>
          </cell>
        </row>
        <row r="47">
          <cell r="A47" t="str">
            <v>GRIGLIA PRESA ARIA ANTERIORE FL</v>
          </cell>
          <cell r="D47" t="str">
            <v>X</v>
          </cell>
          <cell r="E47" t="str">
            <v>X</v>
          </cell>
          <cell r="F47" t="str">
            <v>X</v>
          </cell>
          <cell r="G47" t="str">
            <v>X</v>
          </cell>
          <cell r="H47" t="str">
            <v>X</v>
          </cell>
        </row>
        <row r="48">
          <cell r="A48" t="str">
            <v>PARAURTI POSTERIORE FL</v>
          </cell>
          <cell r="D48" t="str">
            <v>X</v>
          </cell>
          <cell r="E48" t="str">
            <v>X</v>
          </cell>
          <cell r="F48" t="str">
            <v>X</v>
          </cell>
          <cell r="G48" t="str">
            <v>X</v>
          </cell>
          <cell r="H48" t="str">
            <v>X</v>
          </cell>
        </row>
        <row r="49">
          <cell r="A49" t="str">
            <v>INDICATORI DI DIREZIONE ANTERIORI FL</v>
          </cell>
          <cell r="D49" t="str">
            <v>X</v>
          </cell>
          <cell r="E49" t="str">
            <v>X</v>
          </cell>
          <cell r="F49" t="str">
            <v>X</v>
          </cell>
          <cell r="G49" t="str">
            <v>X</v>
          </cell>
          <cell r="H49" t="str">
            <v>X</v>
          </cell>
        </row>
        <row r="50">
          <cell r="A50" t="str">
            <v>LOGHI ANT/POST FIAT ROTONDI</v>
          </cell>
          <cell r="D50" t="str">
            <v>X</v>
          </cell>
          <cell r="E50" t="str">
            <v>X</v>
          </cell>
          <cell r="F50" t="str">
            <v>X</v>
          </cell>
          <cell r="G50" t="str">
            <v>X</v>
          </cell>
          <cell r="H50" t="str">
            <v>X</v>
          </cell>
        </row>
        <row r="51">
          <cell r="A51" t="str">
            <v>TESSUTI SEDILI FL</v>
          </cell>
          <cell r="D51" t="str">
            <v>X</v>
          </cell>
          <cell r="E51" t="str">
            <v>X</v>
          </cell>
          <cell r="F51" t="str">
            <v>X</v>
          </cell>
          <cell r="G51" t="str">
            <v>X</v>
          </cell>
        </row>
        <row r="52">
          <cell r="A52" t="str">
            <v>TESSUTI SEDILI "ALVIERO MARTINI"</v>
          </cell>
          <cell r="H52" t="str">
            <v>X</v>
          </cell>
        </row>
        <row r="53">
          <cell r="A53" t="str">
            <v>TESSUTI PANNELLI PORTA FL</v>
          </cell>
          <cell r="D53" t="str">
            <v>X</v>
          </cell>
          <cell r="E53" t="str">
            <v>X</v>
          </cell>
          <cell r="F53" t="str">
            <v>X</v>
          </cell>
          <cell r="G53" t="str">
            <v>X</v>
          </cell>
        </row>
        <row r="54">
          <cell r="A54" t="str">
            <v xml:space="preserve"> RICOPRIMENTO PLANCIA FL</v>
          </cell>
          <cell r="D54" t="str">
            <v>X</v>
          </cell>
          <cell r="E54" t="str">
            <v>X</v>
          </cell>
          <cell r="F54" t="str">
            <v>X</v>
          </cell>
          <cell r="G54" t="str">
            <v>X</v>
          </cell>
          <cell r="H54" t="str">
            <v>X</v>
          </cell>
        </row>
        <row r="55">
          <cell r="A55" t="str">
            <v>TESSUTI PANNELLI "ALVIERO MARTINI"</v>
          </cell>
          <cell r="H55" t="str">
            <v>X</v>
          </cell>
        </row>
        <row r="56">
          <cell r="A56" t="str">
            <v>TARGHETTA NUMERATA "ALVIERO MARTINI"</v>
          </cell>
          <cell r="H56" t="str">
            <v>X</v>
          </cell>
        </row>
        <row r="57">
          <cell r="A57" t="str">
            <v>PORTA DOCUMENTI "ALVIERO MARTINI"</v>
          </cell>
          <cell r="H57" t="str">
            <v>X</v>
          </cell>
        </row>
        <row r="58">
          <cell r="A58" t="str">
            <v>PORTACHIAVI "ALVIERO MARTINI"</v>
          </cell>
          <cell r="H58" t="str">
            <v>X</v>
          </cell>
        </row>
        <row r="59">
          <cell r="A59" t="str">
            <v>VALIGE SU SPORTELLO BAULE "ALVIERO MARTINI"</v>
          </cell>
          <cell r="H59" t="str">
            <v>X</v>
          </cell>
        </row>
        <row r="60">
          <cell r="A60" t="str">
            <v>MERCATI</v>
          </cell>
        </row>
        <row r="61">
          <cell r="A61" t="str">
            <v>ITALIA</v>
          </cell>
          <cell r="B61" t="str">
            <v>1000</v>
          </cell>
          <cell r="C61" t="str">
            <v>000-I/CE</v>
          </cell>
          <cell r="D61">
            <v>105</v>
          </cell>
          <cell r="E61">
            <v>210</v>
          </cell>
          <cell r="F61">
            <v>35</v>
          </cell>
          <cell r="H61">
            <v>0</v>
          </cell>
          <cell r="I61">
            <v>350</v>
          </cell>
        </row>
        <row r="62">
          <cell r="A62" t="str">
            <v>Caratteristiche</v>
          </cell>
        </row>
        <row r="63">
          <cell r="A63" t="str">
            <v>FRANCIA</v>
          </cell>
          <cell r="B63" t="str">
            <v>3109</v>
          </cell>
          <cell r="C63" t="str">
            <v>000-I/CE</v>
          </cell>
          <cell r="D63">
            <v>84</v>
          </cell>
          <cell r="F63">
            <v>36</v>
          </cell>
          <cell r="H63">
            <v>0</v>
          </cell>
          <cell r="I63">
            <v>120</v>
          </cell>
        </row>
        <row r="64">
          <cell r="A64" t="str">
            <v>Caratteristiche</v>
          </cell>
        </row>
        <row r="65">
          <cell r="A65" t="str">
            <v>GERMANIA</v>
          </cell>
          <cell r="B65" t="str">
            <v>3110</v>
          </cell>
          <cell r="C65" t="str">
            <v>000-I/CE</v>
          </cell>
          <cell r="D65">
            <v>110</v>
          </cell>
          <cell r="E65">
            <v>715</v>
          </cell>
          <cell r="F65">
            <v>275</v>
          </cell>
          <cell r="H65">
            <v>0</v>
          </cell>
          <cell r="I65">
            <v>1100</v>
          </cell>
        </row>
        <row r="66">
          <cell r="A66" t="str">
            <v>Caratteristiche</v>
          </cell>
        </row>
        <row r="67">
          <cell r="A67" t="str">
            <v>SPAGNA</v>
          </cell>
          <cell r="B67" t="str">
            <v>3104</v>
          </cell>
          <cell r="C67" t="str">
            <v>000-I/CE</v>
          </cell>
          <cell r="E67">
            <v>30</v>
          </cell>
          <cell r="I67">
            <v>30</v>
          </cell>
        </row>
        <row r="68">
          <cell r="A68" t="str">
            <v>Caratteristiche</v>
          </cell>
        </row>
        <row r="69">
          <cell r="A69" t="str">
            <v>SVIZZERA</v>
          </cell>
          <cell r="B69" t="str">
            <v>3128</v>
          </cell>
          <cell r="C69" t="str">
            <v>000-I/CE</v>
          </cell>
          <cell r="D69">
            <v>15</v>
          </cell>
          <cell r="E69">
            <v>60</v>
          </cell>
          <cell r="F69">
            <v>25</v>
          </cell>
          <cell r="H69">
            <v>0</v>
          </cell>
          <cell r="I69">
            <v>100</v>
          </cell>
        </row>
        <row r="70">
          <cell r="A70" t="str">
            <v>Caratteristiche</v>
          </cell>
        </row>
        <row r="71">
          <cell r="A71" t="str">
            <v>GIAPPONE</v>
          </cell>
          <cell r="B71" t="str">
            <v>3684</v>
          </cell>
          <cell r="C71" t="str">
            <v>000-I/CE</v>
          </cell>
          <cell r="G71">
            <v>100</v>
          </cell>
          <cell r="I71">
            <v>100</v>
          </cell>
        </row>
        <row r="72">
          <cell r="A72" t="str">
            <v>Caratteristiche</v>
          </cell>
        </row>
        <row r="73">
          <cell r="A73" t="str">
            <v>ALTRI</v>
          </cell>
          <cell r="B73" t="str">
            <v>0</v>
          </cell>
          <cell r="D73">
            <v>30</v>
          </cell>
          <cell r="E73">
            <v>30</v>
          </cell>
          <cell r="F73">
            <v>40</v>
          </cell>
          <cell r="H73">
            <v>0</v>
          </cell>
          <cell r="I73">
            <v>100</v>
          </cell>
        </row>
        <row r="74">
          <cell r="A74" t="str">
            <v>Caratteristiche</v>
          </cell>
        </row>
        <row r="75">
          <cell r="A75" t="str">
            <v>OPTIONALS</v>
          </cell>
        </row>
        <row r="76">
          <cell r="A76" t="str">
            <v>IDROGUIDA</v>
          </cell>
          <cell r="B76" t="str">
            <v>014</v>
          </cell>
          <cell r="D76">
            <v>344</v>
          </cell>
          <cell r="E76">
            <v>1045</v>
          </cell>
          <cell r="F76">
            <v>411</v>
          </cell>
          <cell r="G76">
            <v>0</v>
          </cell>
          <cell r="H76">
            <v>0</v>
          </cell>
          <cell r="I76">
            <v>1800</v>
          </cell>
        </row>
        <row r="77">
          <cell r="A77" t="str">
            <v>Dettaglio</v>
          </cell>
        </row>
        <row r="78">
          <cell r="A78" t="str">
            <v>Include</v>
          </cell>
        </row>
        <row r="79">
          <cell r="A79" t="str">
            <v>AIR BAG</v>
          </cell>
          <cell r="B79" t="str">
            <v>500</v>
          </cell>
          <cell r="D79">
            <v>344</v>
          </cell>
          <cell r="E79">
            <v>1045</v>
          </cell>
          <cell r="F79">
            <v>411</v>
          </cell>
          <cell r="G79">
            <v>0</v>
          </cell>
          <cell r="H79">
            <v>0</v>
          </cell>
          <cell r="I79">
            <v>1800</v>
          </cell>
        </row>
        <row r="80">
          <cell r="A80" t="str">
            <v>Dettaglio</v>
          </cell>
        </row>
        <row r="81">
          <cell r="A81" t="str">
            <v>Include</v>
          </cell>
        </row>
        <row r="82">
          <cell r="A82" t="str">
            <v>AIR BAG LATO PASSEGGERO</v>
          </cell>
          <cell r="B82" t="str">
            <v>502</v>
          </cell>
          <cell r="D82">
            <v>313</v>
          </cell>
          <cell r="E82">
            <v>950</v>
          </cell>
          <cell r="F82">
            <v>394</v>
          </cell>
          <cell r="G82">
            <v>0</v>
          </cell>
          <cell r="H82">
            <v>0</v>
          </cell>
          <cell r="I82">
            <v>1657</v>
          </cell>
        </row>
        <row r="83">
          <cell r="A83" t="str">
            <v>Dettaglio</v>
          </cell>
        </row>
        <row r="84">
          <cell r="A84" t="str">
            <v>VINCOLATO A OPT 500</v>
          </cell>
        </row>
        <row r="85">
          <cell r="A85" t="str">
            <v>Include</v>
          </cell>
        </row>
        <row r="86">
          <cell r="A86" t="str">
            <v>ABS</v>
          </cell>
          <cell r="B86" t="str">
            <v>009</v>
          </cell>
          <cell r="D86">
            <v>329</v>
          </cell>
          <cell r="E86">
            <v>1045</v>
          </cell>
          <cell r="F86">
            <v>411</v>
          </cell>
          <cell r="G86">
            <v>0</v>
          </cell>
          <cell r="H86">
            <v>0</v>
          </cell>
          <cell r="I86">
            <v>1785</v>
          </cell>
        </row>
        <row r="87">
          <cell r="A87" t="str">
            <v>Dettaglio</v>
          </cell>
        </row>
        <row r="88">
          <cell r="A88" t="str">
            <v>ABS BOSCH 5.3 CON EBD</v>
          </cell>
        </row>
        <row r="89">
          <cell r="A89" t="str">
            <v>Include</v>
          </cell>
        </row>
        <row r="90">
          <cell r="A90" t="str">
            <v>CLIMATIZZATORE</v>
          </cell>
          <cell r="B90" t="str">
            <v>025</v>
          </cell>
          <cell r="D90">
            <v>41</v>
          </cell>
          <cell r="E90">
            <v>1045</v>
          </cell>
          <cell r="F90">
            <v>411</v>
          </cell>
          <cell r="G90">
            <v>0</v>
          </cell>
          <cell r="H90">
            <v>0</v>
          </cell>
          <cell r="I90">
            <v>1497</v>
          </cell>
        </row>
        <row r="91">
          <cell r="A91" t="str">
            <v>Dettaglio</v>
          </cell>
        </row>
        <row r="92">
          <cell r="A92" t="str">
            <v>Include</v>
          </cell>
        </row>
        <row r="93">
          <cell r="A93" t="str">
            <v>FENDINEBBIA</v>
          </cell>
          <cell r="B93" t="str">
            <v>097</v>
          </cell>
          <cell r="D93">
            <v>344</v>
          </cell>
          <cell r="E93">
            <v>1045</v>
          </cell>
          <cell r="F93">
            <v>411</v>
          </cell>
          <cell r="G93">
            <v>0</v>
          </cell>
          <cell r="H93">
            <v>0</v>
          </cell>
          <cell r="I93">
            <v>1800</v>
          </cell>
        </row>
        <row r="94">
          <cell r="A94" t="str">
            <v>Dettaglio</v>
          </cell>
        </row>
        <row r="95">
          <cell r="A95" t="str">
            <v>Include</v>
          </cell>
        </row>
        <row r="96">
          <cell r="A96" t="str">
            <v>RUOTE IN LEGA 15"</v>
          </cell>
          <cell r="B96" t="str">
            <v>108</v>
          </cell>
          <cell r="D96">
            <v>66</v>
          </cell>
          <cell r="F96">
            <v>380</v>
          </cell>
          <cell r="I96">
            <v>446</v>
          </cell>
        </row>
        <row r="97">
          <cell r="A97" t="str">
            <v>Dettaglio</v>
          </cell>
        </row>
        <row r="98">
          <cell r="A98" t="str">
            <v>CERCHI IN LEGA 195/55 R 15</v>
          </cell>
        </row>
        <row r="99">
          <cell r="A99" t="str">
            <v>INCOMPATIBILE CON 431</v>
          </cell>
        </row>
        <row r="100">
          <cell r="A100" t="str">
            <v>INCOMPATIBILE CON 208</v>
          </cell>
        </row>
        <row r="101">
          <cell r="A101" t="str">
            <v>Include</v>
          </cell>
        </row>
        <row r="102">
          <cell r="A102" t="str">
            <v>RUOTE IN LEGA 15" RAGGI</v>
          </cell>
          <cell r="B102" t="str">
            <v>208</v>
          </cell>
          <cell r="D102">
            <v>56</v>
          </cell>
          <cell r="F102">
            <v>53</v>
          </cell>
          <cell r="I102">
            <v>109</v>
          </cell>
        </row>
        <row r="103">
          <cell r="A103" t="str">
            <v>Dettaglio</v>
          </cell>
        </row>
        <row r="104">
          <cell r="A104" t="str">
            <v>RUOTE IN LEGA A RAGGI  195/55 R 15</v>
          </cell>
        </row>
        <row r="105">
          <cell r="A105" t="str">
            <v>INCOMPATIBILE CON 108</v>
          </cell>
        </row>
        <row r="106">
          <cell r="A106" t="str">
            <v>INCOMPATIBILE CON 431</v>
          </cell>
        </row>
        <row r="107">
          <cell r="A107" t="str">
            <v>Include</v>
          </cell>
        </row>
        <row r="108">
          <cell r="A108" t="str">
            <v>RUOTE IN LEGA 16"</v>
          </cell>
          <cell r="B108" t="str">
            <v>431</v>
          </cell>
          <cell r="D108">
            <v>5</v>
          </cell>
          <cell r="E108">
            <v>1045</v>
          </cell>
          <cell r="F108">
            <v>34</v>
          </cell>
          <cell r="G108">
            <v>0</v>
          </cell>
          <cell r="H108">
            <v>0</v>
          </cell>
          <cell r="I108">
            <v>1084</v>
          </cell>
        </row>
        <row r="109">
          <cell r="A109" t="str">
            <v>Dettaglio</v>
          </cell>
        </row>
        <row r="110">
          <cell r="A110" t="str">
            <v>CERCHI IN LEGA 195/45 R16</v>
          </cell>
        </row>
        <row r="111">
          <cell r="A111" t="str">
            <v>INCOMPATIBILE CON 208</v>
          </cell>
        </row>
        <row r="112">
          <cell r="A112" t="str">
            <v>INCOMPATIBILE CON 108</v>
          </cell>
        </row>
        <row r="113">
          <cell r="A113" t="str">
            <v>Include</v>
          </cell>
        </row>
        <row r="114">
          <cell r="A114" t="str">
            <v>VERNICE METALLIZZATA</v>
          </cell>
          <cell r="B114" t="str">
            <v>210</v>
          </cell>
          <cell r="D114">
            <v>199</v>
          </cell>
          <cell r="E114">
            <v>612</v>
          </cell>
          <cell r="F114">
            <v>239</v>
          </cell>
          <cell r="G114">
            <v>0</v>
          </cell>
          <cell r="H114">
            <v>0</v>
          </cell>
          <cell r="I114">
            <v>1050</v>
          </cell>
        </row>
        <row r="115">
          <cell r="A115" t="str">
            <v>Dettaglio</v>
          </cell>
        </row>
        <row r="116">
          <cell r="A116" t="str">
            <v>Include</v>
          </cell>
        </row>
        <row r="117">
          <cell r="A117" t="str">
            <v>VERNICIATURA EXTRASERIE</v>
          </cell>
          <cell r="B117" t="str">
            <v>802</v>
          </cell>
          <cell r="D117">
            <v>80</v>
          </cell>
          <cell r="E117">
            <v>243</v>
          </cell>
          <cell r="F117">
            <v>95</v>
          </cell>
          <cell r="G117">
            <v>0</v>
          </cell>
          <cell r="H117">
            <v>0</v>
          </cell>
          <cell r="I117">
            <v>418</v>
          </cell>
        </row>
        <row r="118">
          <cell r="A118" t="str">
            <v>Dettaglio</v>
          </cell>
        </row>
        <row r="119">
          <cell r="A119" t="str">
            <v>Include</v>
          </cell>
        </row>
        <row r="120">
          <cell r="A120" t="str">
            <v>TETTO RIGIDO (HARD TOP) COLORE VETTURA</v>
          </cell>
          <cell r="B120" t="str">
            <v>382</v>
          </cell>
          <cell r="D120">
            <v>84</v>
          </cell>
          <cell r="E120">
            <v>253</v>
          </cell>
          <cell r="F120">
            <v>124</v>
          </cell>
          <cell r="G120">
            <v>0</v>
          </cell>
          <cell r="H120">
            <v>0</v>
          </cell>
          <cell r="I120">
            <v>461</v>
          </cell>
        </row>
        <row r="121">
          <cell r="A121" t="str">
            <v>Dettaglio</v>
          </cell>
        </row>
        <row r="122">
          <cell r="A122" t="str">
            <v>Include</v>
          </cell>
        </row>
        <row r="123">
          <cell r="A123" t="str">
            <v>VOLANTE E POMELLO LEVA CAMBIO IN PELLE</v>
          </cell>
          <cell r="B123" t="str">
            <v>320</v>
          </cell>
          <cell r="D123">
            <v>344</v>
          </cell>
          <cell r="E123">
            <v>1045</v>
          </cell>
          <cell r="I123">
            <v>1389</v>
          </cell>
        </row>
        <row r="124">
          <cell r="A124" t="str">
            <v>Dettaglio</v>
          </cell>
        </row>
        <row r="125">
          <cell r="A125" t="str">
            <v>INCOMPATIBILE CON 210</v>
          </cell>
        </row>
        <row r="126">
          <cell r="A126" t="str">
            <v>Include</v>
          </cell>
        </row>
        <row r="127">
          <cell r="A127" t="str">
            <v>SELLERIA IN PELLE</v>
          </cell>
          <cell r="B127" t="str">
            <v>211</v>
          </cell>
          <cell r="E127">
            <v>27</v>
          </cell>
          <cell r="F127">
            <v>411</v>
          </cell>
          <cell r="G127">
            <v>0</v>
          </cell>
          <cell r="I127">
            <v>438</v>
          </cell>
        </row>
        <row r="128">
          <cell r="A128" t="str">
            <v>Dettaglio</v>
          </cell>
        </row>
        <row r="129">
          <cell r="A129" t="str">
            <v>NUOVA SELLERIA IN PELLE</v>
          </cell>
        </row>
        <row r="130">
          <cell r="A130" t="str">
            <v>Include</v>
          </cell>
        </row>
        <row r="131">
          <cell r="A131" t="str">
            <v>INCL. 320 VOLANTE E POMELLO CAMBIO PELLE</v>
          </cell>
        </row>
        <row r="132">
          <cell r="A132" t="str">
            <v>SPEC.EST. EL.+ BLOCCAPORTE ELETTRICO</v>
          </cell>
          <cell r="B132" t="str">
            <v>767</v>
          </cell>
          <cell r="D132">
            <v>113</v>
          </cell>
          <cell r="E132">
            <v>1045</v>
          </cell>
          <cell r="F132">
            <v>411</v>
          </cell>
          <cell r="G132">
            <v>0</v>
          </cell>
          <cell r="H132">
            <v>0</v>
          </cell>
          <cell r="I132">
            <v>1569</v>
          </cell>
        </row>
        <row r="133">
          <cell r="A133" t="str">
            <v>Dettaglio</v>
          </cell>
        </row>
        <row r="134">
          <cell r="A134" t="str">
            <v>Include</v>
          </cell>
        </row>
        <row r="135">
          <cell r="A135" t="str">
            <v>WIND STOP</v>
          </cell>
          <cell r="B135" t="str">
            <v>925</v>
          </cell>
          <cell r="D135">
            <v>157</v>
          </cell>
          <cell r="E135">
            <v>514</v>
          </cell>
          <cell r="F135">
            <v>207</v>
          </cell>
          <cell r="G135">
            <v>0</v>
          </cell>
          <cell r="H135">
            <v>0</v>
          </cell>
          <cell r="I135">
            <v>878</v>
          </cell>
        </row>
        <row r="136">
          <cell r="A136" t="str">
            <v>Dettaglio</v>
          </cell>
        </row>
        <row r="137">
          <cell r="A137" t="str">
            <v>NUOVO WIND-STOP CON FINTO ROLL-B</v>
          </cell>
        </row>
        <row r="138">
          <cell r="A138" t="str">
            <v>Include</v>
          </cell>
        </row>
        <row r="139">
          <cell r="A139" t="str">
            <v>FINITURE IN TITANIO</v>
          </cell>
          <cell r="B139" t="str">
            <v>660</v>
          </cell>
          <cell r="D139">
            <v>344</v>
          </cell>
          <cell r="E139">
            <v>1045</v>
          </cell>
          <cell r="F139">
            <v>411</v>
          </cell>
          <cell r="G139">
            <v>0</v>
          </cell>
          <cell r="H139">
            <v>0</v>
          </cell>
          <cell r="I139">
            <v>1800</v>
          </cell>
        </row>
        <row r="140">
          <cell r="A140" t="str">
            <v>Dettaglio</v>
          </cell>
        </row>
        <row r="141">
          <cell r="A141" t="str">
            <v>Include</v>
          </cell>
        </row>
        <row r="142">
          <cell r="A142" t="str">
            <v>CONTAMIGLIA</v>
          </cell>
          <cell r="B142" t="str">
            <v>046</v>
          </cell>
          <cell r="D142">
            <v>0</v>
          </cell>
          <cell r="E142">
            <v>0</v>
          </cell>
          <cell r="F142">
            <v>0</v>
          </cell>
          <cell r="G142">
            <v>0</v>
          </cell>
          <cell r="H142">
            <v>0</v>
          </cell>
          <cell r="I142">
            <v>0</v>
          </cell>
        </row>
        <row r="143">
          <cell r="A143" t="str">
            <v>Dettaglio</v>
          </cell>
        </row>
        <row r="144">
          <cell r="A144" t="str">
            <v>Include</v>
          </cell>
        </row>
        <row r="145">
          <cell r="A145" t="str">
            <v>FARI PER CIRCOLAZIONE SINISTRA</v>
          </cell>
          <cell r="B145" t="str">
            <v>094</v>
          </cell>
          <cell r="D145">
            <v>0</v>
          </cell>
          <cell r="E145">
            <v>0</v>
          </cell>
          <cell r="F145">
            <v>0</v>
          </cell>
          <cell r="G145">
            <v>0</v>
          </cell>
          <cell r="H145">
            <v>0</v>
          </cell>
          <cell r="I145">
            <v>0</v>
          </cell>
        </row>
        <row r="146">
          <cell r="A146" t="str">
            <v>Dettaglio</v>
          </cell>
        </row>
        <row r="147">
          <cell r="A147" t="str">
            <v>Include</v>
          </cell>
        </row>
        <row r="148">
          <cell r="A148" t="str">
            <v>ALLARME</v>
          </cell>
          <cell r="B148" t="str">
            <v>213</v>
          </cell>
          <cell r="D148">
            <v>47</v>
          </cell>
          <cell r="E148">
            <v>141</v>
          </cell>
          <cell r="F148">
            <v>57</v>
          </cell>
          <cell r="G148">
            <v>0</v>
          </cell>
          <cell r="H148">
            <v>0</v>
          </cell>
          <cell r="I148">
            <v>245</v>
          </cell>
        </row>
        <row r="149">
          <cell r="A149" t="str">
            <v>Dettaglio</v>
          </cell>
        </row>
        <row r="150">
          <cell r="A150" t="str">
            <v>Include</v>
          </cell>
        </row>
        <row r="151">
          <cell r="A151" t="str">
            <v>ANTENNA ELETTRICA</v>
          </cell>
          <cell r="B151" t="str">
            <v>085</v>
          </cell>
          <cell r="D151">
            <v>344</v>
          </cell>
          <cell r="E151">
            <v>1045</v>
          </cell>
          <cell r="F151">
            <v>411</v>
          </cell>
          <cell r="G151">
            <v>0</v>
          </cell>
          <cell r="H151">
            <v>0</v>
          </cell>
          <cell r="I151">
            <v>1800</v>
          </cell>
        </row>
        <row r="152">
          <cell r="A152" t="str">
            <v>Dettaglio</v>
          </cell>
        </row>
        <row r="153">
          <cell r="A153" t="str">
            <v>Include</v>
          </cell>
        </row>
        <row r="154">
          <cell r="A154" t="str">
            <v>PREDISPOSIZIONE RADIOTELEFONO</v>
          </cell>
          <cell r="B154" t="str">
            <v>833</v>
          </cell>
          <cell r="D154">
            <v>11</v>
          </cell>
          <cell r="E154">
            <v>31</v>
          </cell>
          <cell r="F154">
            <v>13</v>
          </cell>
          <cell r="G154">
            <v>0</v>
          </cell>
          <cell r="H154">
            <v>0</v>
          </cell>
          <cell r="I154">
            <v>55</v>
          </cell>
        </row>
        <row r="155">
          <cell r="A155" t="str">
            <v>Dettaglio</v>
          </cell>
        </row>
        <row r="156">
          <cell r="A156" t="str">
            <v>Include</v>
          </cell>
        </row>
        <row r="157">
          <cell r="A157" t="str">
            <v>DOPPIO SUBWOOFER 80W</v>
          </cell>
          <cell r="B157" t="str">
            <v>718</v>
          </cell>
          <cell r="D157">
            <v>188</v>
          </cell>
          <cell r="E157">
            <v>1045</v>
          </cell>
          <cell r="F157">
            <v>225</v>
          </cell>
          <cell r="G157">
            <v>0</v>
          </cell>
          <cell r="H157">
            <v>0</v>
          </cell>
          <cell r="I157">
            <v>1458</v>
          </cell>
        </row>
        <row r="158">
          <cell r="A158" t="str">
            <v>Dettaglio</v>
          </cell>
        </row>
        <row r="159">
          <cell r="A159" t="str">
            <v>INCOMPATIBILE CON 339</v>
          </cell>
        </row>
        <row r="160">
          <cell r="A160" t="str">
            <v>Include</v>
          </cell>
        </row>
        <row r="161">
          <cell r="A161" t="str">
            <v>AUTORADIO CD</v>
          </cell>
          <cell r="B161" t="str">
            <v>564</v>
          </cell>
          <cell r="D161">
            <v>344</v>
          </cell>
          <cell r="F161">
            <v>411</v>
          </cell>
          <cell r="I161">
            <v>755</v>
          </cell>
        </row>
        <row r="162">
          <cell r="A162" t="str">
            <v>Dettaglio</v>
          </cell>
        </row>
        <row r="163">
          <cell r="A163" t="str">
            <v>INCOMPATIBILE CON 41A</v>
          </cell>
        </row>
        <row r="164">
          <cell r="A164" t="str">
            <v>Include</v>
          </cell>
        </row>
        <row r="165">
          <cell r="A165" t="str">
            <v>AUTORADIO CD MP3</v>
          </cell>
          <cell r="B165" t="str">
            <v>41A</v>
          </cell>
          <cell r="E165">
            <v>1045</v>
          </cell>
          <cell r="F165">
            <v>79</v>
          </cell>
          <cell r="H165">
            <v>0</v>
          </cell>
          <cell r="I165">
            <v>1124</v>
          </cell>
        </row>
        <row r="166">
          <cell r="A166" t="str">
            <v>Dettaglio</v>
          </cell>
        </row>
        <row r="167">
          <cell r="A167" t="str">
            <v>INCOMPATIBILE CON 564</v>
          </cell>
        </row>
        <row r="168">
          <cell r="A168" t="str">
            <v>Include</v>
          </cell>
        </row>
        <row r="169">
          <cell r="A169" t="str">
            <v>KIT GONFIAGGIO PNEUMATICI</v>
          </cell>
          <cell r="B169" t="str">
            <v>499</v>
          </cell>
          <cell r="D169">
            <v>194</v>
          </cell>
          <cell r="E169">
            <v>591</v>
          </cell>
          <cell r="F169">
            <v>232</v>
          </cell>
          <cell r="G169">
            <v>0</v>
          </cell>
          <cell r="H169">
            <v>0</v>
          </cell>
          <cell r="I169">
            <v>1017</v>
          </cell>
        </row>
        <row r="170">
          <cell r="A170" t="str">
            <v>Dettaglio</v>
          </cell>
        </row>
        <row r="171">
          <cell r="A171" t="str">
            <v>Include</v>
          </cell>
        </row>
        <row r="172">
          <cell r="A172" t="str">
            <v>BONIFICO KIT GONFIAGGIO PNEUMATICI</v>
          </cell>
          <cell r="B172" t="str">
            <v>286</v>
          </cell>
          <cell r="D172">
            <v>172</v>
          </cell>
          <cell r="E172">
            <v>522</v>
          </cell>
          <cell r="F172">
            <v>206</v>
          </cell>
          <cell r="G172">
            <v>0</v>
          </cell>
          <cell r="I172">
            <v>900</v>
          </cell>
        </row>
        <row r="173">
          <cell r="A173" t="str">
            <v>Dettaglio</v>
          </cell>
        </row>
        <row r="174">
          <cell r="A174" t="str">
            <v>Include</v>
          </cell>
        </row>
        <row r="175">
          <cell r="A175" t="str">
            <v>BORSA BISACCIA RETROSEDILI</v>
          </cell>
          <cell r="B175" t="str">
            <v>339</v>
          </cell>
          <cell r="D175">
            <v>69</v>
          </cell>
          <cell r="F175">
            <v>82</v>
          </cell>
          <cell r="G175">
            <v>0</v>
          </cell>
          <cell r="I175">
            <v>151</v>
          </cell>
        </row>
        <row r="176">
          <cell r="A176" t="str">
            <v>Dettaglio</v>
          </cell>
        </row>
        <row r="177">
          <cell r="A177" t="str">
            <v>Include</v>
          </cell>
        </row>
        <row r="178">
          <cell r="A178" t="str">
            <v>OPT PERSONALIZZAZIONE</v>
          </cell>
          <cell r="B178" t="str">
            <v xml:space="preserve">   </v>
          </cell>
          <cell r="F178">
            <v>0</v>
          </cell>
          <cell r="G178">
            <v>0</v>
          </cell>
          <cell r="H178">
            <v>0</v>
          </cell>
          <cell r="I178">
            <v>0</v>
          </cell>
        </row>
        <row r="179">
          <cell r="A179" t="str">
            <v>Dettaglio</v>
          </cell>
        </row>
        <row r="180">
          <cell r="A180" t="str">
            <v>Include</v>
          </cell>
        </row>
        <row r="181">
          <cell r="A181" t="str">
            <v>ADEGUAMENTO OMOLOGATIVO</v>
          </cell>
          <cell r="B181" t="str">
            <v>019</v>
          </cell>
          <cell r="D181">
            <v>308</v>
          </cell>
          <cell r="E181">
            <v>933</v>
          </cell>
          <cell r="F181">
            <v>368</v>
          </cell>
          <cell r="G181">
            <v>0</v>
          </cell>
          <cell r="H181">
            <v>0</v>
          </cell>
          <cell r="I181">
            <v>1609</v>
          </cell>
        </row>
        <row r="182">
          <cell r="A182" t="str">
            <v>Dettaglio</v>
          </cell>
        </row>
        <row r="183">
          <cell r="A183" t="str">
            <v>Include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row r="9">
          <cell r="B9" t="str">
            <v>SINCOM</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9">
          <cell r="B9" t="str">
            <v>SINCOM</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9">
          <cell r="B9" t="str">
            <v>SINCOM</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PA"/>
      <sheetName val="PO"/>
      <sheetName val="ItaliaPolonia"/>
      <sheetName val="kars"/>
      <sheetName val="Sheet1"/>
      <sheetName val="Pers"/>
      <sheetName val="Names_Tofas"/>
      <sheetName val="ECOM Mensuel"/>
      <sheetName val="Main Model"/>
      <sheetName val="Allied Profits"/>
      <sheetName val="Essbase"/>
      <sheetName val="RATES"/>
      <sheetName val="Confronto"/>
      <sheetName val="contdef"/>
      <sheetName val="Riassunto"/>
      <sheetName val="Evoluzione"/>
      <sheetName val="Griglia Mondo - Volumi"/>
      <sheetName val="Rounded Total Corp Tab"/>
      <sheetName val="ECOM_Mensuel"/>
      <sheetName val="Main_Model"/>
      <sheetName val="Allied_Profits"/>
      <sheetName val="Griglia_Mondo_-_Volumi"/>
      <sheetName val="CHIFFRAGE"/>
      <sheetName val="ECOM_Mensuel1"/>
      <sheetName val="Main_Model1"/>
      <sheetName val="Allied_Profits1"/>
      <sheetName val="Griglia_Mondo_-_Volumi1"/>
      <sheetName val="Rounded_Total_Corp_Tab"/>
      <sheetName val="Sintesi Modelli"/>
      <sheetName val="modelos(10+02)"/>
      <sheetName val="Aging-ARSum"/>
      <sheetName val="Inventory"/>
      <sheetName val="MacroSheet"/>
      <sheetName val="Base"/>
      <sheetName val="ECOM_Mensuel2"/>
      <sheetName val="Main_Model2"/>
      <sheetName val="Allied_Profits2"/>
      <sheetName val="Griglia_Mondo_-_Volumi2"/>
      <sheetName val="ECOM_Mensuel3"/>
      <sheetName val="Main_Model3"/>
      <sheetName val="Allied_Profits3"/>
      <sheetName val="Griglia_Mondo_-_Volumi3"/>
      <sheetName val="Rounded_Total_Corp_Tab1"/>
      <sheetName val="Sintesi_Modelli"/>
      <sheetName val="Rounded_Total_Corp_Tab2"/>
      <sheetName val="Sintesi_Modelli1"/>
      <sheetName val="ECOM_Mensuel4"/>
      <sheetName val="Main_Model4"/>
      <sheetName val="Allied_Profits4"/>
      <sheetName val="Griglia_Mondo_-_Volumi4"/>
      <sheetName val="Rounded_Total_Corp_Tab3"/>
      <sheetName val="Sintesi_Modelli2"/>
      <sheetName val="Giro Vetture"/>
      <sheetName val="Livello Assegnazione Fin."/>
      <sheetName val="Step Charts"/>
      <sheetName val="Volume Graphs"/>
      <sheetName val="FX Rates"/>
      <sheetName val="Menu"/>
      <sheetName val="Overlays"/>
      <sheetName val="Macro1"/>
      <sheetName val="Bonus-forn "/>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8"/>
      <sheetName val="Panda"/>
      <sheetName val="Punto"/>
      <sheetName val="ItaliaPolonia"/>
      <sheetName val="BELGIO CUSTOMERS MONTH"/>
      <sheetName val="Assumptions"/>
      <sheetName val="Pivot_bdg_vc"/>
      <sheetName val="Pivot_bdg_vett"/>
      <sheetName val="List_Info"/>
      <sheetName val="fabio_00"/>
      <sheetName val="ART "/>
      <sheetName val="TABELLA"/>
      <sheetName val="ests01"/>
      <sheetName val="OP FY"/>
      <sheetName val="Sheet1"/>
      <sheetName val="Cover"/>
      <sheetName val="ART_"/>
      <sheetName val="BELGIO_CUSTOMERS_MONTH"/>
      <sheetName val="Análise Centro de Custo"/>
      <sheetName val="form 02"/>
      <sheetName val="BS"/>
      <sheetName val="Ind fin"/>
      <sheetName val="Graf Margin"/>
      <sheetName val="Net Debt Ind Fin"/>
      <sheetName val="Graf Op by Bus"/>
      <sheetName val="P&amp;L"/>
      <sheetName val="work cap det"/>
      <sheetName val="Burden rate"/>
      <sheetName val="Labor_rate"/>
      <sheetName val="BELGIO_CUSTOMERS_MONTH1"/>
      <sheetName val="ART_1"/>
      <sheetName val="OP_FY"/>
      <sheetName val="Análise_Centro_de_Custo"/>
      <sheetName val="form_02"/>
      <sheetName val="Ind_fin"/>
      <sheetName val="Graf_Margin"/>
      <sheetName val="Net_Debt_Ind_Fin"/>
      <sheetName val="Graf_Op_by_Bus"/>
      <sheetName val="work_cap_det"/>
      <sheetName val="VOLUMES BUDGET "/>
      <sheetName val="Main Model"/>
      <sheetName val="Allied Profits"/>
      <sheetName val="README"/>
      <sheetName val="Sensitivity"/>
      <sheetName val="N7 CHINE ttes versions"/>
      <sheetName val="Names"/>
      <sheetName val="LOOKUPS"/>
      <sheetName val="Yr-2007 (US$)"/>
      <sheetName val="Macro2"/>
      <sheetName val="VOLUMES_BUDGET_"/>
      <sheetName val="BELGIO_CUSTOMERS_MONTH2"/>
      <sheetName val="ART_2"/>
      <sheetName val="OP_FY1"/>
      <sheetName val="Análise_Centro_de_Custo1"/>
      <sheetName val="form_021"/>
      <sheetName val="Ind_fin1"/>
      <sheetName val="Graf_Margin1"/>
      <sheetName val="Net_Debt_Ind_Fin1"/>
      <sheetName val="Graf_Op_by_Bus1"/>
      <sheetName val="work_cap_det1"/>
      <sheetName val="VOLUMES_BUDGET_1"/>
      <sheetName val="Deckblatt"/>
      <sheetName val="Burden_rate"/>
      <sheetName val="Main_Model"/>
      <sheetName val="Allied_Profits"/>
      <sheetName val="N7_CHINE_ttes_versions"/>
      <sheetName val="Yr-2007_(US$)"/>
      <sheetName val="BELGIO_CUSTOMERS_MONTH3"/>
      <sheetName val="ART_3"/>
      <sheetName val="OP_FY2"/>
      <sheetName val="Análise_Centro_de_Custo2"/>
      <sheetName val="form_022"/>
      <sheetName val="Ind_fin2"/>
      <sheetName val="Graf_Margin2"/>
      <sheetName val="Net_Debt_Ind_Fin2"/>
      <sheetName val="Graf_Op_by_Bus2"/>
      <sheetName val="work_cap_det2"/>
      <sheetName val="Burden_rate1"/>
      <sheetName val="Main_Model1"/>
      <sheetName val="Allied_Profits1"/>
      <sheetName val="BELGIO_CUSTOMERS_MONTH4"/>
      <sheetName val="ART_4"/>
      <sheetName val="OP_FY3"/>
      <sheetName val="Análise_Centro_de_Custo3"/>
      <sheetName val="form_023"/>
      <sheetName val="Ind_fin3"/>
      <sheetName val="Graf_Margin3"/>
      <sheetName val="Net_Debt_Ind_Fin3"/>
      <sheetName val="Graf_Op_by_Bus3"/>
      <sheetName val="work_cap_det3"/>
      <sheetName val="Burden_rate2"/>
      <sheetName val="VOLUMES_BUDGET_2"/>
      <sheetName val="Main_Model2"/>
      <sheetName val="Allied_Profits2"/>
      <sheetName val="N7_CHINE_ttes_versions1"/>
      <sheetName val="Yr-2007_(U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CENTO"/>
      <sheetName val="COSTI"/>
      <sheetName val="OPTIONAL "/>
      <sheetName val="CONTO ECONOMICO"/>
      <sheetName val="IRR"/>
      <sheetName val="SENSY- IRR "/>
      <sheetName val="IRR LAVORO"/>
      <sheetName val="grafico"/>
      <sheetName val="OPTIONAL_"/>
      <sheetName val="CONTO_ECONOMICO"/>
      <sheetName val="SENSY-_IRR_"/>
      <sheetName val="IRR_LAVORO"/>
      <sheetName val="OPTIONAL_1"/>
      <sheetName val="CONTO_ECONOMICO1"/>
      <sheetName val="SENSY-_IRR_1"/>
      <sheetName val="IRR_LAVORO1"/>
      <sheetName val="OPTIONAL_2"/>
      <sheetName val="CONTO_ECONOMICO2"/>
      <sheetName val="SENSY-_IRR_2"/>
      <sheetName val="IRR_LAVORO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ivot_mese"/>
      <sheetName val="Pivot_mese_Vc"/>
      <sheetName val="Pivotf3+9"/>
      <sheetName val="Pivotf3+9_vc"/>
      <sheetName val="YTD VET vs FOR trim"/>
      <sheetName val="YTD slide LCV vs FOR TRIM"/>
      <sheetName val="Segmenti_Fx+y_vett TRIM"/>
      <sheetName val="Segmenti_Fx+y_vc TRIM"/>
      <sheetName val="Pivot_seg_it"/>
      <sheetName val="Segmenti"/>
      <sheetName val="Pivot_prog"/>
      <sheetName val="Dati_seg"/>
      <sheetName val="Pivot_seg_vc_it"/>
      <sheetName val="Segmenti_Vc"/>
      <sheetName val="Dati_seg_vc"/>
      <sheetName val="Pivot_prog_Vc"/>
      <sheetName val="Bdg_vett"/>
      <sheetName val="Pivot_bdg_vett"/>
      <sheetName val="Bdg_vc"/>
      <sheetName val="Pivot_bdg_vc"/>
      <sheetName val="f3+9_vett_it"/>
      <sheetName val="f3+9_vett"/>
      <sheetName val="Pivotf3+9_it"/>
      <sheetName val="Pivotf3+9_vc_it"/>
      <sheetName val="f3+9_vc_it"/>
      <sheetName val="f3+9_vc"/>
      <sheetName val="YTD_VET_vs_FOR_trim"/>
      <sheetName val="YTD_slide_LCV_vs_FOR_TRIM"/>
      <sheetName val="Segmenti_Fx+y_vett_TRIM"/>
      <sheetName val="Segmenti_Fx+y_vc_TRIM"/>
      <sheetName val="YTD_VET_vs_FOR_trim1"/>
      <sheetName val="YTD_slide_LCV_vs_FOR_TRIM1"/>
      <sheetName val="Segmenti_Fx+y_vett_TRIM1"/>
      <sheetName val="Segmenti_Fx+y_vc_TRIM1"/>
      <sheetName val="YTD_VET_vs_FOR_trim2"/>
      <sheetName val="YTD_slide_LCV_vs_FOR_TRIM2"/>
      <sheetName val="Segmenti_Fx+y_vett_TRIM2"/>
      <sheetName val="Segmenti_Fx+y_vc_TRIM2"/>
    </sheetNames>
    <sheetDataSet>
      <sheetData sheetId="0" refreshError="1">
        <row r="17">
          <cell r="A17">
            <v>2</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CARS"/>
      <sheetName val="MONAT"/>
      <sheetName val="CH_REP"/>
      <sheetName val="ZO_REP"/>
      <sheetName val="Cartel1"/>
      <sheetName val="Data Chart"/>
      <sheetName val="Sheet3"/>
      <sheetName val="MASTER FIAT"/>
      <sheetName val="Data_Chart"/>
      <sheetName val="MASTER_FIAT"/>
      <sheetName val="Data_Chart1"/>
      <sheetName val="MASTER_FIAT1"/>
      <sheetName val="Data_Chart2"/>
      <sheetName val="MASTER_FIA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
      <sheetName val="ss2001"/>
      <sheetName val="182CONG"/>
      <sheetName val="185CONG"/>
      <sheetName val="182DIF"/>
      <sheetName val="185DIF"/>
      <sheetName val="STORNI"/>
      <sheetName val="ALLSPEC"/>
      <sheetName val="Foglio7"/>
      <sheetName val="Foglio8"/>
      <sheetName val="Foglio9"/>
      <sheetName val="Foglio10"/>
      <sheetName val="Foglio11"/>
      <sheetName val="Foglio12"/>
      <sheetName val="Foglio13"/>
      <sheetName val="Foglio14"/>
      <sheetName val="Foglio15"/>
      <sheetName val="Foglio16"/>
      <sheetName val="INPUT_PO"/>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FA C 270"/>
      <sheetName val="MOTIVAZIONI"/>
      <sheetName val="BERLINA_POWER WAGON"/>
      <sheetName val="po7mix145 146"/>
      <sheetName val="modelli"/>
      <sheetName val="RIEPILOGO"/>
      <sheetName val="ALFA_C_270"/>
      <sheetName val="BERLINA_POWER_WAGON"/>
      <sheetName val="po7mix145_146"/>
      <sheetName val="ALFA_C_2701"/>
      <sheetName val="BERLINA_POWER_WAGON1"/>
      <sheetName val="po7mix145_1461"/>
      <sheetName val="RENDFIN"/>
      <sheetName val="9124"/>
      <sheetName val="ALFA_C_2702"/>
      <sheetName val="BERLINA_POWER_WAGON2"/>
      <sheetName val="po7mix145_1462"/>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FA C 270"/>
      <sheetName val="MOTIVAZIONI"/>
      <sheetName val="BERLINA_POWER WAGON"/>
      <sheetName val="po7mix145 146"/>
      <sheetName val="modelli"/>
      <sheetName val="RIEPILOGO"/>
      <sheetName val="ALFA_C_270"/>
      <sheetName val="BERLINA_POWER_WAGON"/>
      <sheetName val="po7mix145_146"/>
      <sheetName val="ALFA_C_2701"/>
      <sheetName val="BERLINA_POWER_WAGON1"/>
      <sheetName val="po7mix145_1461"/>
      <sheetName val="ALFA_C_2702"/>
      <sheetName val="BERLINA_POWER_WAGON2"/>
      <sheetName val="po7mix145_146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heet"/>
      <sheetName val="NPV vecchi"/>
      <sheetName val="#RIF"/>
      <sheetName val="ITALIA"/>
      <sheetName val="Foglio1"/>
      <sheetName val="#REF"/>
      <sheetName val="#ADR"/>
      <sheetName val="#¡REF"/>
      <sheetName val="Ref"/>
      <sheetName val="Base"/>
      <sheetName val="NPV_vecchi"/>
      <sheetName val="NPV_vecchi1"/>
      <sheetName val="NPV_vecchi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Actual Vet"/>
      <sheetName val="YTD VET"/>
      <sheetName val="Actual Vet vs FOR"/>
      <sheetName val="YTD VET vs FOR"/>
      <sheetName val="YTD VET vs FOR TRIM"/>
      <sheetName val="YTD VET vs FOR SEMESTRE"/>
      <sheetName val="ACT slide LCV"/>
      <sheetName val="YTD slide LCV"/>
      <sheetName val="ACT slide LCV vs FOR"/>
      <sheetName val="YTD slide LCV vs FOR"/>
      <sheetName val="YTD slide LCV vs FOR TRIM"/>
      <sheetName val="YTD slide LCV vs FOR SEMESTRE"/>
      <sheetName val="ANALISI CONC AUTO."/>
      <sheetName val="ANALISI CONC LCV"/>
      <sheetName val="Segmenti_Bdg_vett"/>
      <sheetName val="Segmenti_Fx+y_vett"/>
      <sheetName val="Segmenti_Fx+y_vett TRIM"/>
      <sheetName val="Segmenti_Fx+y_vett SEMESTRE"/>
      <sheetName val="Segmenti_Fx+y_vett_it"/>
      <sheetName val="Segmenti_Fx+y_vett_it TRIM"/>
      <sheetName val="Segmenti_Fx+y_vett_it SEMESTRE"/>
      <sheetName val="Segmenti_Bdg_vc"/>
      <sheetName val="Segmenti_Fx+y_vc"/>
      <sheetName val="Segmenti_Fx+y_vc TRIM"/>
      <sheetName val="Segmenti_Fx+y_vc SEMESTRE"/>
      <sheetName val="Segmenti_Fx+y_vc_it"/>
      <sheetName val="Segmenti_Fx+y_vc_it TRIM"/>
      <sheetName val="Segmenti_Fx+y_vc_it SEMESTRE"/>
      <sheetName val="Pivot_seg_it"/>
      <sheetName val="Segmenti"/>
      <sheetName val="Pivot_mese"/>
      <sheetName val="Pivot_prog"/>
      <sheetName val="Dati_seg"/>
      <sheetName val="Pivot_seg_vc_it"/>
      <sheetName val="Segmenti_Vc"/>
      <sheetName val="Dati_seg_vc"/>
      <sheetName val="Pivot_mese_Vc"/>
      <sheetName val="Pivot_prog_Vc"/>
      <sheetName val="Bdg_vett"/>
      <sheetName val="Pivot_bdg_vett"/>
      <sheetName val="Bdg_vc"/>
      <sheetName val="Pivot_bdg_vc"/>
      <sheetName val="f3+9_vett_it"/>
      <sheetName val="f3+9_vett"/>
      <sheetName val="Pivotf3+9_it"/>
      <sheetName val="Pivotf3+9"/>
      <sheetName val="Pivotf3+9_vc_it"/>
      <sheetName val="f3+9_vc_it"/>
      <sheetName val="f3+9_vc"/>
      <sheetName val="Pivotf3+9_vc"/>
      <sheetName val="Macro1"/>
      <sheetName val="6+6 Vet"/>
      <sheetName val="6+6 YTD"/>
      <sheetName val="Bdg Vet"/>
      <sheetName val="Bdg YTD"/>
      <sheetName val="Bdg YTD TRIM"/>
      <sheetName val="Bdg YTD SEMESTRE"/>
      <sheetName val="6+6 LCV"/>
      <sheetName val="6+6 YTD LCV"/>
      <sheetName val="Bdg LCV"/>
      <sheetName val="Bdg YTD LCV"/>
      <sheetName val="Bdg YTD LCV TRIM"/>
      <sheetName val="Bdg YTD LCV SEMESTRE"/>
      <sheetName val="ANALISI CONC AUTO"/>
      <sheetName val="Segmenti_6+6"/>
      <sheetName val="Segmenti_6+6 (2)"/>
      <sheetName val="Segmenti_6+6_it"/>
      <sheetName val="Segmenti_6+6_it (2)"/>
      <sheetName val="Segmenti_Bdg"/>
      <sheetName val="Segmenti_Bdg (2)"/>
      <sheetName val="Segmenti_Bdg TRIM"/>
      <sheetName val="Segmenti_Bdg SEMESTRE"/>
      <sheetName val="Segmenti_Bdg_it"/>
      <sheetName val="Segmenti_Bdg_it (2)"/>
      <sheetName val="Segmenti_Bdg_it TRIM"/>
      <sheetName val="Segmenti_Bdg_it SEMESTRE"/>
      <sheetName val="Segmenti_6+6_vc"/>
      <sheetName val="Segmenti_6+6_vc it"/>
      <sheetName val="Segmenti_Bdg_vc TRIM"/>
      <sheetName val="Segmenti_Bdg_vc SEMESTRE"/>
      <sheetName val="Segmenti_Bdg_vc_it"/>
      <sheetName val="Segmenti_Bdg_vc_it TRIM"/>
      <sheetName val="Segmenti_Bdg_vc_it SEMESTRE"/>
      <sheetName val="Pivot6+6_vet"/>
      <sheetName val="Pivot6+6_it"/>
      <sheetName val="SEG_6+6_VET"/>
      <sheetName val="MOD_6+6_VET"/>
      <sheetName val="Pivot6+6_vc"/>
      <sheetName val="Pivot6+6_vc_it"/>
      <sheetName val="SEG_6+6_VC"/>
      <sheetName val="MOD_6+6_VC"/>
      <sheetName val="Pivotf3_9_it"/>
      <sheetName val="Pivotf3_9_vc_it"/>
      <sheetName val="RIEPILOGO"/>
      <sheetName val="Actual_Vet"/>
      <sheetName val="YTD_VET"/>
      <sheetName val="Actual_Vet_vs_FOR"/>
      <sheetName val="YTD_VET_vs_FOR"/>
      <sheetName val="YTD_VET_vs_FOR_TRIM"/>
      <sheetName val="YTD_VET_vs_FOR_SEMESTRE"/>
      <sheetName val="ACT_slide_LCV"/>
      <sheetName val="YTD_slide_LCV"/>
      <sheetName val="ACT_slide_LCV_vs_FOR"/>
      <sheetName val="YTD_slide_LCV_vs_FOR"/>
      <sheetName val="YTD_slide_LCV_vs_FOR_TRIM"/>
      <sheetName val="YTD_slide_LCV_vs_FOR_SEMESTRE"/>
      <sheetName val="ANALISI_CONC_AUTO_"/>
      <sheetName val="ANALISI_CONC_LCV"/>
      <sheetName val="Segmenti_Fx+y_vett_TRIM"/>
      <sheetName val="Segmenti_Fx+y_vett_SEMESTRE"/>
      <sheetName val="Segmenti_Fx+y_vett_it_TRIM"/>
      <sheetName val="Segmenti_Fx+y_vett_it_SEMESTRE"/>
      <sheetName val="Segmenti_Fx+y_vc_TRIM"/>
      <sheetName val="Segmenti_Fx+y_vc_SEMESTRE"/>
      <sheetName val="Segmenti_Fx+y_vc_it_TRIM"/>
      <sheetName val="Segmenti_Fx+y_vc_it_SEMESTRE"/>
      <sheetName val="6+6_Vet"/>
      <sheetName val="6+6_YTD"/>
      <sheetName val="Bdg_Vet"/>
      <sheetName val="Bdg_YTD"/>
      <sheetName val="Bdg_YTD_TRIM"/>
      <sheetName val="Bdg_YTD_SEMESTRE"/>
      <sheetName val="6+6_LCV"/>
      <sheetName val="6+6_YTD_LCV"/>
      <sheetName val="Bdg_LCV"/>
      <sheetName val="Bdg_YTD_LCV"/>
      <sheetName val="Bdg_YTD_LCV_TRIM"/>
      <sheetName val="Bdg_YTD_LCV_SEMESTRE"/>
      <sheetName val="ANALISI_CONC_AUTO"/>
      <sheetName val="Segmenti_6+6_(2)"/>
      <sheetName val="Segmenti_6+6_it_(2)"/>
      <sheetName val="Segmenti_Bdg_(2)"/>
      <sheetName val="Segmenti_Bdg_TRIM"/>
      <sheetName val="Segmenti_Bdg_SEMESTRE"/>
      <sheetName val="Segmenti_Bdg_it_(2)"/>
      <sheetName val="Segmenti_Bdg_it_TRIM"/>
      <sheetName val="Segmenti_Bdg_it_SEMESTRE"/>
      <sheetName val="Segmenti_6+6_vc_it"/>
      <sheetName val="Segmenti_Bdg_vc_TRIM"/>
      <sheetName val="Segmenti_Bdg_vc_SEMESTRE"/>
      <sheetName val="Segmenti_Bdg_vc_it_TRIM"/>
      <sheetName val="Segmenti_Bdg_vc_it_SEMESTRE"/>
      <sheetName val="Actual_Vet1"/>
      <sheetName val="YTD_VET1"/>
      <sheetName val="Actual_Vet_vs_FOR1"/>
      <sheetName val="YTD_VET_vs_FOR1"/>
      <sheetName val="YTD_VET_vs_FOR_TRIM1"/>
      <sheetName val="YTD_VET_vs_FOR_SEMESTRE1"/>
      <sheetName val="ACT_slide_LCV1"/>
      <sheetName val="YTD_slide_LCV1"/>
      <sheetName val="ACT_slide_LCV_vs_FOR1"/>
      <sheetName val="YTD_slide_LCV_vs_FOR1"/>
      <sheetName val="YTD_slide_LCV_vs_FOR_TRIM1"/>
      <sheetName val="YTD_slide_LCV_vs_FOR_SEMESTRE1"/>
      <sheetName val="ANALISI_CONC_AUTO_1"/>
      <sheetName val="ANALISI_CONC_LCV1"/>
      <sheetName val="Segmenti_Fx+y_vett_TRIM1"/>
      <sheetName val="Segmenti_Fx+y_vett_SEMESTRE1"/>
      <sheetName val="Segmenti_Fx+y_vett_it_TRIM1"/>
      <sheetName val="Segmenti_Fx+y_vett_it_SEMESTRE1"/>
      <sheetName val="Segmenti_Fx+y_vc_TRIM1"/>
      <sheetName val="Segmenti_Fx+y_vc_SEMESTRE1"/>
      <sheetName val="Segmenti_Fx+y_vc_it_TRIM1"/>
      <sheetName val="Segmenti_Fx+y_vc_it_SEMESTRE1"/>
      <sheetName val="6+6_Vet1"/>
      <sheetName val="6+6_YTD1"/>
      <sheetName val="Bdg_Vet1"/>
      <sheetName val="Bdg_YTD1"/>
      <sheetName val="Bdg_YTD_TRIM1"/>
      <sheetName val="Bdg_YTD_SEMESTRE1"/>
      <sheetName val="6+6_LCV1"/>
      <sheetName val="6+6_YTD_LCV1"/>
      <sheetName val="Bdg_LCV1"/>
      <sheetName val="Bdg_YTD_LCV1"/>
      <sheetName val="Bdg_YTD_LCV_TRIM1"/>
      <sheetName val="Bdg_YTD_LCV_SEMESTRE1"/>
      <sheetName val="ANALISI_CONC_AUTO1"/>
      <sheetName val="Segmenti_6+6_(2)1"/>
      <sheetName val="Segmenti_6+6_it_(2)1"/>
      <sheetName val="Segmenti_Bdg_(2)1"/>
      <sheetName val="Segmenti_Bdg_TRIM1"/>
      <sheetName val="Segmenti_Bdg_SEMESTRE1"/>
      <sheetName val="Segmenti_Bdg_it_(2)1"/>
      <sheetName val="Segmenti_Bdg_it_TRIM1"/>
      <sheetName val="Segmenti_Bdg_it_SEMESTRE1"/>
      <sheetName val="Segmenti_6+6_vc_it1"/>
      <sheetName val="Segmenti_Bdg_vc_TRIM1"/>
      <sheetName val="Segmenti_Bdg_vc_SEMESTRE1"/>
      <sheetName val="Segmenti_Bdg_vc_it_TRIM1"/>
      <sheetName val="Segmenti_Bdg_vc_it_SEMESTRE1"/>
      <sheetName val="Actual_Vet2"/>
      <sheetName val="YTD_VET2"/>
      <sheetName val="Actual_Vet_vs_FOR2"/>
      <sheetName val="YTD_VET_vs_FOR2"/>
      <sheetName val="YTD_VET_vs_FOR_TRIM2"/>
      <sheetName val="YTD_VET_vs_FOR_SEMESTRE2"/>
      <sheetName val="ACT_slide_LCV2"/>
      <sheetName val="YTD_slide_LCV2"/>
      <sheetName val="ACT_slide_LCV_vs_FOR2"/>
      <sheetName val="YTD_slide_LCV_vs_FOR2"/>
      <sheetName val="YTD_slide_LCV_vs_FOR_TRIM2"/>
      <sheetName val="YTD_slide_LCV_vs_FOR_SEMESTRE2"/>
      <sheetName val="ANALISI_CONC_AUTO_2"/>
      <sheetName val="ANALISI_CONC_LCV2"/>
      <sheetName val="Segmenti_Fx+y_vett_TRIM2"/>
      <sheetName val="Segmenti_Fx+y_vett_SEMESTRE2"/>
      <sheetName val="Segmenti_Fx+y_vett_it_TRIM2"/>
      <sheetName val="Segmenti_Fx+y_vett_it_SEMESTRE2"/>
      <sheetName val="Segmenti_Fx+y_vc_TRIM2"/>
      <sheetName val="Segmenti_Fx+y_vc_SEMESTRE2"/>
      <sheetName val="Segmenti_Fx+y_vc_it_TRIM2"/>
      <sheetName val="Segmenti_Fx+y_vc_it_SEMESTRE2"/>
      <sheetName val="6+6_Vet2"/>
      <sheetName val="6+6_YTD2"/>
      <sheetName val="Bdg_Vet2"/>
      <sheetName val="Bdg_YTD2"/>
      <sheetName val="Bdg_YTD_TRIM2"/>
      <sheetName val="Bdg_YTD_SEMESTRE2"/>
      <sheetName val="6+6_LCV2"/>
      <sheetName val="6+6_YTD_LCV2"/>
      <sheetName val="Bdg_LCV2"/>
      <sheetName val="Bdg_YTD_LCV2"/>
      <sheetName val="Bdg_YTD_LCV_TRIM2"/>
      <sheetName val="Bdg_YTD_LCV_SEMESTRE2"/>
      <sheetName val="ANALISI_CONC_AUTO2"/>
      <sheetName val="Segmenti_6+6_(2)2"/>
      <sheetName val="Segmenti_6+6_it_(2)2"/>
      <sheetName val="Segmenti_Bdg_(2)2"/>
      <sheetName val="Segmenti_Bdg_TRIM2"/>
      <sheetName val="Segmenti_Bdg_SEMESTRE2"/>
      <sheetName val="Segmenti_Bdg_it_(2)2"/>
      <sheetName val="Segmenti_Bdg_it_TRIM2"/>
      <sheetName val="Segmenti_Bdg_it_SEMESTRE2"/>
      <sheetName val="Segmenti_6+6_vc_it2"/>
      <sheetName val="Segmenti_Bdg_vc_TRIM2"/>
      <sheetName val="Segmenti_Bdg_vc_SEMESTRE2"/>
      <sheetName val="Segmenti_Bdg_vc_it_TRIM2"/>
      <sheetName val="Segmenti_Bdg_vc_it_SEMESTR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1">
          <cell r="B31">
            <v>26380</v>
          </cell>
          <cell r="C31">
            <v>29054</v>
          </cell>
          <cell r="D31">
            <v>23360</v>
          </cell>
          <cell r="E31">
            <v>24174</v>
          </cell>
          <cell r="F31">
            <v>27038</v>
          </cell>
          <cell r="G31">
            <v>22521</v>
          </cell>
          <cell r="H31">
            <v>26518</v>
          </cell>
          <cell r="I31">
            <v>19426</v>
          </cell>
          <cell r="J31">
            <v>28168</v>
          </cell>
          <cell r="K31">
            <v>21232</v>
          </cell>
          <cell r="L31">
            <v>23552</v>
          </cell>
          <cell r="M31">
            <v>16106</v>
          </cell>
          <cell r="N31">
            <v>21619</v>
          </cell>
          <cell r="O31">
            <v>22210</v>
          </cell>
          <cell r="P31">
            <v>14075</v>
          </cell>
          <cell r="Q31">
            <v>0</v>
          </cell>
          <cell r="R31">
            <v>19213</v>
          </cell>
          <cell r="S31">
            <v>0</v>
          </cell>
          <cell r="T31">
            <v>23920</v>
          </cell>
          <cell r="U31">
            <v>0</v>
          </cell>
          <cell r="V31">
            <v>23734</v>
          </cell>
          <cell r="W31">
            <v>0</v>
          </cell>
          <cell r="X31">
            <v>14944</v>
          </cell>
          <cell r="Y31">
            <v>0</v>
          </cell>
        </row>
        <row r="32">
          <cell r="B32">
            <v>113371</v>
          </cell>
          <cell r="C32">
            <v>94621</v>
          </cell>
          <cell r="D32">
            <v>93348</v>
          </cell>
          <cell r="E32">
            <v>76142</v>
          </cell>
          <cell r="F32">
            <v>98491</v>
          </cell>
          <cell r="G32">
            <v>78710</v>
          </cell>
          <cell r="H32">
            <v>86070</v>
          </cell>
          <cell r="I32">
            <v>74083</v>
          </cell>
          <cell r="J32">
            <v>88989</v>
          </cell>
          <cell r="K32">
            <v>79340</v>
          </cell>
          <cell r="L32">
            <v>85460</v>
          </cell>
          <cell r="M32">
            <v>69709</v>
          </cell>
          <cell r="N32">
            <v>84478</v>
          </cell>
          <cell r="O32">
            <v>76745</v>
          </cell>
          <cell r="P32">
            <v>41733</v>
          </cell>
          <cell r="Q32">
            <v>0</v>
          </cell>
          <cell r="R32">
            <v>63123</v>
          </cell>
          <cell r="S32">
            <v>0</v>
          </cell>
          <cell r="T32">
            <v>74986</v>
          </cell>
          <cell r="U32">
            <v>0</v>
          </cell>
          <cell r="V32">
            <v>66585</v>
          </cell>
          <cell r="W32">
            <v>0</v>
          </cell>
          <cell r="X32">
            <v>45811</v>
          </cell>
          <cell r="Y32">
            <v>0</v>
          </cell>
        </row>
        <row r="33">
          <cell r="B33">
            <v>54429</v>
          </cell>
          <cell r="C33">
            <v>54850</v>
          </cell>
          <cell r="D33">
            <v>42906</v>
          </cell>
          <cell r="E33">
            <v>40159</v>
          </cell>
          <cell r="F33">
            <v>48724</v>
          </cell>
          <cell r="G33">
            <v>41329</v>
          </cell>
          <cell r="H33">
            <v>42093</v>
          </cell>
          <cell r="I33">
            <v>37809</v>
          </cell>
          <cell r="J33">
            <v>45225</v>
          </cell>
          <cell r="K33">
            <v>40164</v>
          </cell>
          <cell r="L33">
            <v>39784</v>
          </cell>
          <cell r="M33">
            <v>34326</v>
          </cell>
          <cell r="N33">
            <v>40027</v>
          </cell>
          <cell r="O33">
            <v>35913</v>
          </cell>
          <cell r="P33">
            <v>21566</v>
          </cell>
          <cell r="Q33">
            <v>0</v>
          </cell>
          <cell r="R33">
            <v>30560</v>
          </cell>
          <cell r="S33">
            <v>0</v>
          </cell>
          <cell r="T33">
            <v>40154</v>
          </cell>
          <cell r="U33">
            <v>0</v>
          </cell>
          <cell r="V33">
            <v>37604</v>
          </cell>
          <cell r="W33">
            <v>0</v>
          </cell>
          <cell r="X33">
            <v>24469</v>
          </cell>
          <cell r="Y33">
            <v>0</v>
          </cell>
        </row>
        <row r="34">
          <cell r="B34">
            <v>26532</v>
          </cell>
          <cell r="C34">
            <v>25368</v>
          </cell>
          <cell r="D34">
            <v>22295</v>
          </cell>
          <cell r="E34">
            <v>20208</v>
          </cell>
          <cell r="F34">
            <v>29309</v>
          </cell>
          <cell r="G34">
            <v>21567</v>
          </cell>
          <cell r="H34">
            <v>25778</v>
          </cell>
          <cell r="I34">
            <v>21509</v>
          </cell>
          <cell r="J34">
            <v>27258</v>
          </cell>
          <cell r="K34">
            <v>22234</v>
          </cell>
          <cell r="L34">
            <v>25349</v>
          </cell>
          <cell r="M34">
            <v>20421</v>
          </cell>
          <cell r="N34">
            <v>26508</v>
          </cell>
          <cell r="O34">
            <v>23212</v>
          </cell>
          <cell r="P34">
            <v>12146</v>
          </cell>
          <cell r="Q34">
            <v>0</v>
          </cell>
          <cell r="R34">
            <v>17986</v>
          </cell>
          <cell r="S34">
            <v>0</v>
          </cell>
          <cell r="T34">
            <v>25178</v>
          </cell>
          <cell r="U34">
            <v>0</v>
          </cell>
          <cell r="V34">
            <v>21550</v>
          </cell>
          <cell r="W34">
            <v>0</v>
          </cell>
          <cell r="X34">
            <v>17010</v>
          </cell>
          <cell r="Y34">
            <v>0</v>
          </cell>
        </row>
        <row r="35">
          <cell r="B35">
            <v>8584</v>
          </cell>
          <cell r="C35">
            <v>6962</v>
          </cell>
          <cell r="D35">
            <v>6786</v>
          </cell>
          <cell r="E35">
            <v>6161</v>
          </cell>
          <cell r="F35">
            <v>8323</v>
          </cell>
          <cell r="G35">
            <v>7243</v>
          </cell>
          <cell r="H35">
            <v>7852</v>
          </cell>
          <cell r="I35">
            <v>6922</v>
          </cell>
          <cell r="J35">
            <v>7950</v>
          </cell>
          <cell r="K35">
            <v>8413</v>
          </cell>
          <cell r="L35">
            <v>7072</v>
          </cell>
          <cell r="M35">
            <v>7656</v>
          </cell>
          <cell r="N35">
            <v>7117</v>
          </cell>
          <cell r="O35">
            <v>8249</v>
          </cell>
          <cell r="P35">
            <v>3308</v>
          </cell>
          <cell r="Q35">
            <v>0</v>
          </cell>
          <cell r="R35">
            <v>6041</v>
          </cell>
          <cell r="S35">
            <v>0</v>
          </cell>
          <cell r="T35">
            <v>7020</v>
          </cell>
          <cell r="U35">
            <v>0</v>
          </cell>
          <cell r="V35">
            <v>5940</v>
          </cell>
          <cell r="W35">
            <v>0</v>
          </cell>
          <cell r="X35">
            <v>5152</v>
          </cell>
          <cell r="Y35">
            <v>0</v>
          </cell>
        </row>
        <row r="36">
          <cell r="B36">
            <v>565</v>
          </cell>
          <cell r="C36">
            <v>860</v>
          </cell>
          <cell r="D36">
            <v>491</v>
          </cell>
          <cell r="E36">
            <v>685</v>
          </cell>
          <cell r="F36">
            <v>591</v>
          </cell>
          <cell r="G36">
            <v>720</v>
          </cell>
          <cell r="H36">
            <v>416</v>
          </cell>
          <cell r="I36">
            <v>558</v>
          </cell>
          <cell r="J36">
            <v>603</v>
          </cell>
          <cell r="K36">
            <v>594</v>
          </cell>
          <cell r="L36">
            <v>504</v>
          </cell>
          <cell r="M36">
            <v>476</v>
          </cell>
          <cell r="N36">
            <v>458</v>
          </cell>
          <cell r="O36">
            <v>519</v>
          </cell>
          <cell r="P36">
            <v>185</v>
          </cell>
          <cell r="Q36">
            <v>0</v>
          </cell>
          <cell r="R36">
            <v>306</v>
          </cell>
          <cell r="S36">
            <v>0</v>
          </cell>
          <cell r="T36">
            <v>504</v>
          </cell>
          <cell r="U36">
            <v>0</v>
          </cell>
          <cell r="V36">
            <v>723</v>
          </cell>
          <cell r="W36">
            <v>0</v>
          </cell>
          <cell r="X36">
            <v>380</v>
          </cell>
          <cell r="Y36">
            <v>0</v>
          </cell>
        </row>
        <row r="37">
          <cell r="B37">
            <v>2359</v>
          </cell>
          <cell r="C37">
            <v>1417</v>
          </cell>
          <cell r="D37">
            <v>2181</v>
          </cell>
          <cell r="E37">
            <v>1293</v>
          </cell>
          <cell r="F37">
            <v>2623</v>
          </cell>
          <cell r="G37">
            <v>1828</v>
          </cell>
          <cell r="H37">
            <v>2151</v>
          </cell>
          <cell r="I37">
            <v>1522</v>
          </cell>
          <cell r="J37">
            <v>2332</v>
          </cell>
          <cell r="K37">
            <v>1902</v>
          </cell>
          <cell r="L37">
            <v>2255</v>
          </cell>
          <cell r="M37">
            <v>1307</v>
          </cell>
          <cell r="N37">
            <v>2107</v>
          </cell>
          <cell r="O37">
            <v>1348</v>
          </cell>
          <cell r="P37">
            <v>949</v>
          </cell>
          <cell r="Q37">
            <v>0</v>
          </cell>
          <cell r="R37">
            <v>1479</v>
          </cell>
          <cell r="S37">
            <v>0</v>
          </cell>
          <cell r="T37">
            <v>1682</v>
          </cell>
          <cell r="U37">
            <v>0</v>
          </cell>
          <cell r="V37">
            <v>1048</v>
          </cell>
          <cell r="W37">
            <v>0</v>
          </cell>
          <cell r="X37">
            <v>802</v>
          </cell>
          <cell r="Y37">
            <v>0</v>
          </cell>
        </row>
        <row r="38">
          <cell r="B38">
            <v>9203</v>
          </cell>
          <cell r="C38">
            <v>8395</v>
          </cell>
          <cell r="D38">
            <v>7347</v>
          </cell>
          <cell r="E38">
            <v>6493</v>
          </cell>
          <cell r="F38">
            <v>7648</v>
          </cell>
          <cell r="G38">
            <v>7633</v>
          </cell>
          <cell r="H38">
            <v>5962</v>
          </cell>
          <cell r="I38">
            <v>7674</v>
          </cell>
          <cell r="J38">
            <v>7302</v>
          </cell>
          <cell r="K38">
            <v>8706</v>
          </cell>
          <cell r="L38">
            <v>7857</v>
          </cell>
          <cell r="M38">
            <v>7661</v>
          </cell>
          <cell r="N38">
            <v>8357</v>
          </cell>
          <cell r="O38">
            <v>8882</v>
          </cell>
          <cell r="P38">
            <v>4186</v>
          </cell>
          <cell r="Q38">
            <v>0</v>
          </cell>
          <cell r="R38">
            <v>6046</v>
          </cell>
          <cell r="S38">
            <v>0</v>
          </cell>
          <cell r="T38">
            <v>7130</v>
          </cell>
          <cell r="U38">
            <v>0</v>
          </cell>
          <cell r="V38">
            <v>6759</v>
          </cell>
          <cell r="W38">
            <v>0</v>
          </cell>
          <cell r="X38">
            <v>6542</v>
          </cell>
          <cell r="Y38">
            <v>0</v>
          </cell>
        </row>
        <row r="39">
          <cell r="B39">
            <v>4542</v>
          </cell>
          <cell r="C39">
            <v>4441</v>
          </cell>
          <cell r="D39">
            <v>4298</v>
          </cell>
          <cell r="E39">
            <v>3488</v>
          </cell>
          <cell r="F39">
            <v>5001</v>
          </cell>
          <cell r="G39">
            <v>3988</v>
          </cell>
          <cell r="H39">
            <v>3561</v>
          </cell>
          <cell r="I39">
            <v>3117</v>
          </cell>
          <cell r="J39">
            <v>4215</v>
          </cell>
          <cell r="K39">
            <v>3661</v>
          </cell>
          <cell r="L39">
            <v>3841</v>
          </cell>
          <cell r="M39">
            <v>3700</v>
          </cell>
          <cell r="N39">
            <v>4049</v>
          </cell>
          <cell r="O39">
            <v>4558</v>
          </cell>
          <cell r="P39">
            <v>1995</v>
          </cell>
          <cell r="Q39">
            <v>0</v>
          </cell>
          <cell r="R39">
            <v>3140</v>
          </cell>
          <cell r="S39">
            <v>0</v>
          </cell>
          <cell r="T39">
            <v>3465</v>
          </cell>
          <cell r="U39">
            <v>0</v>
          </cell>
          <cell r="V39">
            <v>3064</v>
          </cell>
          <cell r="W39">
            <v>0</v>
          </cell>
          <cell r="X39">
            <v>2754</v>
          </cell>
          <cell r="Y39">
            <v>0</v>
          </cell>
        </row>
        <row r="40">
          <cell r="B40">
            <v>19833</v>
          </cell>
          <cell r="C40">
            <v>16846</v>
          </cell>
          <cell r="D40">
            <v>16810</v>
          </cell>
          <cell r="E40">
            <v>13771</v>
          </cell>
          <cell r="F40">
            <v>17692</v>
          </cell>
          <cell r="G40">
            <v>14653</v>
          </cell>
          <cell r="H40">
            <v>14474</v>
          </cell>
          <cell r="I40">
            <v>14156</v>
          </cell>
          <cell r="J40">
            <v>16694</v>
          </cell>
          <cell r="K40">
            <v>17219</v>
          </cell>
          <cell r="L40">
            <v>16277</v>
          </cell>
          <cell r="M40">
            <v>13798</v>
          </cell>
          <cell r="N40">
            <v>15564</v>
          </cell>
          <cell r="O40">
            <v>14326</v>
          </cell>
          <cell r="P40">
            <v>6172</v>
          </cell>
          <cell r="Q40">
            <v>0</v>
          </cell>
          <cell r="R40">
            <v>11878</v>
          </cell>
          <cell r="S40">
            <v>0</v>
          </cell>
          <cell r="T40">
            <v>13404</v>
          </cell>
          <cell r="U40">
            <v>0</v>
          </cell>
          <cell r="V40">
            <v>11696</v>
          </cell>
          <cell r="W40">
            <v>0</v>
          </cell>
          <cell r="X40">
            <v>10572</v>
          </cell>
          <cell r="Y40">
            <v>0</v>
          </cell>
        </row>
        <row r="41">
          <cell r="B41">
            <v>3462</v>
          </cell>
          <cell r="C41">
            <v>3252</v>
          </cell>
          <cell r="D41">
            <v>2566</v>
          </cell>
          <cell r="E41">
            <v>2753</v>
          </cell>
          <cell r="F41">
            <v>3338</v>
          </cell>
          <cell r="G41">
            <v>3110</v>
          </cell>
          <cell r="H41">
            <v>3273</v>
          </cell>
          <cell r="I41">
            <v>2565</v>
          </cell>
          <cell r="J41">
            <v>3081</v>
          </cell>
          <cell r="K41">
            <v>3283</v>
          </cell>
          <cell r="L41">
            <v>3525</v>
          </cell>
          <cell r="M41">
            <v>2907</v>
          </cell>
          <cell r="N41">
            <v>3513</v>
          </cell>
          <cell r="O41">
            <v>3469</v>
          </cell>
          <cell r="P41">
            <v>1754</v>
          </cell>
          <cell r="Q41">
            <v>0</v>
          </cell>
          <cell r="R41">
            <v>1940</v>
          </cell>
          <cell r="S41">
            <v>0</v>
          </cell>
          <cell r="T41">
            <v>2767</v>
          </cell>
          <cell r="U41">
            <v>0</v>
          </cell>
          <cell r="V41">
            <v>2603</v>
          </cell>
          <cell r="W41">
            <v>0</v>
          </cell>
          <cell r="X41">
            <v>2111</v>
          </cell>
          <cell r="Y41">
            <v>0</v>
          </cell>
        </row>
        <row r="42">
          <cell r="B42">
            <v>2801</v>
          </cell>
          <cell r="C42">
            <v>2234</v>
          </cell>
          <cell r="D42">
            <v>2373</v>
          </cell>
          <cell r="E42">
            <v>1873</v>
          </cell>
          <cell r="F42">
            <v>2946</v>
          </cell>
          <cell r="G42">
            <v>2198</v>
          </cell>
          <cell r="H42">
            <v>2657</v>
          </cell>
          <cell r="I42">
            <v>1959</v>
          </cell>
          <cell r="J42">
            <v>3134</v>
          </cell>
          <cell r="K42">
            <v>2352</v>
          </cell>
          <cell r="L42">
            <v>2293</v>
          </cell>
          <cell r="M42">
            <v>2233</v>
          </cell>
          <cell r="N42">
            <v>2478</v>
          </cell>
          <cell r="O42">
            <v>2969</v>
          </cell>
          <cell r="P42">
            <v>1031</v>
          </cell>
          <cell r="Q42">
            <v>0</v>
          </cell>
          <cell r="R42">
            <v>1488</v>
          </cell>
          <cell r="S42">
            <v>0</v>
          </cell>
          <cell r="T42">
            <v>2490</v>
          </cell>
          <cell r="U42">
            <v>0</v>
          </cell>
          <cell r="V42">
            <v>1794</v>
          </cell>
          <cell r="W42">
            <v>0</v>
          </cell>
          <cell r="X42">
            <v>1353</v>
          </cell>
          <cell r="Y42">
            <v>0</v>
          </cell>
        </row>
        <row r="43">
          <cell r="B43">
            <v>272061</v>
          </cell>
          <cell r="C43">
            <v>248300</v>
          </cell>
          <cell r="D43">
            <v>224761</v>
          </cell>
          <cell r="E43">
            <v>197200</v>
          </cell>
          <cell r="F43">
            <v>251724</v>
          </cell>
          <cell r="G43">
            <v>205500</v>
          </cell>
          <cell r="H43">
            <v>220805</v>
          </cell>
          <cell r="I43">
            <v>191300</v>
          </cell>
          <cell r="J43">
            <v>234951</v>
          </cell>
          <cell r="K43">
            <v>209100</v>
          </cell>
          <cell r="L43">
            <v>217769</v>
          </cell>
          <cell r="M43">
            <v>180300</v>
          </cell>
          <cell r="N43">
            <v>216275</v>
          </cell>
          <cell r="O43">
            <v>202400</v>
          </cell>
          <cell r="P43">
            <v>109100</v>
          </cell>
          <cell r="Q43">
            <v>0</v>
          </cell>
          <cell r="R43">
            <v>163200</v>
          </cell>
          <cell r="S43">
            <v>0</v>
          </cell>
          <cell r="T43">
            <v>202700</v>
          </cell>
          <cell r="U43">
            <v>0</v>
          </cell>
          <cell r="V43">
            <v>183100</v>
          </cell>
          <cell r="W43">
            <v>0</v>
          </cell>
          <cell r="X43">
            <v>131900</v>
          </cell>
          <cell r="Y43">
            <v>0</v>
          </cell>
        </row>
        <row r="107">
          <cell r="B107">
            <v>26380</v>
          </cell>
          <cell r="C107">
            <v>29054</v>
          </cell>
          <cell r="D107">
            <v>49740</v>
          </cell>
          <cell r="E107">
            <v>53228</v>
          </cell>
          <cell r="F107">
            <v>76778</v>
          </cell>
          <cell r="G107">
            <v>75749</v>
          </cell>
          <cell r="H107">
            <v>103296</v>
          </cell>
          <cell r="I107">
            <v>95175</v>
          </cell>
          <cell r="J107">
            <v>131464</v>
          </cell>
          <cell r="K107">
            <v>116407</v>
          </cell>
          <cell r="L107">
            <v>155016</v>
          </cell>
          <cell r="M107">
            <v>132513</v>
          </cell>
          <cell r="N107">
            <v>176635</v>
          </cell>
          <cell r="O107">
            <v>154723</v>
          </cell>
          <cell r="P107">
            <v>190710</v>
          </cell>
          <cell r="Q107">
            <v>154723</v>
          </cell>
          <cell r="R107">
            <v>209923</v>
          </cell>
          <cell r="S107">
            <v>154723</v>
          </cell>
          <cell r="T107">
            <v>233843</v>
          </cell>
          <cell r="U107">
            <v>154723</v>
          </cell>
          <cell r="V107">
            <v>257577</v>
          </cell>
          <cell r="W107">
            <v>154723</v>
          </cell>
          <cell r="X107">
            <v>272521</v>
          </cell>
          <cell r="Y107">
            <v>154723</v>
          </cell>
        </row>
        <row r="108">
          <cell r="B108">
            <v>113371</v>
          </cell>
          <cell r="C108">
            <v>94621</v>
          </cell>
          <cell r="D108">
            <v>206719</v>
          </cell>
          <cell r="E108">
            <v>170763</v>
          </cell>
          <cell r="F108">
            <v>305210</v>
          </cell>
          <cell r="G108">
            <v>249473</v>
          </cell>
          <cell r="H108">
            <v>391280</v>
          </cell>
          <cell r="I108">
            <v>323556</v>
          </cell>
          <cell r="J108">
            <v>480269</v>
          </cell>
          <cell r="K108">
            <v>402896</v>
          </cell>
          <cell r="L108">
            <v>565729</v>
          </cell>
          <cell r="M108">
            <v>472605</v>
          </cell>
          <cell r="N108">
            <v>650207</v>
          </cell>
          <cell r="O108">
            <v>549350</v>
          </cell>
          <cell r="P108">
            <v>691940</v>
          </cell>
          <cell r="Q108">
            <v>549350</v>
          </cell>
          <cell r="R108">
            <v>755063</v>
          </cell>
          <cell r="S108">
            <v>549350</v>
          </cell>
          <cell r="T108">
            <v>830049</v>
          </cell>
          <cell r="U108">
            <v>549350</v>
          </cell>
          <cell r="V108">
            <v>896634</v>
          </cell>
          <cell r="W108">
            <v>549350</v>
          </cell>
          <cell r="X108">
            <v>942445</v>
          </cell>
          <cell r="Y108">
            <v>549350</v>
          </cell>
        </row>
        <row r="109">
          <cell r="B109">
            <v>54429</v>
          </cell>
          <cell r="C109">
            <v>54850</v>
          </cell>
          <cell r="D109">
            <v>97335</v>
          </cell>
          <cell r="E109">
            <v>95009</v>
          </cell>
          <cell r="F109">
            <v>146059</v>
          </cell>
          <cell r="G109">
            <v>136338</v>
          </cell>
          <cell r="H109">
            <v>188152</v>
          </cell>
          <cell r="I109">
            <v>174147</v>
          </cell>
          <cell r="J109">
            <v>233377</v>
          </cell>
          <cell r="K109">
            <v>214311</v>
          </cell>
          <cell r="L109">
            <v>273161</v>
          </cell>
          <cell r="M109">
            <v>248637</v>
          </cell>
          <cell r="N109">
            <v>313188</v>
          </cell>
          <cell r="O109">
            <v>284550</v>
          </cell>
          <cell r="P109">
            <v>334754</v>
          </cell>
          <cell r="Q109">
            <v>284550</v>
          </cell>
          <cell r="R109">
            <v>365314</v>
          </cell>
          <cell r="S109">
            <v>284550</v>
          </cell>
          <cell r="T109">
            <v>405468</v>
          </cell>
          <cell r="U109">
            <v>284550</v>
          </cell>
          <cell r="V109">
            <v>443072</v>
          </cell>
          <cell r="W109">
            <v>284550</v>
          </cell>
          <cell r="X109">
            <v>467541</v>
          </cell>
          <cell r="Y109">
            <v>284550</v>
          </cell>
        </row>
        <row r="110">
          <cell r="B110">
            <v>26532</v>
          </cell>
          <cell r="C110">
            <v>25368</v>
          </cell>
          <cell r="D110">
            <v>48827</v>
          </cell>
          <cell r="E110">
            <v>45576</v>
          </cell>
          <cell r="F110">
            <v>78136</v>
          </cell>
          <cell r="G110">
            <v>67143</v>
          </cell>
          <cell r="H110">
            <v>103914</v>
          </cell>
          <cell r="I110">
            <v>88652</v>
          </cell>
          <cell r="J110">
            <v>131172</v>
          </cell>
          <cell r="K110">
            <v>110886</v>
          </cell>
          <cell r="L110">
            <v>156521</v>
          </cell>
          <cell r="M110">
            <v>131307</v>
          </cell>
          <cell r="N110">
            <v>183029</v>
          </cell>
          <cell r="O110">
            <v>154519</v>
          </cell>
          <cell r="P110">
            <v>195175</v>
          </cell>
          <cell r="Q110">
            <v>154519</v>
          </cell>
          <cell r="R110">
            <v>213161</v>
          </cell>
          <cell r="S110">
            <v>154519</v>
          </cell>
          <cell r="T110">
            <v>238339</v>
          </cell>
          <cell r="U110">
            <v>154519</v>
          </cell>
          <cell r="V110">
            <v>259889</v>
          </cell>
          <cell r="W110">
            <v>154519</v>
          </cell>
          <cell r="X110">
            <v>276899</v>
          </cell>
          <cell r="Y110">
            <v>154519</v>
          </cell>
        </row>
        <row r="111">
          <cell r="B111">
            <v>8584</v>
          </cell>
          <cell r="C111">
            <v>6962</v>
          </cell>
          <cell r="D111">
            <v>15370</v>
          </cell>
          <cell r="E111">
            <v>13123</v>
          </cell>
          <cell r="F111">
            <v>23693</v>
          </cell>
          <cell r="G111">
            <v>20366</v>
          </cell>
          <cell r="H111">
            <v>31545</v>
          </cell>
          <cell r="I111">
            <v>27288</v>
          </cell>
          <cell r="J111">
            <v>39495</v>
          </cell>
          <cell r="K111">
            <v>35701</v>
          </cell>
          <cell r="L111">
            <v>46567</v>
          </cell>
          <cell r="M111">
            <v>43357</v>
          </cell>
          <cell r="N111">
            <v>53684</v>
          </cell>
          <cell r="O111">
            <v>51606</v>
          </cell>
          <cell r="P111">
            <v>56992</v>
          </cell>
          <cell r="Q111">
            <v>51606</v>
          </cell>
          <cell r="R111">
            <v>63033</v>
          </cell>
          <cell r="S111">
            <v>51606</v>
          </cell>
          <cell r="T111">
            <v>70053</v>
          </cell>
          <cell r="U111">
            <v>51606</v>
          </cell>
          <cell r="V111">
            <v>75993</v>
          </cell>
          <cell r="W111">
            <v>51606</v>
          </cell>
          <cell r="X111">
            <v>81145</v>
          </cell>
          <cell r="Y111">
            <v>51606</v>
          </cell>
        </row>
        <row r="112">
          <cell r="B112">
            <v>565</v>
          </cell>
          <cell r="C112">
            <v>860</v>
          </cell>
          <cell r="D112">
            <v>1056</v>
          </cell>
          <cell r="E112">
            <v>1545</v>
          </cell>
          <cell r="F112">
            <v>1647</v>
          </cell>
          <cell r="G112">
            <v>2265</v>
          </cell>
          <cell r="H112">
            <v>2063</v>
          </cell>
          <cell r="I112">
            <v>2823</v>
          </cell>
          <cell r="J112">
            <v>2666</v>
          </cell>
          <cell r="K112">
            <v>3417</v>
          </cell>
          <cell r="L112">
            <v>3170</v>
          </cell>
          <cell r="M112">
            <v>3893</v>
          </cell>
          <cell r="N112">
            <v>3628</v>
          </cell>
          <cell r="O112">
            <v>4412</v>
          </cell>
          <cell r="P112">
            <v>3813</v>
          </cell>
          <cell r="Q112">
            <v>4412</v>
          </cell>
          <cell r="R112">
            <v>4119</v>
          </cell>
          <cell r="S112">
            <v>4412</v>
          </cell>
          <cell r="T112">
            <v>4623</v>
          </cell>
          <cell r="U112">
            <v>4412</v>
          </cell>
          <cell r="V112">
            <v>5346</v>
          </cell>
          <cell r="W112">
            <v>4412</v>
          </cell>
          <cell r="X112">
            <v>5726</v>
          </cell>
          <cell r="Y112">
            <v>4412</v>
          </cell>
        </row>
        <row r="113">
          <cell r="B113">
            <v>2359</v>
          </cell>
          <cell r="C113">
            <v>1417</v>
          </cell>
          <cell r="D113">
            <v>4540</v>
          </cell>
          <cell r="E113">
            <v>2710</v>
          </cell>
          <cell r="F113">
            <v>7163</v>
          </cell>
          <cell r="G113">
            <v>4538</v>
          </cell>
          <cell r="H113">
            <v>9314</v>
          </cell>
          <cell r="I113">
            <v>6060</v>
          </cell>
          <cell r="J113">
            <v>11646</v>
          </cell>
          <cell r="K113">
            <v>7962</v>
          </cell>
          <cell r="L113">
            <v>13901</v>
          </cell>
          <cell r="M113">
            <v>9269</v>
          </cell>
          <cell r="N113">
            <v>16008</v>
          </cell>
          <cell r="O113">
            <v>10617</v>
          </cell>
          <cell r="P113">
            <v>16957</v>
          </cell>
          <cell r="Q113">
            <v>10617</v>
          </cell>
          <cell r="R113">
            <v>18436</v>
          </cell>
          <cell r="S113">
            <v>10617</v>
          </cell>
          <cell r="T113">
            <v>20118</v>
          </cell>
          <cell r="U113">
            <v>10617</v>
          </cell>
          <cell r="V113">
            <v>21166</v>
          </cell>
          <cell r="W113">
            <v>10617</v>
          </cell>
          <cell r="X113">
            <v>21968</v>
          </cell>
          <cell r="Y113">
            <v>10617</v>
          </cell>
        </row>
        <row r="114">
          <cell r="B114">
            <v>9203</v>
          </cell>
          <cell r="C114">
            <v>8395</v>
          </cell>
          <cell r="D114">
            <v>16550</v>
          </cell>
          <cell r="E114">
            <v>14888</v>
          </cell>
          <cell r="F114">
            <v>24198</v>
          </cell>
          <cell r="G114">
            <v>22521</v>
          </cell>
          <cell r="H114">
            <v>30160</v>
          </cell>
          <cell r="I114">
            <v>30195</v>
          </cell>
          <cell r="J114">
            <v>37462</v>
          </cell>
          <cell r="K114">
            <v>38901</v>
          </cell>
          <cell r="L114">
            <v>45319</v>
          </cell>
          <cell r="M114">
            <v>46562</v>
          </cell>
          <cell r="N114">
            <v>53676</v>
          </cell>
          <cell r="O114">
            <v>55444</v>
          </cell>
          <cell r="P114">
            <v>57862</v>
          </cell>
          <cell r="Q114">
            <v>55444</v>
          </cell>
          <cell r="R114">
            <v>63908</v>
          </cell>
          <cell r="S114">
            <v>55444</v>
          </cell>
          <cell r="T114">
            <v>71038</v>
          </cell>
          <cell r="U114">
            <v>55444</v>
          </cell>
          <cell r="V114">
            <v>77797</v>
          </cell>
          <cell r="W114">
            <v>55444</v>
          </cell>
          <cell r="X114">
            <v>84339</v>
          </cell>
          <cell r="Y114">
            <v>55444</v>
          </cell>
        </row>
        <row r="115">
          <cell r="B115">
            <v>4542</v>
          </cell>
          <cell r="C115">
            <v>4441</v>
          </cell>
          <cell r="D115">
            <v>8840</v>
          </cell>
          <cell r="E115">
            <v>7929</v>
          </cell>
          <cell r="F115">
            <v>13841</v>
          </cell>
          <cell r="G115">
            <v>11917</v>
          </cell>
          <cell r="H115">
            <v>17402</v>
          </cell>
          <cell r="I115">
            <v>15034</v>
          </cell>
          <cell r="J115">
            <v>21617</v>
          </cell>
          <cell r="K115">
            <v>18695</v>
          </cell>
          <cell r="L115">
            <v>25458</v>
          </cell>
          <cell r="M115">
            <v>22395</v>
          </cell>
          <cell r="N115">
            <v>29507</v>
          </cell>
          <cell r="O115">
            <v>26953</v>
          </cell>
          <cell r="P115">
            <v>31502</v>
          </cell>
          <cell r="Q115">
            <v>26953</v>
          </cell>
          <cell r="R115">
            <v>34642</v>
          </cell>
          <cell r="S115">
            <v>26953</v>
          </cell>
          <cell r="T115">
            <v>38107</v>
          </cell>
          <cell r="U115">
            <v>26953</v>
          </cell>
          <cell r="V115">
            <v>41171</v>
          </cell>
          <cell r="W115">
            <v>26953</v>
          </cell>
          <cell r="X115">
            <v>43925</v>
          </cell>
          <cell r="Y115">
            <v>26953</v>
          </cell>
        </row>
        <row r="116">
          <cell r="B116">
            <v>19833</v>
          </cell>
          <cell r="C116">
            <v>16846</v>
          </cell>
          <cell r="D116">
            <v>36643</v>
          </cell>
          <cell r="E116">
            <v>30617</v>
          </cell>
          <cell r="F116">
            <v>54335</v>
          </cell>
          <cell r="G116">
            <v>45270</v>
          </cell>
          <cell r="H116">
            <v>68809</v>
          </cell>
          <cell r="I116">
            <v>59426</v>
          </cell>
          <cell r="J116">
            <v>85503</v>
          </cell>
          <cell r="K116">
            <v>76645</v>
          </cell>
          <cell r="L116">
            <v>101780</v>
          </cell>
          <cell r="M116">
            <v>90443</v>
          </cell>
          <cell r="N116">
            <v>117344</v>
          </cell>
          <cell r="O116">
            <v>104769</v>
          </cell>
          <cell r="P116">
            <v>123516</v>
          </cell>
          <cell r="Q116">
            <v>104769</v>
          </cell>
          <cell r="R116">
            <v>135394</v>
          </cell>
          <cell r="S116">
            <v>104769</v>
          </cell>
          <cell r="T116">
            <v>148798</v>
          </cell>
          <cell r="U116">
            <v>104769</v>
          </cell>
          <cell r="V116">
            <v>160494</v>
          </cell>
          <cell r="W116">
            <v>104769</v>
          </cell>
          <cell r="X116">
            <v>171066</v>
          </cell>
          <cell r="Y116">
            <v>104769</v>
          </cell>
        </row>
        <row r="117">
          <cell r="B117">
            <v>3462</v>
          </cell>
          <cell r="C117">
            <v>3252</v>
          </cell>
          <cell r="D117">
            <v>6028</v>
          </cell>
          <cell r="E117">
            <v>6005</v>
          </cell>
          <cell r="F117">
            <v>9366</v>
          </cell>
          <cell r="G117">
            <v>9115</v>
          </cell>
          <cell r="H117">
            <v>12639</v>
          </cell>
          <cell r="I117">
            <v>11680</v>
          </cell>
          <cell r="J117">
            <v>15720</v>
          </cell>
          <cell r="K117">
            <v>14963</v>
          </cell>
          <cell r="L117">
            <v>19245</v>
          </cell>
          <cell r="M117">
            <v>17870</v>
          </cell>
          <cell r="N117">
            <v>22758</v>
          </cell>
          <cell r="O117">
            <v>21339</v>
          </cell>
          <cell r="P117">
            <v>24512</v>
          </cell>
          <cell r="Q117">
            <v>21339</v>
          </cell>
          <cell r="R117">
            <v>26452</v>
          </cell>
          <cell r="S117">
            <v>21339</v>
          </cell>
          <cell r="T117">
            <v>29219</v>
          </cell>
          <cell r="U117">
            <v>21339</v>
          </cell>
          <cell r="V117">
            <v>31822</v>
          </cell>
          <cell r="W117">
            <v>21339</v>
          </cell>
          <cell r="X117">
            <v>33933</v>
          </cell>
          <cell r="Y117">
            <v>21339</v>
          </cell>
        </row>
        <row r="118">
          <cell r="B118">
            <v>2801</v>
          </cell>
          <cell r="C118">
            <v>2234</v>
          </cell>
          <cell r="D118">
            <v>5174</v>
          </cell>
          <cell r="E118">
            <v>4107</v>
          </cell>
          <cell r="F118">
            <v>8120</v>
          </cell>
          <cell r="G118">
            <v>6305</v>
          </cell>
          <cell r="H118">
            <v>10777</v>
          </cell>
          <cell r="I118">
            <v>8264</v>
          </cell>
          <cell r="J118">
            <v>13911</v>
          </cell>
          <cell r="K118">
            <v>10616</v>
          </cell>
          <cell r="L118">
            <v>16204</v>
          </cell>
          <cell r="M118">
            <v>12849</v>
          </cell>
          <cell r="N118">
            <v>18682</v>
          </cell>
          <cell r="O118">
            <v>15818</v>
          </cell>
          <cell r="P118">
            <v>19713</v>
          </cell>
          <cell r="Q118">
            <v>15818</v>
          </cell>
          <cell r="R118">
            <v>21201</v>
          </cell>
          <cell r="S118">
            <v>15818</v>
          </cell>
          <cell r="T118">
            <v>23691</v>
          </cell>
          <cell r="U118">
            <v>15818</v>
          </cell>
          <cell r="V118">
            <v>25485</v>
          </cell>
          <cell r="W118">
            <v>15818</v>
          </cell>
          <cell r="X118">
            <v>26838</v>
          </cell>
          <cell r="Y118">
            <v>15818</v>
          </cell>
        </row>
        <row r="119">
          <cell r="B119">
            <v>272061</v>
          </cell>
          <cell r="C119">
            <v>248300</v>
          </cell>
          <cell r="D119">
            <v>496822</v>
          </cell>
          <cell r="E119">
            <v>445500</v>
          </cell>
          <cell r="F119">
            <v>748546</v>
          </cell>
          <cell r="G119">
            <v>651000</v>
          </cell>
          <cell r="H119">
            <v>969351</v>
          </cell>
          <cell r="I119">
            <v>842300</v>
          </cell>
          <cell r="J119">
            <v>1204302</v>
          </cell>
          <cell r="K119">
            <v>1051400</v>
          </cell>
          <cell r="L119">
            <v>1422071</v>
          </cell>
          <cell r="M119">
            <v>1231700</v>
          </cell>
          <cell r="N119">
            <v>1638346</v>
          </cell>
          <cell r="O119">
            <v>1434100</v>
          </cell>
          <cell r="P119">
            <v>1747446</v>
          </cell>
          <cell r="Q119">
            <v>1434100</v>
          </cell>
          <cell r="R119">
            <v>1910646</v>
          </cell>
          <cell r="S119">
            <v>1434100</v>
          </cell>
          <cell r="T119">
            <v>2113346</v>
          </cell>
          <cell r="U119">
            <v>1434100</v>
          </cell>
          <cell r="V119">
            <v>2296446</v>
          </cell>
          <cell r="W119">
            <v>1434100</v>
          </cell>
          <cell r="X119">
            <v>2428346</v>
          </cell>
          <cell r="Y119">
            <v>1434100</v>
          </cell>
        </row>
      </sheetData>
      <sheetData sheetId="30"/>
      <sheetData sheetId="31"/>
      <sheetData sheetId="32"/>
      <sheetData sheetId="33"/>
      <sheetData sheetId="34" refreshError="1">
        <row r="26">
          <cell r="B26">
            <v>866</v>
          </cell>
          <cell r="C26">
            <v>648</v>
          </cell>
          <cell r="D26">
            <v>748</v>
          </cell>
          <cell r="E26">
            <v>546</v>
          </cell>
          <cell r="F26">
            <v>848</v>
          </cell>
          <cell r="G26">
            <v>648</v>
          </cell>
          <cell r="H26">
            <v>641</v>
          </cell>
          <cell r="I26">
            <v>603</v>
          </cell>
          <cell r="J26">
            <v>772</v>
          </cell>
          <cell r="K26">
            <v>563</v>
          </cell>
          <cell r="L26">
            <v>764</v>
          </cell>
          <cell r="M26">
            <v>687</v>
          </cell>
          <cell r="N26">
            <v>702</v>
          </cell>
          <cell r="O26">
            <v>529</v>
          </cell>
          <cell r="P26">
            <v>353</v>
          </cell>
          <cell r="Q26">
            <v>0</v>
          </cell>
          <cell r="R26">
            <v>629</v>
          </cell>
          <cell r="S26">
            <v>0</v>
          </cell>
          <cell r="T26">
            <v>689</v>
          </cell>
          <cell r="U26">
            <v>0</v>
          </cell>
          <cell r="V26">
            <v>823</v>
          </cell>
          <cell r="W26">
            <v>0</v>
          </cell>
          <cell r="X26">
            <v>890</v>
          </cell>
          <cell r="Y26">
            <v>0</v>
          </cell>
        </row>
        <row r="27">
          <cell r="B27">
            <v>2153</v>
          </cell>
          <cell r="C27">
            <v>3345</v>
          </cell>
          <cell r="D27">
            <v>2484</v>
          </cell>
          <cell r="E27">
            <v>2679</v>
          </cell>
          <cell r="F27">
            <v>2621</v>
          </cell>
          <cell r="G27">
            <v>2782</v>
          </cell>
          <cell r="H27">
            <v>2277</v>
          </cell>
          <cell r="I27">
            <v>2781</v>
          </cell>
          <cell r="J27">
            <v>2436</v>
          </cell>
          <cell r="K27">
            <v>2969</v>
          </cell>
          <cell r="L27">
            <v>2791</v>
          </cell>
          <cell r="M27">
            <v>3745</v>
          </cell>
          <cell r="N27">
            <v>2623</v>
          </cell>
          <cell r="O27">
            <v>3987</v>
          </cell>
          <cell r="P27">
            <v>1004</v>
          </cell>
          <cell r="Q27">
            <v>0</v>
          </cell>
          <cell r="R27">
            <v>2255</v>
          </cell>
          <cell r="S27">
            <v>0</v>
          </cell>
          <cell r="T27">
            <v>2474</v>
          </cell>
          <cell r="U27">
            <v>0</v>
          </cell>
          <cell r="V27">
            <v>3608</v>
          </cell>
          <cell r="W27">
            <v>0</v>
          </cell>
          <cell r="X27">
            <v>4132</v>
          </cell>
          <cell r="Y27">
            <v>0</v>
          </cell>
        </row>
        <row r="28">
          <cell r="B28">
            <v>3486</v>
          </cell>
          <cell r="C28">
            <v>3606</v>
          </cell>
          <cell r="D28">
            <v>3512</v>
          </cell>
          <cell r="E28">
            <v>4079</v>
          </cell>
          <cell r="F28">
            <v>3976</v>
          </cell>
          <cell r="G28">
            <v>4500</v>
          </cell>
          <cell r="H28">
            <v>3442</v>
          </cell>
          <cell r="I28">
            <v>4119</v>
          </cell>
          <cell r="J28">
            <v>4166</v>
          </cell>
          <cell r="K28">
            <v>4694</v>
          </cell>
          <cell r="L28">
            <v>3805</v>
          </cell>
          <cell r="M28">
            <v>4391</v>
          </cell>
          <cell r="N28">
            <v>3245</v>
          </cell>
          <cell r="O28">
            <v>3914</v>
          </cell>
          <cell r="P28">
            <v>1865</v>
          </cell>
          <cell r="Q28">
            <v>0</v>
          </cell>
          <cell r="R28">
            <v>3022</v>
          </cell>
          <cell r="S28">
            <v>0</v>
          </cell>
          <cell r="T28">
            <v>3911</v>
          </cell>
          <cell r="U28">
            <v>0</v>
          </cell>
          <cell r="V28">
            <v>4213</v>
          </cell>
          <cell r="W28">
            <v>0</v>
          </cell>
          <cell r="X28">
            <v>5549</v>
          </cell>
          <cell r="Y28">
            <v>0</v>
          </cell>
        </row>
        <row r="29">
          <cell r="B29">
            <v>9235</v>
          </cell>
          <cell r="C29">
            <v>9273</v>
          </cell>
          <cell r="D29">
            <v>9821</v>
          </cell>
          <cell r="E29">
            <v>10070</v>
          </cell>
          <cell r="F29">
            <v>11560</v>
          </cell>
          <cell r="G29">
            <v>11926</v>
          </cell>
          <cell r="H29">
            <v>9597</v>
          </cell>
          <cell r="I29">
            <v>10747</v>
          </cell>
          <cell r="J29">
            <v>10866</v>
          </cell>
          <cell r="K29">
            <v>12234</v>
          </cell>
          <cell r="L29">
            <v>10626</v>
          </cell>
          <cell r="M29">
            <v>12827</v>
          </cell>
          <cell r="N29">
            <v>9288</v>
          </cell>
          <cell r="O29">
            <v>11370</v>
          </cell>
          <cell r="P29">
            <v>4876</v>
          </cell>
          <cell r="Q29">
            <v>0</v>
          </cell>
          <cell r="R29">
            <v>9621</v>
          </cell>
          <cell r="S29">
            <v>0</v>
          </cell>
          <cell r="T29">
            <v>11844</v>
          </cell>
          <cell r="U29">
            <v>0</v>
          </cell>
          <cell r="V29">
            <v>12079</v>
          </cell>
          <cell r="W29">
            <v>0</v>
          </cell>
          <cell r="X29">
            <v>14153</v>
          </cell>
          <cell r="Y29">
            <v>0</v>
          </cell>
        </row>
        <row r="30">
          <cell r="B30">
            <v>15740</v>
          </cell>
          <cell r="C30">
            <v>16872</v>
          </cell>
          <cell r="D30">
            <v>16565</v>
          </cell>
          <cell r="E30">
            <v>17374</v>
          </cell>
          <cell r="F30">
            <v>19005</v>
          </cell>
          <cell r="G30">
            <v>19856</v>
          </cell>
          <cell r="H30">
            <v>15957</v>
          </cell>
          <cell r="I30">
            <v>18250</v>
          </cell>
          <cell r="J30">
            <v>18240</v>
          </cell>
          <cell r="K30">
            <v>20460</v>
          </cell>
          <cell r="L30">
            <v>17986</v>
          </cell>
          <cell r="M30">
            <v>21650</v>
          </cell>
          <cell r="N30">
            <v>15858</v>
          </cell>
          <cell r="O30">
            <v>19800</v>
          </cell>
          <cell r="P30">
            <v>8098</v>
          </cell>
          <cell r="Q30">
            <v>0</v>
          </cell>
          <cell r="R30">
            <v>15527</v>
          </cell>
          <cell r="S30">
            <v>0</v>
          </cell>
          <cell r="T30">
            <v>18918</v>
          </cell>
          <cell r="U30">
            <v>0</v>
          </cell>
          <cell r="V30">
            <v>20723</v>
          </cell>
          <cell r="W30">
            <v>0</v>
          </cell>
          <cell r="X30">
            <v>24724</v>
          </cell>
          <cell r="Y30">
            <v>0</v>
          </cell>
        </row>
        <row r="77">
          <cell r="B77">
            <v>866</v>
          </cell>
          <cell r="C77">
            <v>648</v>
          </cell>
          <cell r="D77">
            <v>1614</v>
          </cell>
          <cell r="E77">
            <v>1194</v>
          </cell>
          <cell r="F77">
            <v>2462</v>
          </cell>
          <cell r="G77">
            <v>1842</v>
          </cell>
          <cell r="H77">
            <v>3103</v>
          </cell>
          <cell r="I77">
            <v>2445</v>
          </cell>
          <cell r="J77">
            <v>3875</v>
          </cell>
          <cell r="K77">
            <v>3008</v>
          </cell>
          <cell r="L77">
            <v>4639</v>
          </cell>
          <cell r="M77">
            <v>3695</v>
          </cell>
          <cell r="N77">
            <v>5341</v>
          </cell>
          <cell r="O77">
            <v>4224</v>
          </cell>
          <cell r="P77">
            <v>5694</v>
          </cell>
          <cell r="Q77">
            <v>4224</v>
          </cell>
          <cell r="R77">
            <v>6323</v>
          </cell>
          <cell r="S77">
            <v>4224</v>
          </cell>
          <cell r="T77">
            <v>7012</v>
          </cell>
          <cell r="U77">
            <v>4224</v>
          </cell>
          <cell r="V77">
            <v>7835</v>
          </cell>
          <cell r="W77">
            <v>4224</v>
          </cell>
          <cell r="X77">
            <v>8725</v>
          </cell>
          <cell r="Y77">
            <v>4224</v>
          </cell>
        </row>
        <row r="78">
          <cell r="B78">
            <v>2153</v>
          </cell>
          <cell r="C78">
            <v>3345</v>
          </cell>
          <cell r="D78">
            <v>4637</v>
          </cell>
          <cell r="E78">
            <v>6024</v>
          </cell>
          <cell r="F78">
            <v>7258</v>
          </cell>
          <cell r="G78">
            <v>8806</v>
          </cell>
          <cell r="H78">
            <v>9535</v>
          </cell>
          <cell r="I78">
            <v>11587</v>
          </cell>
          <cell r="J78">
            <v>11971</v>
          </cell>
          <cell r="K78">
            <v>14556</v>
          </cell>
          <cell r="L78">
            <v>14762</v>
          </cell>
          <cell r="M78">
            <v>18301</v>
          </cell>
          <cell r="N78">
            <v>17385</v>
          </cell>
          <cell r="O78">
            <v>22288</v>
          </cell>
          <cell r="P78">
            <v>18389</v>
          </cell>
          <cell r="Q78">
            <v>22288</v>
          </cell>
          <cell r="R78">
            <v>20644</v>
          </cell>
          <cell r="S78">
            <v>22288</v>
          </cell>
          <cell r="T78">
            <v>23118</v>
          </cell>
          <cell r="U78">
            <v>22288</v>
          </cell>
          <cell r="V78">
            <v>26726</v>
          </cell>
          <cell r="W78">
            <v>22288</v>
          </cell>
          <cell r="X78">
            <v>30858</v>
          </cell>
          <cell r="Y78">
            <v>22288</v>
          </cell>
        </row>
        <row r="79">
          <cell r="B79">
            <v>3486</v>
          </cell>
          <cell r="C79">
            <v>3606</v>
          </cell>
          <cell r="D79">
            <v>6998</v>
          </cell>
          <cell r="E79">
            <v>7685</v>
          </cell>
          <cell r="F79">
            <v>10974</v>
          </cell>
          <cell r="G79">
            <v>12185</v>
          </cell>
          <cell r="H79">
            <v>14416</v>
          </cell>
          <cell r="I79">
            <v>16304</v>
          </cell>
          <cell r="J79">
            <v>18582</v>
          </cell>
          <cell r="K79">
            <v>20998</v>
          </cell>
          <cell r="L79">
            <v>22387</v>
          </cell>
          <cell r="M79">
            <v>25389</v>
          </cell>
          <cell r="N79">
            <v>25632</v>
          </cell>
          <cell r="O79">
            <v>29303</v>
          </cell>
          <cell r="P79">
            <v>27497</v>
          </cell>
          <cell r="Q79">
            <v>29303</v>
          </cell>
          <cell r="R79">
            <v>30519</v>
          </cell>
          <cell r="S79">
            <v>29303</v>
          </cell>
          <cell r="T79">
            <v>34430</v>
          </cell>
          <cell r="U79">
            <v>29303</v>
          </cell>
          <cell r="V79">
            <v>38643</v>
          </cell>
          <cell r="W79">
            <v>29303</v>
          </cell>
          <cell r="X79">
            <v>44192</v>
          </cell>
          <cell r="Y79">
            <v>29303</v>
          </cell>
        </row>
        <row r="80">
          <cell r="B80">
            <v>9235</v>
          </cell>
          <cell r="C80">
            <v>9273</v>
          </cell>
          <cell r="D80">
            <v>19056</v>
          </cell>
          <cell r="E80">
            <v>19343</v>
          </cell>
          <cell r="F80">
            <v>30616</v>
          </cell>
          <cell r="G80">
            <v>31269</v>
          </cell>
          <cell r="H80">
            <v>40213</v>
          </cell>
          <cell r="I80">
            <v>42016</v>
          </cell>
          <cell r="J80">
            <v>51079</v>
          </cell>
          <cell r="K80">
            <v>54250</v>
          </cell>
          <cell r="L80">
            <v>61705</v>
          </cell>
          <cell r="M80">
            <v>67077</v>
          </cell>
          <cell r="N80">
            <v>70993</v>
          </cell>
          <cell r="O80">
            <v>78447</v>
          </cell>
          <cell r="P80">
            <v>75869</v>
          </cell>
          <cell r="Q80">
            <v>78447</v>
          </cell>
          <cell r="R80">
            <v>85490</v>
          </cell>
          <cell r="S80">
            <v>78447</v>
          </cell>
          <cell r="T80">
            <v>97334</v>
          </cell>
          <cell r="U80">
            <v>78447</v>
          </cell>
          <cell r="V80">
            <v>109413</v>
          </cell>
          <cell r="W80">
            <v>78447</v>
          </cell>
          <cell r="X80">
            <v>123566</v>
          </cell>
          <cell r="Y80">
            <v>78447</v>
          </cell>
        </row>
        <row r="81">
          <cell r="B81">
            <v>15740</v>
          </cell>
          <cell r="C81">
            <v>16872</v>
          </cell>
          <cell r="D81">
            <v>32305</v>
          </cell>
          <cell r="E81">
            <v>34246</v>
          </cell>
          <cell r="F81">
            <v>51310</v>
          </cell>
          <cell r="G81">
            <v>54102</v>
          </cell>
          <cell r="H81">
            <v>67267</v>
          </cell>
          <cell r="I81">
            <v>72352</v>
          </cell>
          <cell r="J81">
            <v>85507</v>
          </cell>
          <cell r="K81">
            <v>92812</v>
          </cell>
          <cell r="L81">
            <v>103493</v>
          </cell>
          <cell r="M81">
            <v>114462</v>
          </cell>
          <cell r="N81">
            <v>119351</v>
          </cell>
          <cell r="O81">
            <v>134262</v>
          </cell>
          <cell r="P81">
            <v>127449</v>
          </cell>
          <cell r="Q81">
            <v>134262</v>
          </cell>
          <cell r="R81">
            <v>142976</v>
          </cell>
          <cell r="S81">
            <v>134262</v>
          </cell>
          <cell r="T81">
            <v>161894</v>
          </cell>
          <cell r="U81">
            <v>134262</v>
          </cell>
          <cell r="V81">
            <v>182617</v>
          </cell>
          <cell r="W81">
            <v>134262</v>
          </cell>
          <cell r="X81">
            <v>207341</v>
          </cell>
          <cell r="Y81">
            <v>134262</v>
          </cell>
        </row>
      </sheetData>
      <sheetData sheetId="35"/>
      <sheetData sheetId="36"/>
      <sheetData sheetId="37"/>
      <sheetData sheetId="38"/>
      <sheetData sheetId="39"/>
      <sheetData sheetId="40"/>
      <sheetData sheetId="41"/>
      <sheetData sheetId="42"/>
      <sheetData sheetId="43"/>
      <sheetData sheetId="44"/>
      <sheetData sheetId="45" refreshError="1">
        <row r="31">
          <cell r="B31">
            <v>29209</v>
          </cell>
          <cell r="C31">
            <v>24516</v>
          </cell>
          <cell r="D31">
            <v>22852</v>
          </cell>
          <cell r="E31">
            <v>21465.56</v>
          </cell>
          <cell r="F31">
            <v>21305.14</v>
          </cell>
          <cell r="G31">
            <v>20285.080000000002</v>
          </cell>
          <cell r="H31">
            <v>22324.26</v>
          </cell>
          <cell r="I31">
            <v>10128.030000000001</v>
          </cell>
          <cell r="J31">
            <v>16743.2</v>
          </cell>
          <cell r="K31">
            <v>19641.080000000002</v>
          </cell>
          <cell r="L31">
            <v>18031.2</v>
          </cell>
          <cell r="M31">
            <v>11001.6</v>
          </cell>
        </row>
        <row r="32">
          <cell r="B32">
            <v>94880</v>
          </cell>
          <cell r="C32">
            <v>76506</v>
          </cell>
          <cell r="D32">
            <v>79692</v>
          </cell>
          <cell r="E32">
            <v>70742.070000000007</v>
          </cell>
          <cell r="F32">
            <v>70027.520000000004</v>
          </cell>
          <cell r="G32">
            <v>66339.259999999995</v>
          </cell>
          <cell r="H32">
            <v>72873.03</v>
          </cell>
          <cell r="I32">
            <v>32924.51</v>
          </cell>
          <cell r="J32">
            <v>55223.61</v>
          </cell>
          <cell r="K32">
            <v>65000.82</v>
          </cell>
          <cell r="L32">
            <v>59476.81</v>
          </cell>
          <cell r="M32">
            <v>36509.29</v>
          </cell>
        </row>
        <row r="33">
          <cell r="B33">
            <v>54960</v>
          </cell>
          <cell r="C33">
            <v>40332</v>
          </cell>
          <cell r="D33">
            <v>40422</v>
          </cell>
          <cell r="E33">
            <v>40131.26</v>
          </cell>
          <cell r="F33">
            <v>39460.42</v>
          </cell>
          <cell r="G33">
            <v>36936.86</v>
          </cell>
          <cell r="H33">
            <v>40436.589999999997</v>
          </cell>
          <cell r="I33">
            <v>18168.3</v>
          </cell>
          <cell r="J33">
            <v>30590.400000000001</v>
          </cell>
          <cell r="K33">
            <v>35866.32</v>
          </cell>
          <cell r="L33">
            <v>32926.53</v>
          </cell>
          <cell r="M33">
            <v>20185.150000000001</v>
          </cell>
        </row>
        <row r="34">
          <cell r="B34">
            <v>25286</v>
          </cell>
          <cell r="C34">
            <v>20022</v>
          </cell>
          <cell r="D34">
            <v>21413</v>
          </cell>
          <cell r="E34">
            <v>20326.95</v>
          </cell>
          <cell r="F34">
            <v>20174.919999999998</v>
          </cell>
          <cell r="G34">
            <v>19209.93</v>
          </cell>
          <cell r="H34">
            <v>21140.85</v>
          </cell>
          <cell r="I34">
            <v>9554.06</v>
          </cell>
          <cell r="J34">
            <v>16076.83</v>
          </cell>
          <cell r="K34">
            <v>19025.11</v>
          </cell>
          <cell r="L34">
            <v>17663.48</v>
          </cell>
          <cell r="M34">
            <v>10841.07</v>
          </cell>
        </row>
        <row r="35">
          <cell r="B35">
            <v>6913</v>
          </cell>
          <cell r="C35">
            <v>5997</v>
          </cell>
          <cell r="D35">
            <v>7028</v>
          </cell>
          <cell r="E35">
            <v>5599.71</v>
          </cell>
          <cell r="F35">
            <v>5557.74</v>
          </cell>
          <cell r="G35">
            <v>5291.76</v>
          </cell>
          <cell r="H35">
            <v>5823.72</v>
          </cell>
          <cell r="I35">
            <v>2667.33</v>
          </cell>
          <cell r="J35">
            <v>5095.76</v>
          </cell>
          <cell r="K35">
            <v>6807.41</v>
          </cell>
          <cell r="L35">
            <v>6325.85</v>
          </cell>
          <cell r="M35">
            <v>3883.41</v>
          </cell>
        </row>
        <row r="36">
          <cell r="B36">
            <v>1403</v>
          </cell>
          <cell r="C36">
            <v>1272</v>
          </cell>
          <cell r="D36">
            <v>1623</v>
          </cell>
          <cell r="E36">
            <v>1866.57</v>
          </cell>
          <cell r="F36">
            <v>2223.1</v>
          </cell>
          <cell r="G36">
            <v>2293.1</v>
          </cell>
          <cell r="H36">
            <v>2523.61</v>
          </cell>
          <cell r="I36">
            <v>1088.21</v>
          </cell>
          <cell r="J36">
            <v>1455.93</v>
          </cell>
          <cell r="K36">
            <v>1195.54</v>
          </cell>
          <cell r="L36">
            <v>940.76</v>
          </cell>
          <cell r="M36">
            <v>573.97</v>
          </cell>
        </row>
        <row r="37">
          <cell r="B37">
            <v>4419</v>
          </cell>
          <cell r="C37">
            <v>3480</v>
          </cell>
          <cell r="D37">
            <v>3946</v>
          </cell>
          <cell r="E37">
            <v>3359.83</v>
          </cell>
          <cell r="F37">
            <v>3334.64</v>
          </cell>
          <cell r="G37">
            <v>3175.06</v>
          </cell>
          <cell r="H37">
            <v>3494.23</v>
          </cell>
          <cell r="I37">
            <v>1614.59</v>
          </cell>
          <cell r="J37">
            <v>2620.67</v>
          </cell>
          <cell r="K37">
            <v>3074.26</v>
          </cell>
          <cell r="L37">
            <v>2822.27</v>
          </cell>
          <cell r="M37">
            <v>1721.92</v>
          </cell>
        </row>
        <row r="38">
          <cell r="B38">
            <v>16716</v>
          </cell>
          <cell r="C38">
            <v>13589</v>
          </cell>
          <cell r="D38">
            <v>14385</v>
          </cell>
          <cell r="E38">
            <v>12879.33</v>
          </cell>
          <cell r="F38">
            <v>12783.27</v>
          </cell>
          <cell r="G38">
            <v>12171.05</v>
          </cell>
          <cell r="H38">
            <v>13394.56</v>
          </cell>
          <cell r="I38">
            <v>6088.77</v>
          </cell>
          <cell r="J38">
            <v>10045.92</v>
          </cell>
          <cell r="K38">
            <v>11784.65</v>
          </cell>
          <cell r="L38">
            <v>10818.72</v>
          </cell>
          <cell r="M38">
            <v>6580.61</v>
          </cell>
        </row>
        <row r="39">
          <cell r="B39">
            <v>3185</v>
          </cell>
          <cell r="C39">
            <v>2612</v>
          </cell>
          <cell r="D39">
            <v>3124</v>
          </cell>
          <cell r="E39">
            <v>2426.54</v>
          </cell>
          <cell r="F39">
            <v>2408.8200000000002</v>
          </cell>
          <cell r="G39">
            <v>2893.2</v>
          </cell>
          <cell r="H39">
            <v>3183.45</v>
          </cell>
          <cell r="I39">
            <v>1351.4</v>
          </cell>
          <cell r="J39">
            <v>2241.7600000000002</v>
          </cell>
          <cell r="K39">
            <v>2618.81</v>
          </cell>
          <cell r="L39">
            <v>2407.89</v>
          </cell>
          <cell r="M39">
            <v>1478.33</v>
          </cell>
        </row>
        <row r="40">
          <cell r="B40">
            <v>2276</v>
          </cell>
          <cell r="C40">
            <v>2075</v>
          </cell>
          <cell r="D40">
            <v>2158</v>
          </cell>
          <cell r="E40">
            <v>1866.57</v>
          </cell>
          <cell r="F40">
            <v>1852.58</v>
          </cell>
          <cell r="G40">
            <v>1763.92</v>
          </cell>
          <cell r="H40">
            <v>1941.24</v>
          </cell>
          <cell r="I40">
            <v>911.82</v>
          </cell>
          <cell r="J40">
            <v>1455.93</v>
          </cell>
          <cell r="K40">
            <v>1707.92</v>
          </cell>
          <cell r="L40">
            <v>1567.93</v>
          </cell>
          <cell r="M40">
            <v>956.62</v>
          </cell>
        </row>
        <row r="41">
          <cell r="B41">
            <v>9053</v>
          </cell>
          <cell r="C41">
            <v>6799</v>
          </cell>
          <cell r="D41">
            <v>8857</v>
          </cell>
          <cell r="E41">
            <v>5992.609999999986</v>
          </cell>
          <cell r="F41">
            <v>6129.8500000000058</v>
          </cell>
          <cell r="G41">
            <v>6032.7799999999697</v>
          </cell>
          <cell r="H41">
            <v>6988.4599999999919</v>
          </cell>
          <cell r="I41">
            <v>3231.98</v>
          </cell>
          <cell r="J41">
            <v>4042.9900000000198</v>
          </cell>
          <cell r="K41">
            <v>4070.0799999999581</v>
          </cell>
          <cell r="L41">
            <v>3811.56</v>
          </cell>
          <cell r="M41">
            <v>1930.0299999999843</v>
          </cell>
        </row>
        <row r="42">
          <cell r="B42">
            <v>248300</v>
          </cell>
          <cell r="C42">
            <v>197200</v>
          </cell>
          <cell r="D42">
            <v>205500</v>
          </cell>
          <cell r="E42">
            <v>186657</v>
          </cell>
          <cell r="F42">
            <v>185258</v>
          </cell>
          <cell r="G42">
            <v>176392</v>
          </cell>
          <cell r="H42">
            <v>194124</v>
          </cell>
          <cell r="I42">
            <v>87729</v>
          </cell>
          <cell r="J42">
            <v>145593</v>
          </cell>
          <cell r="K42">
            <v>170792</v>
          </cell>
          <cell r="L42">
            <v>156793</v>
          </cell>
          <cell r="M42">
            <v>95662</v>
          </cell>
        </row>
        <row r="86">
          <cell r="B86">
            <v>29209</v>
          </cell>
          <cell r="C86">
            <v>53725</v>
          </cell>
          <cell r="D86">
            <v>76577</v>
          </cell>
          <cell r="E86">
            <v>98042.559999999998</v>
          </cell>
          <cell r="F86">
            <v>119347.7</v>
          </cell>
          <cell r="G86">
            <v>139632.78</v>
          </cell>
          <cell r="H86">
            <v>161957.04</v>
          </cell>
          <cell r="I86">
            <v>172085.07</v>
          </cell>
          <cell r="J86">
            <v>188828.27</v>
          </cell>
          <cell r="K86">
            <v>208469.35</v>
          </cell>
          <cell r="L86">
            <v>226500.55</v>
          </cell>
          <cell r="M86">
            <v>237502.15</v>
          </cell>
        </row>
        <row r="87">
          <cell r="B87">
            <v>94880</v>
          </cell>
          <cell r="C87">
            <v>171386</v>
          </cell>
          <cell r="D87">
            <v>251078</v>
          </cell>
          <cell r="E87">
            <v>321820.07</v>
          </cell>
          <cell r="F87">
            <v>391847.59</v>
          </cell>
          <cell r="G87">
            <v>458186.85</v>
          </cell>
          <cell r="H87">
            <v>531059.88</v>
          </cell>
          <cell r="I87">
            <v>563984.39</v>
          </cell>
          <cell r="J87">
            <v>619208</v>
          </cell>
          <cell r="K87">
            <v>684208.82</v>
          </cell>
          <cell r="L87">
            <v>743685.63</v>
          </cell>
          <cell r="M87">
            <v>780194.92</v>
          </cell>
        </row>
        <row r="88">
          <cell r="B88">
            <v>54960</v>
          </cell>
          <cell r="C88">
            <v>95292</v>
          </cell>
          <cell r="D88">
            <v>135714</v>
          </cell>
          <cell r="E88">
            <v>175845.26</v>
          </cell>
          <cell r="F88">
            <v>215305.68</v>
          </cell>
          <cell r="G88">
            <v>252242.54</v>
          </cell>
          <cell r="H88">
            <v>292679.13</v>
          </cell>
          <cell r="I88">
            <v>310847.43</v>
          </cell>
          <cell r="J88">
            <v>341437.83</v>
          </cell>
          <cell r="K88">
            <v>377304.15</v>
          </cell>
          <cell r="L88">
            <v>410230.68</v>
          </cell>
          <cell r="M88">
            <v>430415.83</v>
          </cell>
        </row>
        <row r="89">
          <cell r="B89">
            <v>25286</v>
          </cell>
          <cell r="C89">
            <v>45308</v>
          </cell>
          <cell r="D89">
            <v>66721</v>
          </cell>
          <cell r="E89">
            <v>87047.95</v>
          </cell>
          <cell r="F89">
            <v>107222.87</v>
          </cell>
          <cell r="G89">
            <v>126432.8</v>
          </cell>
          <cell r="H89">
            <v>147573.65</v>
          </cell>
          <cell r="I89">
            <v>157127.71</v>
          </cell>
          <cell r="J89">
            <v>173204.54</v>
          </cell>
          <cell r="K89">
            <v>192229.65</v>
          </cell>
          <cell r="L89">
            <v>209893.13</v>
          </cell>
          <cell r="M89">
            <v>220734.2</v>
          </cell>
        </row>
        <row r="90">
          <cell r="B90">
            <v>6913</v>
          </cell>
          <cell r="C90">
            <v>12910</v>
          </cell>
          <cell r="D90">
            <v>19938</v>
          </cell>
          <cell r="E90">
            <v>25537.71</v>
          </cell>
          <cell r="F90">
            <v>31095.45</v>
          </cell>
          <cell r="G90">
            <v>36387.21</v>
          </cell>
          <cell r="H90">
            <v>42210.93</v>
          </cell>
          <cell r="I90">
            <v>44878.26</v>
          </cell>
          <cell r="J90">
            <v>49974.02</v>
          </cell>
          <cell r="K90">
            <v>56781.43</v>
          </cell>
          <cell r="L90">
            <v>63107.28</v>
          </cell>
          <cell r="M90">
            <v>66990.69</v>
          </cell>
        </row>
        <row r="91">
          <cell r="B91">
            <v>1403</v>
          </cell>
          <cell r="C91">
            <v>2675</v>
          </cell>
          <cell r="D91">
            <v>4298</v>
          </cell>
          <cell r="E91">
            <v>6164.57</v>
          </cell>
          <cell r="F91">
            <v>8387.67</v>
          </cell>
          <cell r="G91">
            <v>10680.77</v>
          </cell>
          <cell r="H91">
            <v>13204.38</v>
          </cell>
          <cell r="I91">
            <v>14292.59</v>
          </cell>
          <cell r="J91">
            <v>15748.52</v>
          </cell>
          <cell r="K91">
            <v>16944.060000000001</v>
          </cell>
          <cell r="L91">
            <v>17884.82</v>
          </cell>
          <cell r="M91">
            <v>18458.79</v>
          </cell>
        </row>
        <row r="92">
          <cell r="B92">
            <v>4419</v>
          </cell>
          <cell r="C92">
            <v>7899</v>
          </cell>
          <cell r="D92">
            <v>11845</v>
          </cell>
          <cell r="E92">
            <v>15204.83</v>
          </cell>
          <cell r="F92">
            <v>18539.47</v>
          </cell>
          <cell r="G92">
            <v>21714.53</v>
          </cell>
          <cell r="H92">
            <v>25208.76</v>
          </cell>
          <cell r="I92">
            <v>26823.35</v>
          </cell>
          <cell r="J92">
            <v>29444.02</v>
          </cell>
          <cell r="K92">
            <v>32518.28</v>
          </cell>
          <cell r="L92">
            <v>35340.550000000003</v>
          </cell>
          <cell r="M92">
            <v>37062.47</v>
          </cell>
        </row>
        <row r="93">
          <cell r="B93">
            <v>16716</v>
          </cell>
          <cell r="C93">
            <v>30305</v>
          </cell>
          <cell r="D93">
            <v>44690</v>
          </cell>
          <cell r="E93">
            <v>57569.33</v>
          </cell>
          <cell r="F93">
            <v>70352.600000000006</v>
          </cell>
          <cell r="G93">
            <v>82523.649999999994</v>
          </cell>
          <cell r="H93">
            <v>95918.21</v>
          </cell>
          <cell r="I93">
            <v>102006.98</v>
          </cell>
          <cell r="J93">
            <v>112052.9</v>
          </cell>
          <cell r="K93">
            <v>123837.55</v>
          </cell>
          <cell r="L93">
            <v>134656.26999999999</v>
          </cell>
          <cell r="M93">
            <v>141236.88</v>
          </cell>
        </row>
        <row r="94">
          <cell r="B94">
            <v>3185</v>
          </cell>
          <cell r="C94">
            <v>5797</v>
          </cell>
          <cell r="D94">
            <v>8921</v>
          </cell>
          <cell r="E94">
            <v>11347.54</v>
          </cell>
          <cell r="F94">
            <v>13756.36</v>
          </cell>
          <cell r="G94">
            <v>16649.560000000001</v>
          </cell>
          <cell r="H94">
            <v>19833.009999999998</v>
          </cell>
          <cell r="I94">
            <v>21184.41</v>
          </cell>
          <cell r="J94">
            <v>23426.17</v>
          </cell>
          <cell r="K94">
            <v>26044.98</v>
          </cell>
          <cell r="L94">
            <v>28452.87</v>
          </cell>
          <cell r="M94">
            <v>29931.200000000001</v>
          </cell>
        </row>
        <row r="95">
          <cell r="B95">
            <v>2276</v>
          </cell>
          <cell r="C95">
            <v>4351</v>
          </cell>
          <cell r="D95">
            <v>6509</v>
          </cell>
          <cell r="E95">
            <v>8375.57</v>
          </cell>
          <cell r="F95">
            <v>10228.15</v>
          </cell>
          <cell r="G95">
            <v>11992.07</v>
          </cell>
          <cell r="H95">
            <v>13933.31</v>
          </cell>
          <cell r="I95">
            <v>14845.13</v>
          </cell>
          <cell r="J95">
            <v>16301.06</v>
          </cell>
          <cell r="K95">
            <v>18008.98</v>
          </cell>
          <cell r="L95">
            <v>19576.91</v>
          </cell>
          <cell r="M95">
            <v>20533.53</v>
          </cell>
        </row>
        <row r="96">
          <cell r="B96">
            <v>9053</v>
          </cell>
          <cell r="C96">
            <v>15852</v>
          </cell>
          <cell r="D96">
            <v>24709</v>
          </cell>
          <cell r="E96">
            <v>30701.61</v>
          </cell>
          <cell r="F96">
            <v>36831.46</v>
          </cell>
          <cell r="G96">
            <v>42864.24</v>
          </cell>
          <cell r="H96">
            <v>49852.7</v>
          </cell>
          <cell r="I96">
            <v>53084.68</v>
          </cell>
          <cell r="J96">
            <v>57127.67</v>
          </cell>
          <cell r="K96">
            <v>61197.749999999927</v>
          </cell>
          <cell r="L96">
            <v>65009.309999999925</v>
          </cell>
          <cell r="M96">
            <v>66939.339999999909</v>
          </cell>
        </row>
        <row r="97">
          <cell r="B97">
            <v>248300</v>
          </cell>
          <cell r="C97">
            <v>445500</v>
          </cell>
          <cell r="D97">
            <v>651000</v>
          </cell>
          <cell r="E97">
            <v>837657</v>
          </cell>
          <cell r="F97">
            <v>1022915</v>
          </cell>
          <cell r="G97">
            <v>1199307</v>
          </cell>
          <cell r="H97">
            <v>1393431</v>
          </cell>
          <cell r="I97">
            <v>1481160</v>
          </cell>
          <cell r="J97">
            <v>1626753</v>
          </cell>
          <cell r="K97">
            <v>1797545</v>
          </cell>
          <cell r="L97">
            <v>1954338</v>
          </cell>
          <cell r="M97">
            <v>2050000</v>
          </cell>
        </row>
      </sheetData>
      <sheetData sheetId="46"/>
      <sheetData sheetId="47" refreshError="1">
        <row r="25">
          <cell r="B25">
            <v>648</v>
          </cell>
          <cell r="C25">
            <v>576</v>
          </cell>
          <cell r="D25">
            <v>998</v>
          </cell>
          <cell r="E25">
            <v>751</v>
          </cell>
          <cell r="F25">
            <v>681</v>
          </cell>
          <cell r="G25">
            <v>601</v>
          </cell>
          <cell r="H25">
            <v>651</v>
          </cell>
          <cell r="I25">
            <v>260</v>
          </cell>
          <cell r="J25">
            <v>633</v>
          </cell>
          <cell r="K25">
            <v>501</v>
          </cell>
          <cell r="L25">
            <v>601</v>
          </cell>
          <cell r="M25">
            <v>684</v>
          </cell>
        </row>
        <row r="26">
          <cell r="B26">
            <v>3345</v>
          </cell>
          <cell r="C26">
            <v>2449</v>
          </cell>
          <cell r="D26">
            <v>3123</v>
          </cell>
          <cell r="E26">
            <v>2382</v>
          </cell>
          <cell r="F26">
            <v>3674</v>
          </cell>
          <cell r="G26">
            <v>4923</v>
          </cell>
          <cell r="H26">
            <v>4688</v>
          </cell>
          <cell r="I26">
            <v>850</v>
          </cell>
          <cell r="J26">
            <v>5425</v>
          </cell>
          <cell r="K26">
            <v>5358</v>
          </cell>
          <cell r="L26">
            <v>5900</v>
          </cell>
          <cell r="M26">
            <v>6576</v>
          </cell>
        </row>
        <row r="27">
          <cell r="B27">
            <v>3606</v>
          </cell>
          <cell r="C27">
            <v>4180</v>
          </cell>
          <cell r="D27">
            <v>4614</v>
          </cell>
          <cell r="E27">
            <v>3361</v>
          </cell>
          <cell r="F27">
            <v>3313</v>
          </cell>
          <cell r="G27">
            <v>3529</v>
          </cell>
          <cell r="H27">
            <v>3339</v>
          </cell>
          <cell r="I27">
            <v>1400</v>
          </cell>
          <cell r="J27">
            <v>4125</v>
          </cell>
          <cell r="K27">
            <v>3428</v>
          </cell>
          <cell r="L27">
            <v>3468</v>
          </cell>
          <cell r="M27">
            <v>3882</v>
          </cell>
        </row>
        <row r="28">
          <cell r="B28">
            <v>9273</v>
          </cell>
          <cell r="C28">
            <v>9985</v>
          </cell>
          <cell r="D28">
            <v>11665</v>
          </cell>
          <cell r="E28">
            <v>9606</v>
          </cell>
          <cell r="F28">
            <v>10000</v>
          </cell>
          <cell r="G28">
            <v>11327</v>
          </cell>
          <cell r="H28">
            <v>9728</v>
          </cell>
          <cell r="I28">
            <v>3400</v>
          </cell>
          <cell r="J28">
            <v>9818</v>
          </cell>
          <cell r="K28">
            <v>10353</v>
          </cell>
          <cell r="L28">
            <v>10629</v>
          </cell>
          <cell r="M28">
            <v>11172</v>
          </cell>
        </row>
        <row r="29">
          <cell r="B29">
            <v>0</v>
          </cell>
          <cell r="C29">
            <v>0</v>
          </cell>
          <cell r="D29">
            <v>0</v>
          </cell>
          <cell r="E29">
            <v>0</v>
          </cell>
          <cell r="F29">
            <v>0</v>
          </cell>
          <cell r="G29">
            <v>0</v>
          </cell>
          <cell r="H29">
            <v>0</v>
          </cell>
          <cell r="I29">
            <v>0</v>
          </cell>
          <cell r="J29">
            <v>0</v>
          </cell>
          <cell r="K29">
            <v>0</v>
          </cell>
          <cell r="L29">
            <v>0</v>
          </cell>
          <cell r="M29">
            <v>0</v>
          </cell>
        </row>
        <row r="30">
          <cell r="B30">
            <v>16872</v>
          </cell>
          <cell r="C30">
            <v>17190</v>
          </cell>
          <cell r="D30">
            <v>20400</v>
          </cell>
          <cell r="E30">
            <v>16100</v>
          </cell>
          <cell r="F30">
            <v>17668</v>
          </cell>
          <cell r="G30">
            <v>20380</v>
          </cell>
          <cell r="H30">
            <v>18406</v>
          </cell>
          <cell r="I30">
            <v>5910</v>
          </cell>
          <cell r="J30">
            <v>20001</v>
          </cell>
          <cell r="K30">
            <v>19640</v>
          </cell>
          <cell r="L30">
            <v>20598</v>
          </cell>
          <cell r="M30">
            <v>22314</v>
          </cell>
        </row>
        <row r="66">
          <cell r="B66">
            <v>648</v>
          </cell>
          <cell r="C66">
            <v>1224</v>
          </cell>
          <cell r="D66">
            <v>2222</v>
          </cell>
          <cell r="E66">
            <v>2973</v>
          </cell>
          <cell r="F66">
            <v>3654</v>
          </cell>
          <cell r="G66">
            <v>4255</v>
          </cell>
          <cell r="H66">
            <v>4906</v>
          </cell>
          <cell r="I66">
            <v>5166</v>
          </cell>
          <cell r="J66">
            <v>5799</v>
          </cell>
          <cell r="K66">
            <v>6300</v>
          </cell>
          <cell r="L66">
            <v>6901</v>
          </cell>
          <cell r="M66">
            <v>7585</v>
          </cell>
        </row>
        <row r="67">
          <cell r="B67">
            <v>3345</v>
          </cell>
          <cell r="C67">
            <v>5794</v>
          </cell>
          <cell r="D67">
            <v>8917</v>
          </cell>
          <cell r="E67">
            <v>11299</v>
          </cell>
          <cell r="F67">
            <v>14973</v>
          </cell>
          <cell r="G67">
            <v>19896</v>
          </cell>
          <cell r="H67">
            <v>24584</v>
          </cell>
          <cell r="I67">
            <v>25434</v>
          </cell>
          <cell r="J67">
            <v>30859</v>
          </cell>
          <cell r="K67">
            <v>36217</v>
          </cell>
          <cell r="L67">
            <v>42117</v>
          </cell>
          <cell r="M67">
            <v>48693</v>
          </cell>
        </row>
        <row r="68">
          <cell r="B68">
            <v>3606</v>
          </cell>
          <cell r="C68">
            <v>7786</v>
          </cell>
          <cell r="D68">
            <v>12400</v>
          </cell>
          <cell r="E68">
            <v>15761</v>
          </cell>
          <cell r="F68">
            <v>19074</v>
          </cell>
          <cell r="G68">
            <v>22603</v>
          </cell>
          <cell r="H68">
            <v>25942</v>
          </cell>
          <cell r="I68">
            <v>27342</v>
          </cell>
          <cell r="J68">
            <v>31467</v>
          </cell>
          <cell r="K68">
            <v>34895</v>
          </cell>
          <cell r="L68">
            <v>38363</v>
          </cell>
          <cell r="M68">
            <v>42245</v>
          </cell>
        </row>
        <row r="69">
          <cell r="B69">
            <v>9273</v>
          </cell>
          <cell r="C69">
            <v>19258</v>
          </cell>
          <cell r="D69">
            <v>30923</v>
          </cell>
          <cell r="E69">
            <v>40529</v>
          </cell>
          <cell r="F69">
            <v>50529</v>
          </cell>
          <cell r="G69">
            <v>61856</v>
          </cell>
          <cell r="H69">
            <v>71584</v>
          </cell>
          <cell r="I69">
            <v>74984</v>
          </cell>
          <cell r="J69">
            <v>84802</v>
          </cell>
          <cell r="K69">
            <v>95155</v>
          </cell>
          <cell r="L69">
            <v>105784</v>
          </cell>
          <cell r="M69">
            <v>116956</v>
          </cell>
        </row>
        <row r="70">
          <cell r="B70">
            <v>0</v>
          </cell>
          <cell r="C70">
            <v>0</v>
          </cell>
          <cell r="D70">
            <v>0</v>
          </cell>
          <cell r="E70">
            <v>0</v>
          </cell>
          <cell r="F70">
            <v>0</v>
          </cell>
          <cell r="G70">
            <v>0</v>
          </cell>
          <cell r="H70">
            <v>0</v>
          </cell>
          <cell r="I70">
            <v>0</v>
          </cell>
          <cell r="J70">
            <v>0</v>
          </cell>
          <cell r="K70">
            <v>0</v>
          </cell>
          <cell r="L70">
            <v>0</v>
          </cell>
          <cell r="M70">
            <v>0</v>
          </cell>
        </row>
        <row r="71">
          <cell r="B71">
            <v>16872</v>
          </cell>
          <cell r="C71">
            <v>34062</v>
          </cell>
          <cell r="D71">
            <v>54462</v>
          </cell>
          <cell r="E71">
            <v>70562</v>
          </cell>
          <cell r="F71">
            <v>88230</v>
          </cell>
          <cell r="G71">
            <v>108610</v>
          </cell>
          <cell r="H71">
            <v>127016</v>
          </cell>
          <cell r="I71">
            <v>132926</v>
          </cell>
          <cell r="J71">
            <v>152927</v>
          </cell>
          <cell r="K71">
            <v>172567</v>
          </cell>
          <cell r="L71">
            <v>193165</v>
          </cell>
          <cell r="M71">
            <v>215479</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39"/>
      <sheetName val="839 (2)"/>
      <sheetName val="Pivot_seg_it"/>
      <sheetName val="Pivot_seg_vc_it"/>
      <sheetName val="Pivotf3+9_vc_it"/>
      <sheetName val="Pivotf3+9_it"/>
      <sheetName val="839_(2)"/>
      <sheetName val="839_(2)1"/>
      <sheetName val="839_(2)2"/>
    </sheetNames>
    <sheetDataSet>
      <sheetData sheetId="0">
        <row r="36">
          <cell r="C36">
            <v>4.57</v>
          </cell>
          <cell r="D36">
            <v>13.6</v>
          </cell>
          <cell r="E36">
            <v>21.67</v>
          </cell>
          <cell r="F36">
            <v>66.2</v>
          </cell>
          <cell r="G36">
            <v>166</v>
          </cell>
          <cell r="H36">
            <v>208</v>
          </cell>
          <cell r="I36">
            <v>208</v>
          </cell>
          <cell r="J36">
            <v>220.14</v>
          </cell>
          <cell r="K36">
            <v>225</v>
          </cell>
          <cell r="L36">
            <v>225</v>
          </cell>
        </row>
        <row r="37">
          <cell r="C37">
            <v>105</v>
          </cell>
          <cell r="D37">
            <v>272</v>
          </cell>
          <cell r="E37">
            <v>455</v>
          </cell>
          <cell r="F37">
            <v>1390</v>
          </cell>
          <cell r="G37">
            <v>3652</v>
          </cell>
          <cell r="H37">
            <v>416</v>
          </cell>
          <cell r="I37">
            <v>4576</v>
          </cell>
          <cell r="J37">
            <v>4623</v>
          </cell>
          <cell r="K37">
            <v>4725</v>
          </cell>
          <cell r="L37">
            <v>4950</v>
          </cell>
        </row>
        <row r="38">
          <cell r="C38">
            <v>105</v>
          </cell>
          <cell r="D38">
            <v>377</v>
          </cell>
          <cell r="E38">
            <v>832</v>
          </cell>
          <cell r="F38">
            <v>2222</v>
          </cell>
          <cell r="G38">
            <v>5874</v>
          </cell>
          <cell r="H38">
            <v>6290</v>
          </cell>
          <cell r="I38">
            <v>10866</v>
          </cell>
          <cell r="J38">
            <v>15489</v>
          </cell>
          <cell r="K38">
            <v>20214</v>
          </cell>
          <cell r="L38">
            <v>25164</v>
          </cell>
        </row>
        <row r="39">
          <cell r="C39">
            <v>5.43</v>
          </cell>
          <cell r="D39">
            <v>8.6</v>
          </cell>
          <cell r="E39">
            <v>15.6</v>
          </cell>
          <cell r="F39">
            <v>33.4</v>
          </cell>
          <cell r="G39">
            <v>60.25</v>
          </cell>
          <cell r="H39">
            <v>1528</v>
          </cell>
          <cell r="I39">
            <v>183</v>
          </cell>
          <cell r="J39">
            <v>240.15</v>
          </cell>
          <cell r="K39">
            <v>240.7</v>
          </cell>
          <cell r="L39">
            <v>230.45</v>
          </cell>
        </row>
        <row r="40">
          <cell r="C40">
            <v>125</v>
          </cell>
          <cell r="D40">
            <v>172</v>
          </cell>
          <cell r="E40">
            <v>328</v>
          </cell>
          <cell r="F40">
            <v>701</v>
          </cell>
          <cell r="G40">
            <v>1326</v>
          </cell>
          <cell r="H40">
            <v>3056</v>
          </cell>
          <cell r="I40">
            <v>4026</v>
          </cell>
          <cell r="J40">
            <v>5043</v>
          </cell>
          <cell r="K40">
            <v>5055</v>
          </cell>
          <cell r="L40">
            <v>5070</v>
          </cell>
        </row>
        <row r="41">
          <cell r="C41">
            <v>125</v>
          </cell>
          <cell r="D41">
            <v>297</v>
          </cell>
          <cell r="E41">
            <v>625</v>
          </cell>
          <cell r="F41">
            <v>1326</v>
          </cell>
          <cell r="G41">
            <v>2652</v>
          </cell>
          <cell r="H41">
            <v>5708</v>
          </cell>
          <cell r="I41">
            <v>9734</v>
          </cell>
          <cell r="J41">
            <v>14777</v>
          </cell>
          <cell r="K41">
            <v>19832</v>
          </cell>
          <cell r="L41">
            <v>24902</v>
          </cell>
        </row>
        <row r="42">
          <cell r="C42">
            <v>48</v>
          </cell>
          <cell r="D42">
            <v>148</v>
          </cell>
          <cell r="E42">
            <v>275</v>
          </cell>
          <cell r="F42">
            <v>964</v>
          </cell>
          <cell r="G42">
            <v>3290</v>
          </cell>
          <cell r="H42">
            <v>650</v>
          </cell>
          <cell r="I42">
            <v>1200</v>
          </cell>
          <cell r="J42">
            <v>780</v>
          </cell>
          <cell r="K42">
            <v>450</v>
          </cell>
          <cell r="L42">
            <v>330</v>
          </cell>
        </row>
      </sheetData>
      <sheetData sheetId="1"/>
      <sheetData sheetId="2" refreshError="1"/>
      <sheetData sheetId="3" refreshError="1"/>
      <sheetData sheetId="4" refreshError="1"/>
      <sheetData sheetId="5" refreshError="1"/>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POPE"/>
      <sheetName val="CREDITI SCADUTI 2000"/>
      <sheetName val="839"/>
      <sheetName val="Fissaggi"/>
      <sheetName val="ECOM Periodique"/>
      <sheetName val="ECOM Mensuel"/>
      <sheetName val="지역-가마감"/>
      <sheetName val="EBTDA"/>
      <sheetName val="Pivot_seg_it"/>
      <sheetName val="Pivot_seg_vc_it"/>
      <sheetName val="Pivotf3+9_vc_it"/>
      <sheetName val="Pivotf3+9_it"/>
      <sheetName val="PRE_BUDGET"/>
      <sheetName val="Premesse"/>
      <sheetName val="2004"/>
      <sheetName val="CONSOLIDADO AMERICA"/>
      <sheetName val="PREM INIZ DUC SUDAFRICA"/>
      <sheetName val="PGPOPE.xls"/>
      <sheetName val="prod_upto_july_fin"/>
      <sheetName val="[PGPOPE.xls]_Dsi_Iacoponi_PGP_6"/>
      <sheetName val="DB Straord."/>
      <sheetName val="costi medi"/>
      <sheetName val="Parametri"/>
      <sheetName val="distunits"/>
      <sheetName val="fob"/>
      <sheetName val="retailunits"/>
      <sheetName val="CREDITI_SCADUTI_2000"/>
      <sheetName val="CONSOLIDADO_AMERICA"/>
      <sheetName val="ECOM_Periodique"/>
      <sheetName val="ECOM_Mensuel"/>
      <sheetName val="chapisteria"/>
      <sheetName val="CREDITI_SCADUTI_20001"/>
      <sheetName val="ECOM_Periodique1"/>
      <sheetName val="ECOM_Mensuel1"/>
      <sheetName val="CONSOLIDADO_AMERICA1"/>
      <sheetName val="PREM_INIZ_DUC_SUDAFRICA"/>
      <sheetName val="PGPOPE_xls"/>
      <sheetName val="DB_Straord_"/>
      <sheetName val="costi_medi"/>
      <sheetName val="\Dsi\Iacoponi\PGPOPE_xls"/>
      <sheetName val="Assumptions"/>
      <sheetName val="Macro2"/>
      <sheetName val="DlrDetailData"/>
      <sheetName val="Fluxo Caixa diário (Abr08)"/>
      <sheetName val="Fluxo Caixa di?rio (Abr08)"/>
      <sheetName val="Discount Policy &amp; Currency"/>
      <sheetName val="INDEX"/>
      <sheetName val="Inventory"/>
      <sheetName val="Aging-ARSum"/>
      <sheetName val="试算平衡表"/>
      <sheetName val="利润表"/>
      <sheetName val="analisi organici"/>
      <sheetName val="Profit &amp; Loss"/>
      <sheetName val="PREV-DIR"/>
      <sheetName val="COST_INCR_2000 ($)"/>
      <sheetName val="COST_INCR_2000_($)"/>
      <sheetName val="analisi_organici"/>
      <sheetName val="Profit_&amp;_Loss"/>
      <sheetName val="PREM_INIZ_DUC_SUDAFRICA1"/>
      <sheetName val="PGPOPE_xls1"/>
      <sheetName val="Fluxo_Caixa_diário_(Abr08)"/>
      <sheetName val="CREDITI_SCADUTI_20002"/>
      <sheetName val="ECOM_Periodique2"/>
      <sheetName val="ECOM_Mensuel2"/>
      <sheetName val="CONSOLIDADO_AMERICA2"/>
      <sheetName val="PREM_INIZ_DUC_SUDAFRICA2"/>
      <sheetName val="PGPOPE_xls2"/>
      <sheetName val="DB_Straord_1"/>
      <sheetName val="costi_medi1"/>
      <sheetName val="\Dsi\Iacoponi\PGPOPE_xls1"/>
      <sheetName val="Fluxo_Caixa_diário_(Abr08)1"/>
      <sheetName val="US$ Exchange Rate"/>
      <sheetName val="TOTAL"/>
      <sheetName val="Fluxo_Caixa_di?rio_(Abr08)"/>
      <sheetName val="analisi_organici1"/>
      <sheetName val="Profit_&amp;_Loss1"/>
      <sheetName val="COST_INCR_2000_($)1"/>
      <sheetName val="Discount_Policy_&amp;_Currency"/>
      <sheetName val="CREDITI_SCADUTI_20003"/>
      <sheetName val="ECOM_Periodique3"/>
      <sheetName val="ECOM_Mensuel3"/>
      <sheetName val="CONSOLIDADO_AMERICA3"/>
      <sheetName val="\Dsi\Iacoponi\PGPOPE_xls2"/>
      <sheetName val="DB_Straord_2"/>
      <sheetName val="costi_medi2"/>
      <sheetName val="Fluxo_Caixa_di?rio_(Abr08)1"/>
      <sheetName val="CREDITI_SCADUTI_20004"/>
      <sheetName val="ECOM_Periodique4"/>
      <sheetName val="ECOM_Mensuel4"/>
      <sheetName val="CONSOLIDADO_AMERICA4"/>
      <sheetName val="PREM_INIZ_DUC_SUDAFRICA3"/>
      <sheetName val="PGPOPE_xls3"/>
      <sheetName val="\Dsi\Iacoponi\PGPOPE_xls3"/>
      <sheetName val="DB_Straord_3"/>
      <sheetName val="costi_medi3"/>
      <sheetName val="Fluxo_Caixa_diário_(Abr08)2"/>
      <sheetName val="Fluxo_Caixa_di?rio_(Abr08)2"/>
      <sheetName val="analisi_organici2"/>
      <sheetName val="Profit_&amp;_Loss2"/>
      <sheetName val="COST_INCR_2000_($)2"/>
      <sheetName val="Discount_Policy_&amp;_Currency1"/>
      <sheetName val="Detail Summary"/>
      <sheetName val="General"/>
      <sheetName val="[PGPOPE.xls]_Dsi_Iacoponi_PGP_2"/>
      <sheetName val="[PGPOPE.xls]_Dsi_Iacoponi_PGP_3"/>
      <sheetName val="[PGPOPE.xls]_Dsi_Iacoponi_PGP_4"/>
      <sheetName val="[PGPOPE.xls]_Dsi_Iacoponi_PGP_5"/>
      <sheetName val="[PGPOPE.xls]_Dsi_Iacoponi_PG_10"/>
      <sheetName val="[PGPOPE.xls]_Dsi_Iacoponi_PGP_7"/>
      <sheetName val="[PGPOPE.xls]_Dsi_Iacoponi_PGP_8"/>
      <sheetName val="[PGPOPE.xls]_Dsi_Iacoponi_PGP_9"/>
      <sheetName val="[PGPOPE.xls]_Dsi_Iacoponi_PG_12"/>
      <sheetName val="[PGPOPE.xls]_Dsi_Iacoponi_PG_11"/>
      <sheetName val="[PGPOPE.xls]_Dsi_Iacoponi_PG_13"/>
      <sheetName val="[PGPOPE.xls]_Dsi_Iacoponi_PG_14"/>
      <sheetName val="[PGPOPE.xls]_Dsi_Iacoponi_PG_15"/>
      <sheetName val="[PGPOPE.xls]_Dsi_Iacoponi_PG_16"/>
      <sheetName val="[PGPOPE.xls]_Dsi_Iacoponi_PG_17"/>
    </sheetNames>
    <definedNames>
      <definedName name="dopo"/>
      <definedName name="prim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i"/>
      <sheetName val="Europei NS"/>
      <sheetName val="Presenze EU"/>
      <sheetName val="Pres_EU_CHT"/>
      <sheetName val="Pres_EU_CHT_2"/>
      <sheetName val="Giapponesi in Europa"/>
      <sheetName val="Giapponesi in Europa NS"/>
      <sheetName val="Presenze J"/>
      <sheetName val="Pres_J_CHT"/>
      <sheetName val="Pres_J_CHT_2"/>
      <sheetName val="Giapponesi in Asia"/>
      <sheetName val="Conteggio"/>
      <sheetName val="MPV"/>
      <sheetName val="SUV"/>
      <sheetName val="Presenze TOT"/>
      <sheetName val="Pres_TOT_CHT"/>
      <sheetName val="Pres_TOT_CHT_2"/>
      <sheetName val="estraz.apert.2001"/>
      <sheetName val="Assumptions"/>
      <sheetName val="Brf_98_Vetture"/>
      <sheetName val="Memo Giugno"/>
      <sheetName val="Memo Marzo"/>
      <sheetName val="Europei_NS"/>
      <sheetName val="Presenze_EU"/>
      <sheetName val="Giapponesi_in_Europa"/>
      <sheetName val="Giapponesi_in_Europa_NS"/>
      <sheetName val="Presenze_J"/>
      <sheetName val="Giapponesi_in_Asia"/>
      <sheetName val="Presenze_TOT"/>
      <sheetName val="estraz_apert_2001"/>
      <sheetName val="Europei_NS1"/>
      <sheetName val="Presenze_EU1"/>
      <sheetName val="Giapponesi_in_Europa1"/>
      <sheetName val="Giapponesi_in_Europa_NS1"/>
      <sheetName val="Presenze_J1"/>
      <sheetName val="Giapponesi_in_Asia1"/>
      <sheetName val="Presenze_TOT1"/>
      <sheetName val="estraz_apert_20011"/>
      <sheetName val="Memo_Giugno"/>
      <sheetName val="Memo_Marzo"/>
      <sheetName val="Europei_NS2"/>
      <sheetName val="Presenze_EU2"/>
      <sheetName val="Giapponesi_in_Europa2"/>
      <sheetName val="Giapponesi_in_Europa_NS2"/>
      <sheetName val="Presenze_J2"/>
      <sheetName val="Giapponesi_in_Asia2"/>
      <sheetName val="Presenze_TOT2"/>
      <sheetName val="estraz_apert_20012"/>
      <sheetName val="Memo_Giugno1"/>
      <sheetName val="Memo_Marzo1"/>
      <sheetName val="FXrates"/>
      <sheetName val="Europei_NS3"/>
      <sheetName val="Presenze_EU3"/>
      <sheetName val="Giapponesi_in_Europa3"/>
      <sheetName val="Giapponesi_in_Europa_NS3"/>
      <sheetName val="Presenze_J3"/>
      <sheetName val="Giapponesi_in_Asia3"/>
      <sheetName val="Presenze_TOT3"/>
      <sheetName val="estraz_apert_20013"/>
      <sheetName val="Memo_Giugno2"/>
      <sheetName val="Memo_Marzo2"/>
      <sheetName val="DBPROTO"/>
      <sheetName val="Brf_98_Vetture.xls"/>
      <sheetName val="Pivot_seg_it"/>
      <sheetName val="Pivot_seg_vc_it"/>
      <sheetName val="Pivotf3+9_vc_it"/>
      <sheetName val="Pivotf3+9_it"/>
      <sheetName val="Europei_NS4"/>
      <sheetName val="Presenze_EU4"/>
      <sheetName val="Giapponesi_in_Europa4"/>
      <sheetName val="Giapponesi_in_Europa_NS4"/>
      <sheetName val="Presenze_J4"/>
      <sheetName val="Giapponesi_in_Asia4"/>
      <sheetName val="Presenze_TOT4"/>
      <sheetName val="estraz_apert_20014"/>
      <sheetName val="Memo_Giugno3"/>
      <sheetName val="Memo_Marzo3"/>
      <sheetName val="Do not print- input"/>
      <sheetName val="Requirements Stocks"/>
      <sheetName val="EBTDA"/>
      <sheetName val="Other Oper"/>
      <sheetName val="mat."/>
      <sheetName val="Europei_NS5"/>
      <sheetName val="Presenze_EU5"/>
      <sheetName val="Giapponesi_in_Europa5"/>
      <sheetName val="Giapponesi_in_Europa_NS5"/>
      <sheetName val="Presenze_J5"/>
      <sheetName val="Giapponesi_in_Asia5"/>
      <sheetName val="Presenze_TOT5"/>
      <sheetName val="estraz_apert_20015"/>
      <sheetName val="Memo_Giugno4"/>
      <sheetName val="Memo_Marzo4"/>
      <sheetName val="Brf_98_Vetture_xls"/>
      <sheetName val="Europei_NS6"/>
      <sheetName val="Presenze_EU6"/>
      <sheetName val="Giapponesi_in_Europa6"/>
      <sheetName val="Giapponesi_in_Europa_NS6"/>
      <sheetName val="Presenze_J6"/>
      <sheetName val="Giapponesi_in_Asia6"/>
      <sheetName val="Presenze_TOT6"/>
      <sheetName val="estraz_apert_20016"/>
      <sheetName val="Memo_Giugno5"/>
      <sheetName val="Memo_Marzo5"/>
      <sheetName val="Brf_98_Vetture_xls1"/>
      <sheetName val="mat_"/>
      <sheetName val="Requirements_Stocks"/>
      <sheetName val="Do_not_print-_input"/>
      <sheetName val="Fatturato Rag1 2002"/>
      <sheetName val="Budget 2002 MM"/>
      <sheetName val="DATI"/>
      <sheetName val="Europei_NS7"/>
      <sheetName val="Presenze_EU7"/>
      <sheetName val="Giapponesi_in_Europa7"/>
      <sheetName val="Giapponesi_in_Europa_NS7"/>
      <sheetName val="Presenze_J7"/>
      <sheetName val="Giapponesi_in_Asia7"/>
      <sheetName val="Presenze_TOT7"/>
      <sheetName val="estraz_apert_20017"/>
      <sheetName val="Memo_Giugno6"/>
      <sheetName val="Memo_Marzo6"/>
      <sheetName val="Brf_98_Vetture_xls2"/>
      <sheetName val="Requirements_Stocks1"/>
      <sheetName val="mat_1"/>
      <sheetName val="Do_not_print-_input1"/>
      <sheetName val="Fatturato_Rag1_2002"/>
      <sheetName val="Budget_2002_MM"/>
      <sheetName val="Other_Oper"/>
      <sheetName val="Hypothèses"/>
      <sheetName val="Europei_NS8"/>
      <sheetName val="Presenze_EU8"/>
      <sheetName val="Giapponesi_in_Europa8"/>
      <sheetName val="Giapponesi_in_Europa_NS8"/>
      <sheetName val="Presenze_J8"/>
      <sheetName val="Giapponesi_in_Asia8"/>
      <sheetName val="Presenze_TOT8"/>
      <sheetName val="estraz_apert_20018"/>
      <sheetName val="Memo_Giugno7"/>
      <sheetName val="Memo_Marzo7"/>
      <sheetName val="Brf_98_Vetture_xls3"/>
      <sheetName val="Requirements_Stocks2"/>
      <sheetName val="mat_2"/>
      <sheetName val="Do_not_print-_input2"/>
      <sheetName val="Fatturato_Rag1_20021"/>
      <sheetName val="Budget_2002_MM1"/>
      <sheetName val="Other_Oper1"/>
      <sheetName val="Europei_NS9"/>
      <sheetName val="Presenze_EU9"/>
      <sheetName val="Giapponesi_in_Europa9"/>
      <sheetName val="Giapponesi_in_Europa_NS9"/>
      <sheetName val="Presenze_J9"/>
      <sheetName val="Giapponesi_in_Asia9"/>
      <sheetName val="Presenze_TOT9"/>
      <sheetName val="estraz_apert_20019"/>
      <sheetName val="Memo_Giugno8"/>
      <sheetName val="Memo_Marzo8"/>
      <sheetName val="Brf_98_Vetture_xls4"/>
      <sheetName val="Requirements_Stocks3"/>
      <sheetName val="mat_3"/>
      <sheetName val="Do_not_print-_input3"/>
      <sheetName val="Fatturato_Rag1_20022"/>
      <sheetName val="Budget_2002_MM2"/>
      <sheetName val="Other_Oper2"/>
      <sheetName val="Foglio2"/>
      <sheetName val="STABILIM D.R."/>
      <sheetName val="Premesse"/>
      <sheetName val="MCA.1-3"/>
      <sheetName val="Cover Letter"/>
      <sheetName val="FX Data"/>
      <sheetName val="Blank Cost Estimate"/>
      <sheetName val="Lists"/>
      <sheetName val="Definitions"/>
      <sheetName val="Financial Data"/>
      <sheetName val="Machine Balance"/>
      <sheetName val="Incr Inv Tool"/>
      <sheetName val="Start-Up"/>
      <sheetName val="Investment Timing"/>
      <sheetName val="GLOBAL PT NEW FORMAT"/>
      <sheetName val="Revenue Driver"/>
      <sheetName val="Europei_NS10"/>
      <sheetName val="Presenze_EU10"/>
      <sheetName val="Giapponesi_in_Europa10"/>
      <sheetName val="Giapponesi_in_Europa_NS10"/>
      <sheetName val="Presenze_J10"/>
      <sheetName val="Giapponesi_in_Asia10"/>
      <sheetName val="Presenze_TOT10"/>
      <sheetName val="estraz_apert_200110"/>
      <sheetName val="Memo_Giugno9"/>
      <sheetName val="Memo_Marzo9"/>
      <sheetName val="mat_4"/>
      <sheetName val="Brf_98_Vetture_xls5"/>
      <sheetName val="Do_not_print-_input4"/>
      <sheetName val="Requirements_Stocks4"/>
      <sheetName val="Fatturato_Rag1_20023"/>
      <sheetName val="Budget_2002_MM3"/>
      <sheetName val="Other_Oper3"/>
      <sheetName val="AGGIUSTATORI"/>
      <sheetName val="Ref"/>
      <sheetName val="DADOS GERAIS"/>
      <sheetName val="Europei_NS11"/>
      <sheetName val="Presenze_EU11"/>
      <sheetName val="Giapponesi_in_Europa11"/>
      <sheetName val="Giapponesi_in_Europa_NS11"/>
      <sheetName val="Presenze_J11"/>
      <sheetName val="Giapponesi_in_Asia11"/>
      <sheetName val="Presenze_TOT11"/>
      <sheetName val="estraz_apert_200111"/>
      <sheetName val="Memo_Giugno10"/>
      <sheetName val="Memo_Marzo10"/>
      <sheetName val="Brf_98_Vetture_xls6"/>
      <sheetName val="mat_5"/>
      <sheetName val="Do_not_print-_input5"/>
      <sheetName val="Requirements_Stocks5"/>
      <sheetName val="Other_Oper4"/>
      <sheetName val="Fatturato_Rag1_20024"/>
      <sheetName val="Budget_2002_MM4"/>
      <sheetName val="STABILIM_D_R_"/>
      <sheetName val="MCA_1-3"/>
      <sheetName val="Cover_Letter"/>
      <sheetName val="FX_Data"/>
      <sheetName val="Blank_Cost_Estimate"/>
      <sheetName val="Financial_Data"/>
      <sheetName val="Machine_Balance"/>
      <sheetName val="Incr_Inv_Tool"/>
      <sheetName val="Investment_Timing"/>
      <sheetName val="GLOBAL_PT_NEW_FORMAT"/>
      <sheetName val="Revenue_Driver"/>
      <sheetName val="DADOS_GERAIS"/>
      <sheetName val="Europei_NS12"/>
      <sheetName val="Presenze_EU12"/>
      <sheetName val="Giapponesi_in_Europa12"/>
      <sheetName val="Giapponesi_in_Europa_NS12"/>
      <sheetName val="Presenze_J12"/>
      <sheetName val="Giapponesi_in_Asia12"/>
      <sheetName val="Presenze_TOT12"/>
      <sheetName val="estraz_apert_200112"/>
      <sheetName val="Memo_Giugno11"/>
      <sheetName val="Memo_Marzo11"/>
      <sheetName val="Brf_98_Vetture_xls7"/>
      <sheetName val="mat_6"/>
      <sheetName val="Do_not_print-_input6"/>
      <sheetName val="Requirements_Stocks6"/>
      <sheetName val="Other_Oper5"/>
      <sheetName val="Fatturato_Rag1_20025"/>
      <sheetName val="Budget_2002_MM5"/>
      <sheetName val="STABILIM_D_R_1"/>
      <sheetName val="MCA_1-31"/>
      <sheetName val="Cover_Letter1"/>
      <sheetName val="FX_Data1"/>
      <sheetName val="Blank_Cost_Estimate1"/>
      <sheetName val="Financial_Data1"/>
      <sheetName val="Machine_Balance1"/>
      <sheetName val="Incr_Inv_Tool1"/>
      <sheetName val="Investment_Timing1"/>
      <sheetName val="GLOBAL_PT_NEW_FORMAT1"/>
      <sheetName val="Revenue_Driver1"/>
      <sheetName val="DADOS_GERAIS1"/>
      <sheetName val="Europei_NS13"/>
      <sheetName val="Presenze_EU13"/>
      <sheetName val="Giapponesi_in_Europa13"/>
      <sheetName val="Giapponesi_in_Europa_NS13"/>
      <sheetName val="Presenze_J13"/>
      <sheetName val="Giapponesi_in_Asia13"/>
      <sheetName val="Presenze_TOT13"/>
      <sheetName val="estraz_apert_200113"/>
      <sheetName val="Memo_Giugno12"/>
      <sheetName val="Memo_Marzo12"/>
      <sheetName val="Brf_98_Vetture_xls8"/>
      <sheetName val="mat_7"/>
      <sheetName val="Do_not_print-_input7"/>
      <sheetName val="Requirements_Stocks7"/>
      <sheetName val="Other_Oper6"/>
      <sheetName val="Fatturato_Rag1_20026"/>
      <sheetName val="Budget_2002_MM6"/>
      <sheetName val="STABILIM_D_R_2"/>
      <sheetName val="MCA_1-32"/>
      <sheetName val="Cover_Letter2"/>
      <sheetName val="FX_Data2"/>
      <sheetName val="Blank_Cost_Estimate2"/>
      <sheetName val="Financial_Data2"/>
      <sheetName val="Machine_Balance2"/>
      <sheetName val="Incr_Inv_Tool2"/>
      <sheetName val="Investment_Timing2"/>
      <sheetName val="GLOBAL_PT_NEW_FORMAT2"/>
      <sheetName val="Revenue_Driver2"/>
      <sheetName val="DADOS_GERAIS2"/>
      <sheetName val="Europei_NS15"/>
      <sheetName val="Presenze_EU15"/>
      <sheetName val="Giapponesi_in_Europa15"/>
      <sheetName val="Giapponesi_in_Europa_NS15"/>
      <sheetName val="Presenze_J15"/>
      <sheetName val="Giapponesi_in_Asia15"/>
      <sheetName val="Presenze_TOT15"/>
      <sheetName val="estraz_apert_200115"/>
      <sheetName val="Memo_Giugno14"/>
      <sheetName val="Memo_Marzo14"/>
      <sheetName val="Brf_98_Vetture_xls10"/>
      <sheetName val="mat_9"/>
      <sheetName val="Do_not_print-_input9"/>
      <sheetName val="Requirements_Stocks9"/>
      <sheetName val="Other_Oper8"/>
      <sheetName val="Fatturato_Rag1_20028"/>
      <sheetName val="Budget_2002_MM8"/>
      <sheetName val="STABILIM_D_R_4"/>
      <sheetName val="MCA_1-34"/>
      <sheetName val="Cover_Letter4"/>
      <sheetName val="FX_Data4"/>
      <sheetName val="Blank_Cost_Estimate4"/>
      <sheetName val="Financial_Data4"/>
      <sheetName val="Machine_Balance4"/>
      <sheetName val="Incr_Inv_Tool4"/>
      <sheetName val="Investment_Timing4"/>
      <sheetName val="GLOBAL_PT_NEW_FORMAT4"/>
      <sheetName val="Revenue_Driver4"/>
      <sheetName val="DADOS_GERAIS4"/>
      <sheetName val="Europei_NS14"/>
      <sheetName val="Presenze_EU14"/>
      <sheetName val="Giapponesi_in_Europa14"/>
      <sheetName val="Giapponesi_in_Europa_NS14"/>
      <sheetName val="Presenze_J14"/>
      <sheetName val="Giapponesi_in_Asia14"/>
      <sheetName val="Presenze_TOT14"/>
      <sheetName val="estraz_apert_200114"/>
      <sheetName val="Memo_Giugno13"/>
      <sheetName val="Memo_Marzo13"/>
      <sheetName val="Brf_98_Vetture_xls9"/>
      <sheetName val="mat_8"/>
      <sheetName val="Do_not_print-_input8"/>
      <sheetName val="Requirements_Stocks8"/>
      <sheetName val="Other_Oper7"/>
      <sheetName val="Fatturato_Rag1_20027"/>
      <sheetName val="Budget_2002_MM7"/>
      <sheetName val="STABILIM_D_R_3"/>
      <sheetName val="MCA_1-33"/>
      <sheetName val="Cover_Letter3"/>
      <sheetName val="FX_Data3"/>
      <sheetName val="Blank_Cost_Estimate3"/>
      <sheetName val="Financial_Data3"/>
      <sheetName val="Machine_Balance3"/>
      <sheetName val="Incr_Inv_Tool3"/>
      <sheetName val="Investment_Timing3"/>
      <sheetName val="GLOBAL_PT_NEW_FORMAT3"/>
      <sheetName val="Revenue_Driver3"/>
      <sheetName val="DADOS_GERAIS3"/>
      <sheetName val="Europei_NS16"/>
      <sheetName val="Presenze_EU16"/>
      <sheetName val="Giapponesi_in_Europa16"/>
      <sheetName val="Giapponesi_in_Europa_NS16"/>
      <sheetName val="Presenze_J16"/>
      <sheetName val="Giapponesi_in_Asia16"/>
      <sheetName val="Presenze_TOT16"/>
      <sheetName val="estraz_apert_200116"/>
      <sheetName val="Memo_Giugno15"/>
      <sheetName val="Memo_Marzo15"/>
      <sheetName val="Brf_98_Vetture_xls11"/>
      <sheetName val="mat_10"/>
      <sheetName val="Do_not_print-_input10"/>
      <sheetName val="Requirements_Stocks10"/>
      <sheetName val="Other_Oper9"/>
      <sheetName val="Fatturato_Rag1_20029"/>
      <sheetName val="Budget_2002_MM9"/>
      <sheetName val="STABILIM_D_R_5"/>
      <sheetName val="MCA_1-35"/>
      <sheetName val="Cover_Letter5"/>
      <sheetName val="FX_Data5"/>
      <sheetName val="Blank_Cost_Estimate5"/>
      <sheetName val="Financial_Data5"/>
      <sheetName val="Machine_Balance5"/>
      <sheetName val="Incr_Inv_Tool5"/>
      <sheetName val="Investment_Timing5"/>
      <sheetName val="GLOBAL_PT_NEW_FORMAT5"/>
      <sheetName val="Revenue_Driver5"/>
      <sheetName val="DADOS_GERAIS5"/>
      <sheetName val="Europei_NS17"/>
      <sheetName val="Presenze_EU17"/>
      <sheetName val="Giapponesi_in_Europa17"/>
      <sheetName val="Giapponesi_in_Europa_NS17"/>
      <sheetName val="Presenze_J17"/>
      <sheetName val="Giapponesi_in_Asia17"/>
      <sheetName val="Presenze_TOT17"/>
      <sheetName val="estraz_apert_200117"/>
      <sheetName val="Memo_Giugno16"/>
      <sheetName val="Memo_Marzo16"/>
      <sheetName val="Brf_98_Vetture_xls12"/>
      <sheetName val="mat_11"/>
      <sheetName val="Do_not_print-_input11"/>
      <sheetName val="Requirements_Stocks11"/>
      <sheetName val="Other_Oper10"/>
      <sheetName val="Fatturato_Rag1_200210"/>
      <sheetName val="Budget_2002_MM10"/>
      <sheetName val="STABILIM_D_R_6"/>
      <sheetName val="MCA_1-36"/>
      <sheetName val="Cover_Letter6"/>
      <sheetName val="FX_Data6"/>
      <sheetName val="Blank_Cost_Estimate6"/>
      <sheetName val="Financial_Data6"/>
      <sheetName val="Machine_Balance6"/>
      <sheetName val="Incr_Inv_Tool6"/>
      <sheetName val="Investment_Timing6"/>
      <sheetName val="GLOBAL_PT_NEW_FORMAT6"/>
      <sheetName val="Revenue_Driver6"/>
      <sheetName val="DADOS_GERAIS6"/>
      <sheetName val="Europei_NS18"/>
      <sheetName val="Presenze_EU18"/>
      <sheetName val="Giapponesi_in_Europa18"/>
      <sheetName val="Giapponesi_in_Europa_NS18"/>
      <sheetName val="Presenze_J18"/>
      <sheetName val="Giapponesi_in_Asia18"/>
      <sheetName val="Presenze_TOT18"/>
      <sheetName val="estraz_apert_200118"/>
      <sheetName val="Memo_Giugno17"/>
      <sheetName val="Memo_Marzo17"/>
      <sheetName val="Brf_98_Vetture_xls13"/>
      <sheetName val="mat_12"/>
      <sheetName val="Do_not_print-_input12"/>
      <sheetName val="Requirements_Stocks12"/>
      <sheetName val="Other_Oper11"/>
      <sheetName val="Fatturato_Rag1_200211"/>
      <sheetName val="Budget_2002_MM11"/>
      <sheetName val="STABILIM_D_R_7"/>
      <sheetName val="MCA_1-37"/>
      <sheetName val="Cover_Letter7"/>
      <sheetName val="FX_Data7"/>
      <sheetName val="Blank_Cost_Estimate7"/>
      <sheetName val="Financial_Data7"/>
      <sheetName val="Machine_Balance7"/>
      <sheetName val="Incr_Inv_Tool7"/>
      <sheetName val="Investment_Timing7"/>
      <sheetName val="GLOBAL_PT_NEW_FORMAT7"/>
      <sheetName val="Revenue_Driver7"/>
      <sheetName val="DADOS_GERAIS7"/>
      <sheetName val="cost"/>
      <sheetName val="Roll0727"/>
    </sheetNames>
    <sheetDataSet>
      <sheetData sheetId="0" refreshError="1">
        <row r="1">
          <cell r="B1">
            <v>1997</v>
          </cell>
          <cell r="C1">
            <v>1998</v>
          </cell>
          <cell r="D1">
            <v>1999</v>
          </cell>
          <cell r="E1">
            <v>2000</v>
          </cell>
          <cell r="F1">
            <v>2001</v>
          </cell>
          <cell r="G1">
            <v>2002</v>
          </cell>
          <cell r="H1">
            <v>2003</v>
          </cell>
          <cell r="I1">
            <v>2004</v>
          </cell>
          <cell r="J1">
            <v>2005</v>
          </cell>
          <cell r="K1">
            <v>2006</v>
          </cell>
          <cell r="L1">
            <v>2007</v>
          </cell>
        </row>
        <row r="2">
          <cell r="B2" t="str">
            <v>SEAT AROSA</v>
          </cell>
          <cell r="C2" t="str">
            <v>MCC SMART</v>
          </cell>
          <cell r="D2" t="str">
            <v>AUDI A2</v>
          </cell>
          <cell r="E2" t="str">
            <v>FORD FIESTA</v>
          </cell>
          <cell r="F2" t="str">
            <v>OPEL CORSA</v>
          </cell>
          <cell r="G2" t="str">
            <v xml:space="preserve">VW POLO </v>
          </cell>
          <cell r="H2" t="str">
            <v>CITROEN SAXO</v>
          </cell>
          <cell r="I2" t="str">
            <v>CITROEN SAXO</v>
          </cell>
          <cell r="J2" t="str">
            <v>PEUGEOT 206</v>
          </cell>
          <cell r="K2" t="str">
            <v>FORD FIESTA</v>
          </cell>
          <cell r="L2" t="str">
            <v>FORD FIESTA</v>
          </cell>
        </row>
        <row r="3">
          <cell r="C3" t="str">
            <v>PEUGEOT 206</v>
          </cell>
          <cell r="D3" t="str">
            <v>OPEL O-CAR</v>
          </cell>
          <cell r="E3" t="str">
            <v>PEUGEOT 106</v>
          </cell>
          <cell r="F3" t="str">
            <v>RENAULT TWINGO</v>
          </cell>
          <cell r="G3" t="str">
            <v>FORD KA</v>
          </cell>
          <cell r="H3" t="str">
            <v>OPEL O-CAR</v>
          </cell>
          <cell r="I3" t="str">
            <v>FORD KA</v>
          </cell>
          <cell r="J3" t="str">
            <v>OPEL O-CAR</v>
          </cell>
          <cell r="L3" t="str">
            <v>OPEL O-CAR</v>
          </cell>
        </row>
        <row r="4">
          <cell r="C4" t="str">
            <v>RENAULT CLIO</v>
          </cell>
          <cell r="D4" t="str">
            <v>ROVER MINI</v>
          </cell>
          <cell r="E4" t="str">
            <v>SEAT IBIZA</v>
          </cell>
          <cell r="F4" t="str">
            <v>SEAT IBIZA</v>
          </cell>
          <cell r="G4" t="str">
            <v>MCC SMART</v>
          </cell>
          <cell r="I4" t="str">
            <v>MCC SMART</v>
          </cell>
        </row>
        <row r="5">
          <cell r="C5" t="str">
            <v>VW LUPO</v>
          </cell>
          <cell r="D5" t="str">
            <v>RENAULT CLIO</v>
          </cell>
          <cell r="E5" t="str">
            <v>RENAULT CLIO</v>
          </cell>
          <cell r="I5" t="str">
            <v>RENAULT CLIO</v>
          </cell>
        </row>
        <row r="6">
          <cell r="I6" t="str">
            <v>SEAT AROSA</v>
          </cell>
        </row>
        <row r="7">
          <cell r="I7" t="str">
            <v>VW LUPO</v>
          </cell>
        </row>
        <row r="8">
          <cell r="B8" t="str">
            <v>CITROEN XSARA</v>
          </cell>
          <cell r="C8" t="str">
            <v xml:space="preserve">OPEL ASTRA </v>
          </cell>
          <cell r="D8" t="str">
            <v>FORD FOCUS</v>
          </cell>
          <cell r="E8" t="str">
            <v>CITR.MPV PICCOLO</v>
          </cell>
          <cell r="F8" t="str">
            <v>FORD MPV PICCOLO</v>
          </cell>
          <cell r="G8" t="str">
            <v>AUDI A3</v>
          </cell>
          <cell r="H8" t="str">
            <v>REN.MEGANE SCENIC</v>
          </cell>
          <cell r="I8" t="str">
            <v>OPEL ASTRA</v>
          </cell>
          <cell r="J8" t="str">
            <v>CITROEN XSARA</v>
          </cell>
          <cell r="K8" t="str">
            <v>SKODA FELICIA</v>
          </cell>
          <cell r="L8" t="str">
            <v>FORD FOCUS</v>
          </cell>
        </row>
        <row r="9">
          <cell r="B9" t="str">
            <v>MERCEDES A-CLASS</v>
          </cell>
          <cell r="C9" t="str">
            <v>OPEL ZAFIRA</v>
          </cell>
          <cell r="D9" t="str">
            <v>(N.ESCORT)</v>
          </cell>
          <cell r="E9" t="str">
            <v>PEUG.MPV PICCOLO</v>
          </cell>
          <cell r="F9" t="str">
            <v>PEUGEOT 306</v>
          </cell>
          <cell r="G9" t="str">
            <v>RENAULT MEGANE</v>
          </cell>
          <cell r="H9" t="str">
            <v xml:space="preserve">VW GOLF </v>
          </cell>
          <cell r="I9" t="str">
            <v>OPEL ZAFIRA</v>
          </cell>
          <cell r="J9" t="str">
            <v>MERCEDES A-CLASS</v>
          </cell>
        </row>
        <row r="10">
          <cell r="B10" t="str">
            <v xml:space="preserve">VW GOLF </v>
          </cell>
          <cell r="C10" t="str">
            <v>VW BEETLE</v>
          </cell>
          <cell r="D10" t="str">
            <v>RENAULT MEGANE Rp</v>
          </cell>
          <cell r="E10" t="str">
            <v>VOLVO S30/V30</v>
          </cell>
          <cell r="F10" t="str">
            <v>SEAT CORDOBA</v>
          </cell>
          <cell r="G10" t="str">
            <v>ROVER 200</v>
          </cell>
          <cell r="H10" t="str">
            <v>VW BEETLE</v>
          </cell>
          <cell r="I10" t="str">
            <v>VW BEETLE</v>
          </cell>
          <cell r="J10" t="str">
            <v>SAAB 90</v>
          </cell>
        </row>
        <row r="11">
          <cell r="D11" t="str">
            <v>REN.MEG.SCENIC Rp</v>
          </cell>
          <cell r="E11" t="str">
            <v>VW MPV PICCOLO</v>
          </cell>
          <cell r="F11" t="str">
            <v>VW MPV PICCOLO</v>
          </cell>
          <cell r="J11" t="str">
            <v>VW MPV PICCOLO</v>
          </cell>
        </row>
        <row r="12">
          <cell r="D12" t="str">
            <v>SAAB 90</v>
          </cell>
        </row>
        <row r="13">
          <cell r="D13" t="str">
            <v>SKODA FELICIA</v>
          </cell>
        </row>
        <row r="14">
          <cell r="D14" t="str">
            <v>VW MPV PICCOLO</v>
          </cell>
        </row>
        <row r="15">
          <cell r="C15" t="str">
            <v>BMW SERIE 3</v>
          </cell>
          <cell r="D15" t="str">
            <v>CHRYSLER NEON</v>
          </cell>
          <cell r="E15" t="str">
            <v>CITROEN XANTIA</v>
          </cell>
          <cell r="F15" t="str">
            <v>AUDI A4</v>
          </cell>
          <cell r="G15" t="str">
            <v>OPEL VECTRA</v>
          </cell>
          <cell r="H15" t="str">
            <v>PEUGEOT 406 C.PE'</v>
          </cell>
          <cell r="I15" t="str">
            <v>CHRYSLER NEON</v>
          </cell>
          <cell r="J15" t="str">
            <v>SEAT TOLEDO</v>
          </cell>
          <cell r="K15" t="str">
            <v>FORD MONDEO</v>
          </cell>
          <cell r="L15" t="str">
            <v>ROVER 400</v>
          </cell>
        </row>
        <row r="16">
          <cell r="C16" t="str">
            <v>SEAT TOLEDO</v>
          </cell>
          <cell r="D16" t="str">
            <v>FORD MONDEO</v>
          </cell>
          <cell r="E16" t="str">
            <v>FORD MONDEO</v>
          </cell>
          <cell r="F16" t="str">
            <v xml:space="preserve">ROVER 400 </v>
          </cell>
          <cell r="G16" t="str">
            <v>PEUGEOT 406</v>
          </cell>
          <cell r="H16" t="str">
            <v>VW PASSAT</v>
          </cell>
          <cell r="I16" t="str">
            <v>SKODA OCTAVIA</v>
          </cell>
          <cell r="J16" t="str">
            <v>BMW SERIE 3</v>
          </cell>
        </row>
        <row r="17">
          <cell r="C17" t="str">
            <v>VW VENTO</v>
          </cell>
          <cell r="D17" t="str">
            <v>MERCEDES C COMPACT</v>
          </cell>
          <cell r="E17" t="str">
            <v>MERCEDES C COMPACT</v>
          </cell>
          <cell r="F17" t="str">
            <v>VW VENTO</v>
          </cell>
          <cell r="G17" t="str">
            <v>RENAULT LAGUNA</v>
          </cell>
          <cell r="H17" t="str">
            <v>VW VENTO</v>
          </cell>
          <cell r="I17" t="str">
            <v>VW VENTO</v>
          </cell>
        </row>
        <row r="18">
          <cell r="G18" t="str">
            <v>VOLVO S40/V40</v>
          </cell>
        </row>
        <row r="19">
          <cell r="B19" t="str">
            <v>AUDI A6</v>
          </cell>
          <cell r="C19" t="str">
            <v>CHRYSLER 300M</v>
          </cell>
          <cell r="D19" t="str">
            <v>CITROEN XM</v>
          </cell>
          <cell r="E19" t="str">
            <v>FORD SCORPIO</v>
          </cell>
          <cell r="F19" t="str">
            <v>OPEL OMEGA</v>
          </cell>
          <cell r="G19" t="str">
            <v>BMW SERIE 5</v>
          </cell>
          <cell r="H19" t="str">
            <v>AUDI A6</v>
          </cell>
          <cell r="I19" t="str">
            <v>SAAB 9-5</v>
          </cell>
          <cell r="J19" t="str">
            <v>CHRYSLER 300M</v>
          </cell>
          <cell r="K19" t="str">
            <v>ROVER 800</v>
          </cell>
          <cell r="L19" t="str">
            <v>FORD SCORPIO</v>
          </cell>
        </row>
        <row r="20">
          <cell r="B20" t="str">
            <v>MERCEDES CLK</v>
          </cell>
          <cell r="C20" t="str">
            <v>SAAB 900 Rp (9-3)</v>
          </cell>
          <cell r="D20" t="str">
            <v>PEUGEOT 605</v>
          </cell>
          <cell r="E20" t="str">
            <v>MERCEDES SERIE C</v>
          </cell>
          <cell r="F20" t="str">
            <v>RENAULT SAFRANE</v>
          </cell>
          <cell r="G20" t="str">
            <v>CHRYSLER STRATUS</v>
          </cell>
          <cell r="H20" t="str">
            <v>VOLVO C70</v>
          </cell>
          <cell r="I20" t="str">
            <v>VOLVO S80</v>
          </cell>
          <cell r="J20" t="str">
            <v>ROVER 600</v>
          </cell>
          <cell r="K20" t="str">
            <v>VOLVO S80</v>
          </cell>
          <cell r="L20" t="str">
            <v>ROVER 600</v>
          </cell>
        </row>
        <row r="21">
          <cell r="B21" t="str">
            <v>SAAB 9-5</v>
          </cell>
          <cell r="C21" t="str">
            <v>VOLVO S80</v>
          </cell>
          <cell r="D21" t="str">
            <v>ROVER 800</v>
          </cell>
          <cell r="E21" t="str">
            <v>ROVER 600</v>
          </cell>
          <cell r="F21" t="str">
            <v>MERCEDES SERIE E</v>
          </cell>
          <cell r="G21" t="str">
            <v>MERCEDES SERIE E</v>
          </cell>
          <cell r="H21" t="str">
            <v>MERCEDES CLK</v>
          </cell>
          <cell r="I21" t="str">
            <v>VW PASSAT PLUS</v>
          </cell>
          <cell r="K21" t="str">
            <v>VW PASSAT PLUS</v>
          </cell>
        </row>
        <row r="22">
          <cell r="D22" t="str">
            <v>VOLVO S70/V70</v>
          </cell>
          <cell r="E22" t="str">
            <v>SAAB 900</v>
          </cell>
          <cell r="F22" t="str">
            <v>SAAB 900</v>
          </cell>
          <cell r="G22" t="str">
            <v>SAAB 900</v>
          </cell>
        </row>
        <row r="23">
          <cell r="D23" t="str">
            <v>VW PASSAT PLUS</v>
          </cell>
        </row>
        <row r="24">
          <cell r="C24" t="str">
            <v>BMW SERIE 8</v>
          </cell>
          <cell r="D24" t="str">
            <v>CHR.NEW YORKER</v>
          </cell>
          <cell r="E24" t="str">
            <v>BMW SERIE 7</v>
          </cell>
          <cell r="F24" t="str">
            <v>BMW SERIE 7</v>
          </cell>
          <cell r="G24" t="str">
            <v>AUDI A8</v>
          </cell>
          <cell r="H24" t="str">
            <v>BMW SERIE 8</v>
          </cell>
          <cell r="I24" t="str">
            <v>MERCEDES SERIE S</v>
          </cell>
          <cell r="J24" t="str">
            <v>BMW SERIE 8</v>
          </cell>
          <cell r="K24" t="str">
            <v>MERCEDES SERIE S</v>
          </cell>
          <cell r="L24" t="str">
            <v>BMW SERIE 8</v>
          </cell>
        </row>
        <row r="25">
          <cell r="C25" t="str">
            <v>MERCEDES S</v>
          </cell>
          <cell r="D25" t="str">
            <v>MERCEDES SL</v>
          </cell>
          <cell r="E25" t="str">
            <v>CHRY.NEW YORKER</v>
          </cell>
          <cell r="F25" t="str">
            <v>MERCEDES SL</v>
          </cell>
          <cell r="G25" t="str">
            <v>CHRY.NEW YORKER</v>
          </cell>
          <cell r="K25" t="str">
            <v>CHRY.NEW YORKER</v>
          </cell>
        </row>
        <row r="27">
          <cell r="B27" t="str">
            <v>FORD PUMA</v>
          </cell>
          <cell r="C27" t="str">
            <v>FORD COUGAR</v>
          </cell>
          <cell r="D27" t="str">
            <v>OPEL CALIBRA</v>
          </cell>
          <cell r="E27" t="str">
            <v>FORD ESCORT C.pé</v>
          </cell>
          <cell r="F27" t="str">
            <v>CHRYSLER VIPER</v>
          </cell>
          <cell r="G27" t="str">
            <v>CHRYSLER VIPER</v>
          </cell>
          <cell r="H27" t="str">
            <v>FORD PUMA</v>
          </cell>
          <cell r="I27" t="str">
            <v>MERCEDES SLK</v>
          </cell>
          <cell r="J27" t="str">
            <v>AUDI A3 TT/TTS</v>
          </cell>
          <cell r="K27" t="str">
            <v>BMW Z3</v>
          </cell>
          <cell r="L27" t="str">
            <v>PEUGEOT 206 C.pé</v>
          </cell>
        </row>
        <row r="28">
          <cell r="C28" t="str">
            <v>AUDI A3 TT</v>
          </cell>
          <cell r="D28" t="str">
            <v>(ASTRA C.pé)</v>
          </cell>
          <cell r="E28" t="str">
            <v>PEUGEOT 206 C.pé</v>
          </cell>
          <cell r="F28" t="str">
            <v>OPEL TIGRA</v>
          </cell>
          <cell r="G28" t="str">
            <v>OPEL TIGRA</v>
          </cell>
          <cell r="H28" t="str">
            <v>ROVER MGF</v>
          </cell>
          <cell r="I28" t="str">
            <v>REN. SPORT SPIDER</v>
          </cell>
          <cell r="J28" t="str">
            <v>OPEL ASTRA C.pé</v>
          </cell>
          <cell r="K28" t="str">
            <v>FORD COUGAR</v>
          </cell>
        </row>
        <row r="29">
          <cell r="D29" t="str">
            <v>VW CORRADO</v>
          </cell>
          <cell r="E29" t="str">
            <v>VW GOLF C.pé</v>
          </cell>
          <cell r="F29" t="str">
            <v>VW GOLF C.pé</v>
          </cell>
          <cell r="J29" t="str">
            <v>VW GOLF C.pé</v>
          </cell>
        </row>
        <row r="30">
          <cell r="D30" t="str">
            <v>(GOLF IV Cpé)</v>
          </cell>
        </row>
        <row r="31">
          <cell r="B31" t="str">
            <v>MERCEDES SERIE M</v>
          </cell>
          <cell r="C31" t="str">
            <v>L.R.DISCOVERY REST.</v>
          </cell>
          <cell r="D31" t="str">
            <v>FORD UW187</v>
          </cell>
          <cell r="E31" t="str">
            <v>BMW SERIE 5 SUV</v>
          </cell>
          <cell r="F31" t="str">
            <v>CHRY.CHEROKEE</v>
          </cell>
          <cell r="G31" t="str">
            <v>CHRY.WRANGLER</v>
          </cell>
          <cell r="H31" t="str">
            <v>LR FREELANDER Rp</v>
          </cell>
          <cell r="I31" t="str">
            <v>OPEL MONTEREY</v>
          </cell>
          <cell r="J31" t="str">
            <v>FORD UW 187</v>
          </cell>
          <cell r="K31" t="str">
            <v>FORD UW 187</v>
          </cell>
          <cell r="L31" t="str">
            <v>LR DEFENDER</v>
          </cell>
        </row>
        <row r="32">
          <cell r="B32" t="str">
            <v xml:space="preserve">L.R.FREELANDER </v>
          </cell>
          <cell r="C32" t="str">
            <v>(TEMPEST)</v>
          </cell>
          <cell r="D32" t="str">
            <v>CHRY.GRAND CHEROKEE</v>
          </cell>
          <cell r="E32" t="str">
            <v>CHRY.GRAND CHEROKEE</v>
          </cell>
          <cell r="F32" t="str">
            <v>SAAB SUV</v>
          </cell>
          <cell r="G32" t="str">
            <v>LR RANGE ROVER</v>
          </cell>
          <cell r="H32" t="str">
            <v>MERCEDES SERIE M</v>
          </cell>
          <cell r="I32" t="str">
            <v xml:space="preserve"> </v>
          </cell>
          <cell r="J32" t="str">
            <v>MERCEDES SERIE M</v>
          </cell>
          <cell r="K32" t="str">
            <v>MERCEDES SERIE M</v>
          </cell>
        </row>
        <row r="33">
          <cell r="B33" t="str">
            <v>OPEL MONTEREY Rp</v>
          </cell>
          <cell r="C33" t="str">
            <v>OPEL FRONTERA</v>
          </cell>
          <cell r="D33" t="str">
            <v>OPEL FRONTERA</v>
          </cell>
          <cell r="E33" t="str">
            <v>OPEL FRONTERA</v>
          </cell>
          <cell r="F33" t="str">
            <v>OPEL FRONTERA</v>
          </cell>
          <cell r="K33" t="str">
            <v>OPEL FRONTERA</v>
          </cell>
        </row>
        <row r="35">
          <cell r="E35" t="str">
            <v>FORD GALAXY Rp</v>
          </cell>
          <cell r="F35" t="str">
            <v>CHRY.NEON MPV</v>
          </cell>
          <cell r="G35" t="str">
            <v>FORD GALAXY</v>
          </cell>
          <cell r="H35" t="str">
            <v>CHRYSLER VOYAGER</v>
          </cell>
          <cell r="I35" t="str">
            <v>FORD GALAXY</v>
          </cell>
          <cell r="J35" t="str">
            <v>CHRYSLER VOYAGER</v>
          </cell>
          <cell r="K35" t="str">
            <v>CHRYSLER NEON MPV</v>
          </cell>
        </row>
        <row r="36">
          <cell r="E36" t="str">
            <v>SEAT ALHAMBRA Rp</v>
          </cell>
          <cell r="F36" t="str">
            <v>CITROEN EVASION</v>
          </cell>
          <cell r="G36" t="str">
            <v xml:space="preserve"> </v>
          </cell>
          <cell r="H36" t="str">
            <v>MERCEDES SERIE V</v>
          </cell>
          <cell r="I36" t="str">
            <v>MERCEDES SERIE V</v>
          </cell>
          <cell r="J36" t="str">
            <v>OPEL SINTRA</v>
          </cell>
        </row>
        <row r="37">
          <cell r="C37" t="str">
            <v xml:space="preserve"> </v>
          </cell>
          <cell r="D37" t="str">
            <v>VW SHARAN Rp</v>
          </cell>
          <cell r="E37" t="str">
            <v>VW SHARAN Rp</v>
          </cell>
          <cell r="F37" t="str">
            <v>PEUGEOT 806</v>
          </cell>
          <cell r="G37" t="str">
            <v>SEAT ALHAMBRA</v>
          </cell>
          <cell r="H37" t="str">
            <v>RENAULT ESPACE</v>
          </cell>
          <cell r="I37" t="str">
            <v>RENAULT ESPACE</v>
          </cell>
          <cell r="J37" t="str">
            <v>SEAT ALHAMBRA</v>
          </cell>
        </row>
        <row r="38">
          <cell r="E38" t="str">
            <v>VOLVO MPV</v>
          </cell>
          <cell r="F38" t="str">
            <v>REST.</v>
          </cell>
          <cell r="G38" t="str">
            <v>REST.</v>
          </cell>
          <cell r="I38" t="str">
            <v>REST.</v>
          </cell>
        </row>
        <row r="39">
          <cell r="I39" t="str">
            <v>VW SHARAN</v>
          </cell>
        </row>
      </sheetData>
      <sheetData sheetId="1" refreshError="1"/>
      <sheetData sheetId="2" refreshError="1"/>
      <sheetData sheetId="3" refreshError="1"/>
      <sheetData sheetId="4" refreshError="1"/>
      <sheetData sheetId="5" refreshError="1">
        <row r="1">
          <cell r="B1">
            <v>1997</v>
          </cell>
          <cell r="C1">
            <v>1998</v>
          </cell>
          <cell r="D1">
            <v>1999</v>
          </cell>
          <cell r="E1">
            <v>2000</v>
          </cell>
          <cell r="F1">
            <v>2001</v>
          </cell>
          <cell r="G1">
            <v>2002</v>
          </cell>
          <cell r="H1">
            <v>2003</v>
          </cell>
          <cell r="I1">
            <v>2004</v>
          </cell>
          <cell r="J1">
            <v>2005</v>
          </cell>
          <cell r="K1">
            <v>2006</v>
          </cell>
          <cell r="L1">
            <v>2007</v>
          </cell>
        </row>
        <row r="2">
          <cell r="B2" t="str">
            <v>DAIHATSU MOVE</v>
          </cell>
          <cell r="C2" t="str">
            <v>DAEWOO MATIZ</v>
          </cell>
          <cell r="D2" t="str">
            <v>KIA MORNING</v>
          </cell>
          <cell r="E2" t="str">
            <v>DAIHATSU CUORE</v>
          </cell>
          <cell r="F2" t="str">
            <v>SUBARU VIVIO</v>
          </cell>
          <cell r="G2" t="str">
            <v>DAIHATSU MOVE</v>
          </cell>
          <cell r="H2" t="str">
            <v>SUZUKI SWIFT</v>
          </cell>
          <cell r="I2" t="str">
            <v>MAZDA DEMIO</v>
          </cell>
          <cell r="J2" t="str">
            <v>DAIHATSU SIRION</v>
          </cell>
          <cell r="K2" t="str">
            <v>DAEWOO MATIZ</v>
          </cell>
        </row>
        <row r="3">
          <cell r="B3" t="str">
            <v>SUBARU VIVIO Rp</v>
          </cell>
          <cell r="C3" t="str">
            <v>DAIHATSU SIRION</v>
          </cell>
          <cell r="D3" t="str">
            <v>NISSAN CUBE</v>
          </cell>
          <cell r="E3" t="str">
            <v>TOYOTA YARIS</v>
          </cell>
          <cell r="F3" t="str">
            <v>SUZUKI ALTO</v>
          </cell>
          <cell r="G3" t="str">
            <v>MAZDA 121</v>
          </cell>
          <cell r="H3" t="str">
            <v>SUZUKI WAGON R +</v>
          </cell>
          <cell r="I3" t="str">
            <v>NISSAN CUBE</v>
          </cell>
          <cell r="J3" t="str">
            <v>HONDA LOGO</v>
          </cell>
          <cell r="K3" t="str">
            <v>KIA MORNING</v>
          </cell>
        </row>
        <row r="4">
          <cell r="B4" t="str">
            <v>SUZUKI SWIFT</v>
          </cell>
          <cell r="C4" t="str">
            <v>HONDA LOGO</v>
          </cell>
          <cell r="D4" t="str">
            <v>NISSAN MICRA</v>
          </cell>
          <cell r="E4" t="str">
            <v>SUBARU JUSTY</v>
          </cell>
          <cell r="F4" t="str">
            <v>HYUNDAI ATOS</v>
          </cell>
          <cell r="G4" t="str">
            <v>SUBARU JUSTY</v>
          </cell>
          <cell r="H4" t="str">
            <v>HYUNDAI ATOS</v>
          </cell>
          <cell r="I4" t="str">
            <v>SUZUKI ALTO</v>
          </cell>
          <cell r="J4" t="str">
            <v>HYUNDAI ATOS</v>
          </cell>
          <cell r="K4" t="str">
            <v>SUZUKI ALTO</v>
          </cell>
        </row>
        <row r="5">
          <cell r="B5" t="str">
            <v>SUZUKI WAGON R +</v>
          </cell>
          <cell r="C5" t="str">
            <v>HYUNDAI ATOS</v>
          </cell>
          <cell r="D5" t="str">
            <v>NISSAN MICRA</v>
          </cell>
          <cell r="E5" t="str">
            <v>TOYOTA YARIS</v>
          </cell>
          <cell r="F5" t="str">
            <v>NISSAN MICRA</v>
          </cell>
          <cell r="G5" t="str">
            <v>TOYOTA YARIS</v>
          </cell>
          <cell r="J5" t="str">
            <v>NISSAN MICRA</v>
          </cell>
          <cell r="K5" t="str">
            <v>TOYOTA YARIS</v>
          </cell>
        </row>
        <row r="6">
          <cell r="C6" t="str">
            <v>MAZDA DEMIO</v>
          </cell>
        </row>
        <row r="7">
          <cell r="B7" t="str">
            <v>DAEWOO LANOS</v>
          </cell>
          <cell r="C7" t="str">
            <v>HONDA S-MX</v>
          </cell>
          <cell r="D7" t="str">
            <v>DAI. SIRION 3V</v>
          </cell>
          <cell r="E7" t="str">
            <v>HONDA S-MX Rp</v>
          </cell>
          <cell r="F7" t="str">
            <v>MAZDA 323</v>
          </cell>
          <cell r="G7" t="str">
            <v>KIA SEPHIA</v>
          </cell>
          <cell r="H7" t="str">
            <v>DAEWOO LANOS</v>
          </cell>
          <cell r="I7" t="str">
            <v>HYUNDAI ACCENT</v>
          </cell>
          <cell r="J7" t="str">
            <v>HONDA S-MX</v>
          </cell>
          <cell r="K7" t="str">
            <v>DAIHATSU SIRION 3V</v>
          </cell>
          <cell r="L7" t="str">
            <v>HONDA CIVIC</v>
          </cell>
        </row>
        <row r="8">
          <cell r="B8" t="str">
            <v>DAIH.GRAND MOVE</v>
          </cell>
          <cell r="C8" t="str">
            <v>KIA SEPHIA Rp</v>
          </cell>
          <cell r="D8" t="str">
            <v>HONDA CIVIC</v>
          </cell>
          <cell r="E8" t="str">
            <v>NISSAN ALMERA</v>
          </cell>
          <cell r="F8" t="str">
            <v>MITSUBISHI.COLT</v>
          </cell>
          <cell r="G8" t="str">
            <v>DAIH.GRAND MOVE</v>
          </cell>
          <cell r="H8" t="str">
            <v>DAIH.GRAND MOVE</v>
          </cell>
          <cell r="I8" t="str">
            <v>NISSAN ALMERA</v>
          </cell>
          <cell r="J8" t="str">
            <v>SUZUKI BALENO</v>
          </cell>
          <cell r="K8" t="str">
            <v>MITSUBISHI COLT</v>
          </cell>
          <cell r="L8" t="str">
            <v>SUZUKI BALENO</v>
          </cell>
        </row>
        <row r="9">
          <cell r="B9" t="str">
            <v>TOYOTA COROLLA Rp</v>
          </cell>
          <cell r="C9" t="str">
            <v>TOY.COROLLA SPACIO</v>
          </cell>
          <cell r="D9" t="str">
            <v>HYUNDAI ACCENT</v>
          </cell>
          <cell r="E9" t="str">
            <v>TOYOTA COROLLA</v>
          </cell>
          <cell r="F9" t="str">
            <v>SUZUKI BALENO</v>
          </cell>
          <cell r="G9" t="str">
            <v>HONDA CIVIC</v>
          </cell>
          <cell r="H9" t="str">
            <v>HONDA CIVIC</v>
          </cell>
          <cell r="I9" t="str">
            <v>TOY.COROLLA SPACIO</v>
          </cell>
        </row>
        <row r="10">
          <cell r="I10" t="str">
            <v>TOYOTA COROLLA</v>
          </cell>
        </row>
        <row r="11">
          <cell r="B11" t="str">
            <v>DAEWOO NUBIRA</v>
          </cell>
          <cell r="C11" t="str">
            <v>KIA SHUMA</v>
          </cell>
          <cell r="D11" t="str">
            <v>HONDA CIVIC 3V</v>
          </cell>
          <cell r="E11" t="str">
            <v>KIA CLARUS</v>
          </cell>
          <cell r="F11" t="str">
            <v>HYUNDAI LANTRA</v>
          </cell>
          <cell r="G11" t="str">
            <v>DAIHAT.APPLAUSE</v>
          </cell>
          <cell r="H11" t="str">
            <v>HONDA CIVIC 3V</v>
          </cell>
          <cell r="I11" t="str">
            <v>DAEWOO NUBIRA</v>
          </cell>
          <cell r="J11" t="str">
            <v>SUBARU IMPREZA</v>
          </cell>
          <cell r="K11" t="str">
            <v>HONDA INTEGRA TYPE R</v>
          </cell>
          <cell r="L11" t="str">
            <v>HONDA CIVIC 3V</v>
          </cell>
        </row>
        <row r="12">
          <cell r="B12" t="str">
            <v>DAIH.APPLAUSE REST.</v>
          </cell>
          <cell r="C12" t="str">
            <v>TOYOTA AVENSIS</v>
          </cell>
          <cell r="D12" t="str">
            <v>SUBARU IMPREZA</v>
          </cell>
          <cell r="E12" t="str">
            <v>SUBARU LEGACY</v>
          </cell>
          <cell r="F12" t="str">
            <v>MAZDA 323 3V</v>
          </cell>
          <cell r="G12" t="str">
            <v>HONDA INTEGRA TYPE R</v>
          </cell>
          <cell r="H12" t="str">
            <v>KIA SHUMA</v>
          </cell>
          <cell r="I12" t="str">
            <v>TOYOTA PRIUS (IBRIDA)</v>
          </cell>
          <cell r="J12" t="str">
            <v>KIA CLARUS</v>
          </cell>
          <cell r="K12" t="str">
            <v>KIA CLARUS</v>
          </cell>
        </row>
        <row r="13">
          <cell r="B13" t="str">
            <v>HONDA INTEGRA TYPE R</v>
          </cell>
          <cell r="C13" t="str">
            <v>TOYOTA PRIUS (IBRIDA)</v>
          </cell>
          <cell r="D13" t="str">
            <v>TOYOTA PRIUS (IBRIDA)</v>
          </cell>
          <cell r="E13" t="str">
            <v>MAZDA 626</v>
          </cell>
          <cell r="F13" t="str">
            <v>SUBARU LEGACY</v>
          </cell>
          <cell r="G13" t="str">
            <v>MITSUB. CARISMA</v>
          </cell>
          <cell r="H13" t="str">
            <v>MAZDA 626</v>
          </cell>
          <cell r="I13" t="str">
            <v>SUBARU LEGACY</v>
          </cell>
          <cell r="K13" t="str">
            <v>SUBARU LEGACY</v>
          </cell>
        </row>
        <row r="14">
          <cell r="B14" t="str">
            <v>MAZDA 626</v>
          </cell>
          <cell r="C14" t="str">
            <v>MITSUB.GALANT</v>
          </cell>
          <cell r="D14" t="str">
            <v>TOYOTA AVENSIS</v>
          </cell>
          <cell r="E14" t="str">
            <v>MITSUB.GALANT</v>
          </cell>
          <cell r="F14" t="str">
            <v>TOYOTA AVENSIS</v>
          </cell>
          <cell r="G14" t="str">
            <v>MITSUB.GALANT</v>
          </cell>
          <cell r="H14" t="str">
            <v>TOYOTA AVENSIS</v>
          </cell>
        </row>
        <row r="15">
          <cell r="B15" t="str">
            <v>MITSUB.GALANT</v>
          </cell>
          <cell r="C15" t="str">
            <v>NISSAN PRIMERA</v>
          </cell>
          <cell r="D15" t="str">
            <v>NISSAN PRIMERA</v>
          </cell>
          <cell r="G15" t="str">
            <v>NISSAN PRIMERA</v>
          </cell>
        </row>
        <row r="16">
          <cell r="B16" t="str">
            <v>DAEWOO LEGANZA</v>
          </cell>
          <cell r="C16" t="str">
            <v>HONDA ACCORD</v>
          </cell>
          <cell r="D16" t="str">
            <v>NISSAN MAXIMA</v>
          </cell>
          <cell r="E16" t="str">
            <v>NISSAN MAXIMA</v>
          </cell>
          <cell r="F16" t="str">
            <v>XEDOS 9</v>
          </cell>
          <cell r="G16" t="str">
            <v>TOYOTA CAMRY</v>
          </cell>
          <cell r="H16" t="str">
            <v>HONDA ACCORD</v>
          </cell>
          <cell r="I16" t="str">
            <v>DAEWOO LEGANZA</v>
          </cell>
          <cell r="J16" t="str">
            <v>NISSAN MAXIMA</v>
          </cell>
          <cell r="K16" t="str">
            <v>HYUNDAI SONATA</v>
          </cell>
          <cell r="L16" t="str">
            <v>TOYOTA CAMRY</v>
          </cell>
        </row>
        <row r="17">
          <cell r="B17" t="str">
            <v>TOYOTA CAMRY</v>
          </cell>
          <cell r="C17" t="str">
            <v>LEXUS IS 200</v>
          </cell>
          <cell r="D17" t="str">
            <v>HYUNDAI SONATA</v>
          </cell>
          <cell r="E17" t="str">
            <v>HYUNDAI SONATA</v>
          </cell>
          <cell r="F17" t="str">
            <v xml:space="preserve"> </v>
          </cell>
          <cell r="G17" t="str">
            <v>LEXUS IS 200</v>
          </cell>
          <cell r="H17" t="str">
            <v>LEXUS IS 200</v>
          </cell>
          <cell r="I17" t="str">
            <v xml:space="preserve"> </v>
          </cell>
        </row>
        <row r="18">
          <cell r="I18" t="str">
            <v xml:space="preserve"> </v>
          </cell>
        </row>
        <row r="19">
          <cell r="B19" t="str">
            <v>INFINITI Q45</v>
          </cell>
          <cell r="C19" t="str">
            <v>LEXUS GS 300</v>
          </cell>
          <cell r="D19" t="str">
            <v xml:space="preserve"> LEXUS LS 400</v>
          </cell>
          <cell r="E19" t="str">
            <v xml:space="preserve"> LEXUS LS 400</v>
          </cell>
          <cell r="F19" t="str">
            <v>LEXUS GS 300</v>
          </cell>
          <cell r="G19" t="str">
            <v>HONDA LEGEND</v>
          </cell>
          <cell r="H19" t="str">
            <v>LEXUS GS 300</v>
          </cell>
          <cell r="I19" t="str">
            <v>LEXUS LS 400</v>
          </cell>
          <cell r="K19" t="str">
            <v>LEXUS LS 400</v>
          </cell>
        </row>
        <row r="20">
          <cell r="B20" t="str">
            <v xml:space="preserve"> </v>
          </cell>
          <cell r="C20" t="str">
            <v>INFINITI Q45</v>
          </cell>
          <cell r="D20" t="str">
            <v xml:space="preserve"> </v>
          </cell>
          <cell r="E20" t="str">
            <v>INFINITI Q45</v>
          </cell>
          <cell r="F20" t="str">
            <v xml:space="preserve"> </v>
          </cell>
          <cell r="G20" t="str">
            <v>INFINITI Q45</v>
          </cell>
          <cell r="H20" t="str">
            <v xml:space="preserve"> </v>
          </cell>
        </row>
        <row r="21">
          <cell r="B21" t="str">
            <v xml:space="preserve"> </v>
          </cell>
          <cell r="C21" t="str">
            <v xml:space="preserve"> </v>
          </cell>
          <cell r="D21" t="str">
            <v xml:space="preserve"> </v>
          </cell>
          <cell r="H21" t="str">
            <v xml:space="preserve"> </v>
          </cell>
        </row>
        <row r="22">
          <cell r="C22" t="str">
            <v>MAZDA MX-5</v>
          </cell>
          <cell r="D22" t="str">
            <v>DAEWOO MYA</v>
          </cell>
          <cell r="E22" t="str">
            <v>HONDA ARGENTO VIVO</v>
          </cell>
          <cell r="F22" t="str">
            <v>HONDA PRELUDE</v>
          </cell>
          <cell r="G22" t="str">
            <v>HYUNDAI COUPE'</v>
          </cell>
          <cell r="H22" t="str">
            <v>HYUNDAI COUPE'</v>
          </cell>
          <cell r="I22" t="str">
            <v>MAZDA MX-5</v>
          </cell>
          <cell r="J22" t="str">
            <v>MAZDA MX-6</v>
          </cell>
          <cell r="K22" t="str">
            <v>DAEWOO MYA</v>
          </cell>
          <cell r="L22" t="str">
            <v>MITS.GT-3000</v>
          </cell>
        </row>
        <row r="23">
          <cell r="C23" t="str">
            <v>MAZDA MX-6</v>
          </cell>
          <cell r="D23" t="str">
            <v>HONDA SSM</v>
          </cell>
          <cell r="E23" t="str">
            <v>HONDA CRX (Coupé)</v>
          </cell>
          <cell r="F23" t="str">
            <v>MAZDA MX-3</v>
          </cell>
          <cell r="G23" t="str">
            <v>MITSUB.ECLIPSE</v>
          </cell>
          <cell r="H23" t="str">
            <v>HONDA ARGENTO VIVO</v>
          </cell>
          <cell r="I23" t="str">
            <v>NISSAN 300-ZX</v>
          </cell>
          <cell r="J23" t="str">
            <v>MITSUB.ECLIPSE</v>
          </cell>
          <cell r="K23" t="str">
            <v>HONDA ARGENTO VIVO</v>
          </cell>
          <cell r="L23" t="str">
            <v>NISSAN 300-ZX</v>
          </cell>
        </row>
        <row r="24">
          <cell r="D24" t="str">
            <v>MITS.GT-3000</v>
          </cell>
          <cell r="E24" t="str">
            <v>MITSUB.ECLIPSE</v>
          </cell>
          <cell r="F24" t="str">
            <v>TOYOTA PASEO</v>
          </cell>
          <cell r="G24" t="str">
            <v xml:space="preserve"> </v>
          </cell>
          <cell r="H24" t="str">
            <v>TOYOTA CELICA</v>
          </cell>
          <cell r="I24" t="str">
            <v>HONDA PRELUDE</v>
          </cell>
          <cell r="J24" t="str">
            <v>TOYOTA CELICA</v>
          </cell>
          <cell r="K24" t="str">
            <v>HONDA PRELUDE</v>
          </cell>
          <cell r="L24" t="str">
            <v>TOYOTA MR-S</v>
          </cell>
        </row>
        <row r="25">
          <cell r="D25" t="str">
            <v>NISSAN 300-ZX</v>
          </cell>
          <cell r="E25" t="str">
            <v>NISSAN 200 SX</v>
          </cell>
          <cell r="F25" t="str">
            <v>NISSAN 200 SX</v>
          </cell>
          <cell r="G25" t="str">
            <v>TOYOTA SUPRA</v>
          </cell>
          <cell r="H25" t="str">
            <v>NISSAN 200 SX</v>
          </cell>
          <cell r="I25" t="str">
            <v>TOYOTA SUPRA</v>
          </cell>
          <cell r="K25" t="str">
            <v>NISSAN 200 SX</v>
          </cell>
          <cell r="L25" t="str">
            <v>TOYOTA SUPRA</v>
          </cell>
        </row>
        <row r="26">
          <cell r="D26" t="str">
            <v>TOYOTA CELICA</v>
          </cell>
          <cell r="E26" t="str">
            <v>SUZ.CAPPUCCINO</v>
          </cell>
          <cell r="F26" t="str">
            <v>TOYOTA PASEO</v>
          </cell>
          <cell r="G26" t="str">
            <v>TOYOTA PASEO</v>
          </cell>
          <cell r="K26" t="str">
            <v>TOYOTA PASEO</v>
          </cell>
        </row>
        <row r="27">
          <cell r="E27" t="str">
            <v>TOYOTA MR-S</v>
          </cell>
        </row>
        <row r="28">
          <cell r="E28" t="str">
            <v>TOYOTA SUPRA</v>
          </cell>
        </row>
        <row r="29">
          <cell r="B29" t="str">
            <v>DAIHATSU TERIOS</v>
          </cell>
          <cell r="C29" t="str">
            <v>SUZUKI VITARA</v>
          </cell>
          <cell r="D29" t="str">
            <v>MITS.PAJERO PININ</v>
          </cell>
          <cell r="E29" t="str">
            <v>KIA SPORTAGE</v>
          </cell>
          <cell r="F29" t="str">
            <v>HYUNDAI SUV</v>
          </cell>
          <cell r="G29" t="str">
            <v>DAIHATSU TERIOS Rp</v>
          </cell>
          <cell r="H29" t="str">
            <v>SUZUKI X-90</v>
          </cell>
          <cell r="I29" t="str">
            <v>HONDA CR-V</v>
          </cell>
          <cell r="J29" t="str">
            <v>MITSUBISHI PAJERO PININ</v>
          </cell>
          <cell r="K29" t="str">
            <v>TOYOTA.L.C.100</v>
          </cell>
          <cell r="L29" t="str">
            <v>DAIHATSU TERIOS</v>
          </cell>
        </row>
        <row r="30">
          <cell r="B30" t="str">
            <v xml:space="preserve"> (N.FEROZA)</v>
          </cell>
          <cell r="C30" t="str">
            <v>TOY.L.C.80 REST.(L.C.100)</v>
          </cell>
          <cell r="D30" t="str">
            <v>TOY.L.C.80 REST.(L.C.100)</v>
          </cell>
          <cell r="E30" t="str">
            <v>SUZUKI SJ/SAMURAI</v>
          </cell>
          <cell r="F30" t="str">
            <v>MAZDA SUV</v>
          </cell>
          <cell r="G30" t="str">
            <v>DAIHATSU ROCKY</v>
          </cell>
          <cell r="H30" t="str">
            <v>TOYOTA RAV-4</v>
          </cell>
          <cell r="I30" t="str">
            <v>NISS.TERRANO II</v>
          </cell>
          <cell r="J30" t="str">
            <v>NISSAN PATROL GR</v>
          </cell>
          <cell r="L30" t="str">
            <v>NISSAN PATROL GR</v>
          </cell>
        </row>
        <row r="31">
          <cell r="B31" t="str">
            <v>HONDA CR-V</v>
          </cell>
          <cell r="C31" t="str">
            <v>MITS.PAJERO</v>
          </cell>
          <cell r="D31" t="str">
            <v>SUBARU FORESTER</v>
          </cell>
          <cell r="E31" t="str">
            <v>MITS.PAJERO</v>
          </cell>
          <cell r="F31" t="str">
            <v>MITS.PAJERO</v>
          </cell>
          <cell r="L31" t="str">
            <v>SUBARU FORESTER</v>
          </cell>
        </row>
        <row r="32">
          <cell r="B32" t="str">
            <v>NIS.PATROL GR/SAFARI REST.</v>
          </cell>
          <cell r="C32" t="str">
            <v>TOYOTA LC 90 PRADO</v>
          </cell>
          <cell r="D32" t="str">
            <v>TOYOTA LC 90 PRADO</v>
          </cell>
          <cell r="L32" t="str">
            <v>TOYOTA LC 90 PRADO</v>
          </cell>
        </row>
        <row r="33">
          <cell r="B33" t="str">
            <v>SUBARU FORESTER</v>
          </cell>
        </row>
        <row r="34">
          <cell r="B34" t="str">
            <v>HYUNDAI H-1</v>
          </cell>
          <cell r="C34" t="str">
            <v>KIA CARNIVAL</v>
          </cell>
          <cell r="D34" t="str">
            <v>MAZDA MPV</v>
          </cell>
          <cell r="E34" t="str">
            <v>TOYOTA PREVIA</v>
          </cell>
          <cell r="F34" t="str">
            <v>DAEWOO R-100</v>
          </cell>
          <cell r="G34" t="str">
            <v>TOYOTA PICNIC</v>
          </cell>
          <cell r="H34" t="str">
            <v>HONDA SHUTTLE</v>
          </cell>
          <cell r="I34" t="str">
            <v>HONDA SHUTTLE</v>
          </cell>
          <cell r="J34" t="str">
            <v>KIA CARNIVAL</v>
          </cell>
          <cell r="K34" t="str">
            <v>HYUNDAI H-1</v>
          </cell>
          <cell r="L34" t="str">
            <v>TOYOTA PICNIC</v>
          </cell>
        </row>
        <row r="35">
          <cell r="C35" t="str">
            <v>MITS.SPACE STAR</v>
          </cell>
          <cell r="D35" t="str">
            <v>MITS.SPACE RUNNER (RVR)</v>
          </cell>
          <cell r="E35" t="str">
            <v>MITS.SPACE GEAR</v>
          </cell>
          <cell r="F35" t="str">
            <v>MITS.SPACE GEAR</v>
          </cell>
          <cell r="G35" t="str">
            <v>MITS.SPACE RUNNER</v>
          </cell>
          <cell r="J35" t="str">
            <v>MITS.SPACE RUNNER</v>
          </cell>
        </row>
        <row r="36">
          <cell r="D36" t="str">
            <v>NISSAN PRAIRIE</v>
          </cell>
          <cell r="E36" t="str">
            <v>NISSAN SERENA</v>
          </cell>
          <cell r="F36" t="str">
            <v>NISSAN SERENA</v>
          </cell>
          <cell r="G36" t="str">
            <v>MITS.SPACE STAR</v>
          </cell>
          <cell r="J36" t="str">
            <v>MITS.SPACE STAR</v>
          </cell>
        </row>
        <row r="37">
          <cell r="D37" t="str">
            <v>SUBARU MPV</v>
          </cell>
          <cell r="E37" t="str">
            <v>SUBARU MPV</v>
          </cell>
          <cell r="F37" t="str">
            <v>SUBARU MPV</v>
          </cell>
          <cell r="J37" t="str">
            <v>SUBARU MPV</v>
          </cell>
        </row>
      </sheetData>
      <sheetData sheetId="6" refreshError="1">
        <row r="1">
          <cell r="E1">
            <v>1998</v>
          </cell>
          <cell r="F1">
            <v>1999</v>
          </cell>
          <cell r="G1">
            <v>2000</v>
          </cell>
          <cell r="H1">
            <v>2001</v>
          </cell>
          <cell r="I1">
            <v>2002</v>
          </cell>
          <cell r="J1">
            <v>2003</v>
          </cell>
          <cell r="K1">
            <v>2004</v>
          </cell>
          <cell r="L1">
            <v>2005</v>
          </cell>
          <cell r="M1">
            <v>2006</v>
          </cell>
          <cell r="N1">
            <v>2007</v>
          </cell>
        </row>
        <row r="2">
          <cell r="E2" t="str">
            <v>DAEWOO MATIZ
HYUNDAI ATOS</v>
          </cell>
          <cell r="F2" t="str">
            <v>KIA MORNING</v>
          </cell>
          <cell r="G2" t="str">
            <v>DAIHATSU CUORE</v>
          </cell>
          <cell r="H2" t="str">
            <v>SUBARU VIVIO
SUZUKI ALTO</v>
          </cell>
          <cell r="I2" t="str">
            <v>DAIHATSU MOVE</v>
          </cell>
          <cell r="J2" t="str">
            <v>SUZUKI WAGON R+</v>
          </cell>
          <cell r="K2" t="str">
            <v>HYUNDAI ATOS</v>
          </cell>
          <cell r="L2" t="str">
            <v>HYUNDAI ATOS</v>
          </cell>
          <cell r="M2" t="str">
            <v>DAEWOO MATIZ
KIA MORNING
SUZUKI ALTO</v>
          </cell>
        </row>
        <row r="3">
          <cell r="F3" t="str">
            <v>NISSAN MICRA</v>
          </cell>
          <cell r="G3" t="str">
            <v>NISSAN MICRA</v>
          </cell>
          <cell r="H3" t="str">
            <v>NISSAN MICRA</v>
          </cell>
          <cell r="L3" t="str">
            <v>NISSAN MICRA</v>
          </cell>
        </row>
        <row r="4">
          <cell r="E4" t="str">
            <v>DAIHATSU SIRION
HONDA LOGO</v>
          </cell>
          <cell r="F4" t="str">
            <v>NISSAN MICRA</v>
          </cell>
          <cell r="G4" t="str">
            <v>TOYOTA YARIS</v>
          </cell>
          <cell r="H4" t="str">
            <v>MAZDA 121
SUBARU JUSTY</v>
          </cell>
          <cell r="I4" t="str">
            <v>MAZDA 121
SUBARU JUSTY</v>
          </cell>
          <cell r="J4" t="str">
            <v>SUZUKI SWIFT</v>
          </cell>
          <cell r="K4" t="str">
            <v>TOYOTA YARIS</v>
          </cell>
          <cell r="L4" t="str">
            <v>DAIHATSU SIRION
HONDA LOGO
NISSAN MICRA</v>
          </cell>
          <cell r="M4" t="str">
            <v>TOYOTA YARIS</v>
          </cell>
        </row>
        <row r="5">
          <cell r="F5" t="str">
            <v>HONDA CIVIC
HYUNDAI ACCENT</v>
          </cell>
          <cell r="G5" t="str">
            <v>NISSAN ALMERA
TOYOTA COROLLA</v>
          </cell>
          <cell r="H5" t="str">
            <v>MAZDA 323
MITSUBISHI COLT
SUZUKI BALENO</v>
          </cell>
          <cell r="I5" t="str">
            <v>DAEWOO LANOS
HONDA CIVIC</v>
          </cell>
          <cell r="J5" t="str">
            <v>DAEWOO LANOS
HONDA CIVIC</v>
          </cell>
          <cell r="K5" t="str">
            <v>HYUNDAI ACCENT
NISSAN ALMERA
TOYOTA COROLLA</v>
          </cell>
          <cell r="L5" t="str">
            <v>HONDA CIVIC
SUZUKI BALENO</v>
          </cell>
          <cell r="M5" t="str">
            <v>MITSUBISHI COLT</v>
          </cell>
          <cell r="N5" t="str">
            <v>HONDA CIVIC
SUZUKI BALENO</v>
          </cell>
        </row>
        <row r="6">
          <cell r="F6" t="str">
            <v>HONDA CIVIC</v>
          </cell>
          <cell r="G6" t="str">
            <v>HONDA CIVIC</v>
          </cell>
          <cell r="H6" t="str">
            <v>HONDA CIVIC</v>
          </cell>
          <cell r="I6" t="str">
            <v>HONDA CIVIC</v>
          </cell>
          <cell r="J6" t="str">
            <v>HONDA CIVIC</v>
          </cell>
          <cell r="N6" t="str">
            <v>HONDA CIVIC</v>
          </cell>
        </row>
        <row r="7">
          <cell r="E7" t="str">
            <v>DAIHATSU SIRION
HONDA LOGO</v>
          </cell>
          <cell r="F7" t="str">
            <v>NISSAN MICRA</v>
          </cell>
          <cell r="G7" t="str">
            <v>TOYOTA YARIS</v>
          </cell>
          <cell r="H7" t="str">
            <v>MAZDA 121
SUBARU JUSTY</v>
          </cell>
          <cell r="I7" t="str">
            <v>MAZDA 121
SUBARU JUSTY</v>
          </cell>
          <cell r="J7" t="str">
            <v>SUZUKI SWIFT</v>
          </cell>
          <cell r="K7" t="str">
            <v>TOYOTA YARIS</v>
          </cell>
          <cell r="L7" t="str">
            <v>DAIHATSU SIRION
HONDA LOGO
NISSAN MICRA</v>
          </cell>
          <cell r="M7" t="str">
            <v>TOYOTA YARIS</v>
          </cell>
        </row>
        <row r="8">
          <cell r="F8" t="str">
            <v>HONDA CIVIC
HYUNDAI ACCENT</v>
          </cell>
          <cell r="G8" t="str">
            <v>NISSAN ALMERA
TOYOTA COROLLA</v>
          </cell>
          <cell r="H8" t="str">
            <v>MAZDA 323</v>
          </cell>
          <cell r="I8" t="str">
            <v>DAIHATSU APPLAUSE
KIA SEPHIA</v>
          </cell>
          <cell r="J8" t="str">
            <v>DAEWOO LANOS
HONDA CIVIC</v>
          </cell>
          <cell r="K8" t="str">
            <v>HYUNDAI ACCENT
NISSAN ALMERA
TOYOTA COROLLA</v>
          </cell>
          <cell r="L8" t="str">
            <v>HONDA CIVIC</v>
          </cell>
          <cell r="M8" t="str">
            <v>HONDA CIVIC</v>
          </cell>
          <cell r="N8" t="str">
            <v>HONDA CIVIC</v>
          </cell>
        </row>
        <row r="9">
          <cell r="E9" t="str">
            <v>KIA SHUMA
TOYOTA AVENSIS</v>
          </cell>
          <cell r="F9" t="str">
            <v>MITSUBISHI CARISMA
MITSUBISHI GALANT
NISSAN PRIMERA</v>
          </cell>
          <cell r="G9" t="str">
            <v>KIA SHUMA
MAZDA 626
TOYOTA AVENSIS</v>
          </cell>
          <cell r="H9" t="str">
            <v>DAEWOO NUBIRA</v>
          </cell>
          <cell r="I9" t="str">
            <v>MITSUBISHI CARISMA
MITSUBISHI GALANT
NISSAN PRIMERA</v>
          </cell>
          <cell r="J9" t="str">
            <v>KIA SHUMA
MAZDA 626
TOYOTA AVENSIS</v>
          </cell>
          <cell r="K9" t="str">
            <v>DAEWOO NUBIRA</v>
          </cell>
        </row>
        <row r="10">
          <cell r="F10" t="str">
            <v>DAIHATSU SIRION
HONDA CIVIC
HYUNDAI ACCENT</v>
          </cell>
          <cell r="G10" t="str">
            <v>NISSAN ALMERA
TOYOTA COROLLA</v>
          </cell>
          <cell r="H10" t="str">
            <v>MAZDA 323
MITSUBISHI COLT
SUZUKI BALENO</v>
          </cell>
          <cell r="I10" t="str">
            <v>KIA SEPHIA</v>
          </cell>
          <cell r="J10" t="str">
            <v>DAEWOO LANOS
HONDA CIVIC
SUZUKI SWIFT</v>
          </cell>
          <cell r="K10" t="str">
            <v>HYUNDAI ACCENT
NISSAN ALMERA
TOYOTA COROLLA</v>
          </cell>
          <cell r="L10" t="str">
            <v>DAIHATSU SIRION
MITSUBISHI COLT</v>
          </cell>
          <cell r="M10" t="str">
            <v>DAIHATSU SIRION
MITSUBISHI COLT</v>
          </cell>
          <cell r="N10" t="str">
            <v>HONDA CIVIC
SUZUKI BALENO</v>
          </cell>
        </row>
        <row r="11">
          <cell r="E11" t="str">
            <v>TOYOTA AVENSIS</v>
          </cell>
          <cell r="F11" t="str">
            <v>SUBARU IMPREZA
TOYOTA PRIUS</v>
          </cell>
          <cell r="G11" t="str">
            <v>KIA CLARUS
SUBARU LEGACY</v>
          </cell>
          <cell r="H11" t="str">
            <v>HYUNDAI LANTRA</v>
          </cell>
          <cell r="I11" t="str">
            <v>MITSUBISHI CARISMA
NISSAN PRIMERA</v>
          </cell>
          <cell r="J11" t="str">
            <v>MAZDA 626
TOYOTA AVENSIS</v>
          </cell>
          <cell r="K11" t="str">
            <v>DAEWOO NUBIRA
TOYOTA PRIUS</v>
          </cell>
          <cell r="L11" t="str">
            <v>SUBARU IMPREZA</v>
          </cell>
          <cell r="M11" t="str">
            <v>KIA CLARUS
SUBARU LEGACY</v>
          </cell>
        </row>
        <row r="12">
          <cell r="E12" t="str">
            <v>HONDA ACCORD
LEXUS IS-200</v>
          </cell>
          <cell r="F12" t="str">
            <v>MITSUBISHI GALANT</v>
          </cell>
          <cell r="G12" t="str">
            <v>HONDA ACCORD
LEXUS IS-200</v>
          </cell>
          <cell r="H12" t="str">
            <v>MITSUBISHI GALANT</v>
          </cell>
          <cell r="I12" t="str">
            <v>MITSUBISHI GALANT</v>
          </cell>
          <cell r="J12" t="str">
            <v>HONDA ACCORD
LEXUS IS-200</v>
          </cell>
        </row>
        <row r="13">
          <cell r="G13" t="str">
            <v>HYUNDAI SONATA
NISSAN MAXIMA</v>
          </cell>
          <cell r="H13" t="str">
            <v>MAZDA XEDOS 9</v>
          </cell>
          <cell r="I13" t="str">
            <v>TOYOTA CAMRY</v>
          </cell>
          <cell r="J13" t="str">
            <v>DAEWOO LEGANZA</v>
          </cell>
          <cell r="K13" t="str">
            <v>DAEWOO LEGANZA</v>
          </cell>
          <cell r="L13" t="str">
            <v>NISSAN MAXIMA</v>
          </cell>
          <cell r="M13" t="str">
            <v>HYUNDAI SONATA</v>
          </cell>
          <cell r="N13" t="str">
            <v>TOYOTA CAMRY</v>
          </cell>
        </row>
        <row r="14">
          <cell r="E14" t="str">
            <v>LEXUS GS-300</v>
          </cell>
          <cell r="F14" t="str">
            <v>HONDA SSM
MITSUBISHI GT3000</v>
          </cell>
          <cell r="G14" t="str">
            <v>LEXUS LS-400
TOYOTA SUPRA</v>
          </cell>
          <cell r="H14" t="str">
            <v>HONDA LEGEND
INFINITY Q-45</v>
          </cell>
          <cell r="I14" t="str">
            <v>HONDA LEGEND
INFINITY Q-45</v>
          </cell>
          <cell r="J14" t="str">
            <v>LEXUS GS-300</v>
          </cell>
          <cell r="K14" t="str">
            <v>TOYOTA SUPRA</v>
          </cell>
          <cell r="L14" t="str">
            <v>LEXUS LS-400</v>
          </cell>
          <cell r="M14" t="str">
            <v>LEXUS LS-400</v>
          </cell>
          <cell r="N14" t="str">
            <v>TOYOTA SUPRA</v>
          </cell>
        </row>
        <row r="15">
          <cell r="F15" t="str">
            <v>HONDA CIVIC</v>
          </cell>
          <cell r="G15" t="str">
            <v>HONDA CIVIC</v>
          </cell>
          <cell r="H15" t="str">
            <v>HONDA CIVIC</v>
          </cell>
          <cell r="I15" t="str">
            <v>HONDA CIVIC</v>
          </cell>
          <cell r="J15" t="str">
            <v>HONDA CIVIC</v>
          </cell>
          <cell r="N15" t="str">
            <v>HONDA CIVIC</v>
          </cell>
        </row>
        <row r="16">
          <cell r="F16" t="str">
            <v>HONDA ACCORD
SUBARU IMPREZA</v>
          </cell>
          <cell r="G16" t="str">
            <v>NISSAN MAXIMA</v>
          </cell>
          <cell r="H16" t="str">
            <v>NISSAN MAXIMA</v>
          </cell>
          <cell r="I16" t="str">
            <v>TOYOTA CAMRY</v>
          </cell>
          <cell r="J16" t="str">
            <v>SUBARU IMPREZA</v>
          </cell>
          <cell r="K16" t="str">
            <v>HONDA ACCORD</v>
          </cell>
          <cell r="L16" t="str">
            <v>SUBARU IMPREZA</v>
          </cell>
          <cell r="M16" t="str">
            <v>NISSAN MAXIMA</v>
          </cell>
        </row>
        <row r="17">
          <cell r="G17" t="str">
            <v>HONDA CR-X</v>
          </cell>
          <cell r="H17" t="str">
            <v>TOYOTA PASEO</v>
          </cell>
          <cell r="I17" t="str">
            <v>TOYOTA PASEO</v>
          </cell>
          <cell r="J17" t="str">
            <v>TOYOTA PASEO</v>
          </cell>
          <cell r="M17" t="str">
            <v>TOYOTA PASEO</v>
          </cell>
        </row>
        <row r="18">
          <cell r="E18" t="str">
            <v>MAZDA MX-6</v>
          </cell>
          <cell r="F18" t="str">
            <v>DAEWOO MYA
NISSAN 300ZX
TOYOTA CELICA</v>
          </cell>
          <cell r="G18" t="str">
            <v>MITSUBISHI ECLIPSE
NISSAN 200SX</v>
          </cell>
          <cell r="H18" t="str">
            <v>HONDA PRELUDE
MAZDA MX-3</v>
          </cell>
          <cell r="I18" t="str">
            <v>HONDA INTEGRA TYPE R</v>
          </cell>
          <cell r="J18" t="str">
            <v>HYUNDAI CPE'</v>
          </cell>
          <cell r="K18" t="str">
            <v>MITSUBISHI ECLIPSE
TOYOTA CELICA</v>
          </cell>
          <cell r="L18" t="str">
            <v>MITSUBISHI ECLIPSE
TOYOTA CELICA</v>
          </cell>
          <cell r="M18" t="str">
            <v>DAEWOO MYA
HONDA INTEGRA TYPE R
HONDA PRELUDE
NISSAN 200SX</v>
          </cell>
          <cell r="N18" t="str">
            <v>NISSAN 300ZX</v>
          </cell>
        </row>
        <row r="19">
          <cell r="E19" t="str">
            <v>DAEWOO LANOS
MAZDA MX-5</v>
          </cell>
          <cell r="F19" t="str">
            <v>SUZUKI CAPPUCCINO</v>
          </cell>
          <cell r="G19" t="str">
            <v>SUZUKI CAPPUCCINO</v>
          </cell>
          <cell r="H19" t="str">
            <v>TOYOTA PASEO</v>
          </cell>
          <cell r="I19" t="str">
            <v>MAZDA MX-5</v>
          </cell>
          <cell r="J19" t="str">
            <v>DAEWOO LANOS</v>
          </cell>
          <cell r="K19" t="str">
            <v>MAZDA MX-5</v>
          </cell>
          <cell r="L19" t="str">
            <v>TOYOTA PASEO</v>
          </cell>
          <cell r="M19" t="str">
            <v>TOYOTA PASEO</v>
          </cell>
        </row>
        <row r="20">
          <cell r="F20" t="str">
            <v>TOYOTA CELICA</v>
          </cell>
          <cell r="G20" t="str">
            <v>HONDA ARGENTO VIVO
MITSUBISHI ECLIPSE
NISSAN 300ZX
TOYOTA MR-S</v>
          </cell>
          <cell r="H20" t="str">
            <v>MITSUBISHI ECLIPSE
TOYOTA CELICA</v>
          </cell>
          <cell r="I20" t="str">
            <v>HONDA ARGENTO VIVO</v>
          </cell>
          <cell r="J20" t="str">
            <v>TOYOTA MR-S</v>
          </cell>
          <cell r="K20" t="str">
            <v>MITSUBISHI ECLIPSE
TOYOTA CELICA</v>
          </cell>
          <cell r="L20" t="str">
            <v>MITSUBISHI ECLIPSE
TOYOTA CELICA</v>
          </cell>
          <cell r="M20" t="str">
            <v>HONDA ARGENTO VIVO</v>
          </cell>
          <cell r="N20" t="str">
            <v>TOYOTA MR-S</v>
          </cell>
        </row>
        <row r="21">
          <cell r="F21" t="str">
            <v>HONDA CIVIC</v>
          </cell>
          <cell r="G21" t="str">
            <v>NISSAN ALMERA
TOYOTA COROLLA</v>
          </cell>
          <cell r="H21" t="str">
            <v>MAZDA 323
MITSUBISHI COLT</v>
          </cell>
          <cell r="I21" t="str">
            <v>SUZUKI BALENO</v>
          </cell>
          <cell r="J21" t="str">
            <v>HONDA CIVIC</v>
          </cell>
          <cell r="K21" t="str">
            <v>NISSAN ALMERA
TOYOTA COROLLA</v>
          </cell>
          <cell r="L21" t="str">
            <v>MITSUBISHI COLT</v>
          </cell>
          <cell r="M21" t="str">
            <v>MITSUBISHI COLT</v>
          </cell>
          <cell r="N21" t="str">
            <v>HONDA CIVIC</v>
          </cell>
        </row>
        <row r="22">
          <cell r="E22" t="str">
            <v>HONDA ACCORD
TOYOTA AVENSIS</v>
          </cell>
          <cell r="F22" t="str">
            <v>SUBARU IMPREZA</v>
          </cell>
          <cell r="G22" t="str">
            <v>SUBARU LEGACY</v>
          </cell>
          <cell r="H22" t="str">
            <v>HYUNDAI LANTRA</v>
          </cell>
          <cell r="I22" t="str">
            <v>KIA CLARUS
MITSUBISHI GALANT
NISSAN PRIMERA</v>
          </cell>
          <cell r="J22" t="str">
            <v>HONDA ACCORD
MAZDA 626
TOYOTA AVENSIS</v>
          </cell>
          <cell r="K22" t="str">
            <v>DAEWOO NUBIRA</v>
          </cell>
          <cell r="L22" t="str">
            <v>SUBARU IMPREZA</v>
          </cell>
          <cell r="M22" t="str">
            <v>SUBARU LEGACY</v>
          </cell>
          <cell r="N22" t="str">
            <v>KIA CLARUS</v>
          </cell>
        </row>
        <row r="23">
          <cell r="I23" t="str">
            <v>TOYOTA CAMRY</v>
          </cell>
          <cell r="J23" t="str">
            <v>TOYOTA CAMRY</v>
          </cell>
          <cell r="K23" t="str">
            <v>TOYOTA CAMRY</v>
          </cell>
          <cell r="N23" t="str">
            <v>TOYOTA CAMRY</v>
          </cell>
        </row>
        <row r="24">
          <cell r="E24" t="str">
            <v>HONDA SM-X
MAZDA DEMIO
MITSUBISHI SPACE STAR
TOYOTA COROLLA SPACIO</v>
          </cell>
          <cell r="F24" t="str">
            <v>MITSUBISHI SPACE RUNNER
NISSAN CUBE</v>
          </cell>
          <cell r="G24" t="str">
            <v>DAEWOO R-100
NISSAN SERENA</v>
          </cell>
          <cell r="H24" t="str">
            <v>DAEWOO R-100
NISSAN SERENA</v>
          </cell>
          <cell r="I24" t="str">
            <v>MAZDA DEMIO
NISSAN CUBE
TOYOTA COROLLA SPACIO</v>
          </cell>
          <cell r="J24" t="str">
            <v>DAIHATSU GRAND MOVE</v>
          </cell>
          <cell r="K24" t="str">
            <v>MAZDA DEMIO
NISSAN CUBE
TOYOTA COROLLA SPACIO</v>
          </cell>
          <cell r="L24" t="str">
            <v>HONDA SM-X
MITSUBISHI SPACE RUNNER
MITSUBISHI SPACE STAR</v>
          </cell>
        </row>
        <row r="25">
          <cell r="E25" t="str">
            <v>KIA CARNIVAL</v>
          </cell>
          <cell r="F25" t="str">
            <v>MAZDA MPV
NISSAN PRAIRIE
SUBARU MPV</v>
          </cell>
          <cell r="G25" t="str">
            <v>TOYOTA PREVIA</v>
          </cell>
          <cell r="H25" t="str">
            <v>MITSUBISHI SPACE GEAR</v>
          </cell>
          <cell r="I25" t="str">
            <v>TOYOTA PICNIC</v>
          </cell>
          <cell r="J25" t="str">
            <v>HONDA SHUTTLE</v>
          </cell>
          <cell r="K25" t="str">
            <v>HONDA SHUTTLE</v>
          </cell>
          <cell r="L25" t="str">
            <v>KIA CARNIVAL
SUBARU MPV</v>
          </cell>
          <cell r="M25" t="str">
            <v>HYUNDAI H-1</v>
          </cell>
          <cell r="N25" t="str">
            <v>TOYOTA PICNIC</v>
          </cell>
        </row>
        <row r="26">
          <cell r="E26" t="str">
            <v>SUZUKI VITARA</v>
          </cell>
          <cell r="F26" t="str">
            <v>MITSUBISHI PAJERO PININ</v>
          </cell>
          <cell r="G26" t="str">
            <v>KIA SPORTAGE
SUZUKI SJ/SAMURAI</v>
          </cell>
          <cell r="H26" t="str">
            <v>SUZUKI X-90
TOYOTA RAV4</v>
          </cell>
          <cell r="I26" t="str">
            <v>MITSUBISHI PAJERO PININ</v>
          </cell>
          <cell r="J26" t="str">
            <v>SUZUKI X-90
TOYOTA RAV4</v>
          </cell>
          <cell r="K26" t="str">
            <v>MITSUBISHI PAJERO PININ</v>
          </cell>
          <cell r="L26" t="str">
            <v>MITSUBISHI PAJERO PININ</v>
          </cell>
          <cell r="N26" t="str">
            <v>DAIHATSU TERIOS</v>
          </cell>
        </row>
        <row r="27">
          <cell r="F27" t="str">
            <v>TOYOTA LC 80 REST (LC 100)</v>
          </cell>
          <cell r="G27" t="str">
            <v>HYUNDAI SUV
MAZDA SUV
MITSUBISHI PAJERO</v>
          </cell>
          <cell r="H27" t="str">
            <v>HYUNDAI SUV
MAZDA SUV
MITSUBISHI PAJERO</v>
          </cell>
          <cell r="I27" t="str">
            <v>DAIHATSU ROCKY</v>
          </cell>
          <cell r="J27" t="str">
            <v>TOYOTA LC 100</v>
          </cell>
          <cell r="K27" t="str">
            <v>HONDA CR-V
NISSAN TERRANO II</v>
          </cell>
          <cell r="L27" t="str">
            <v>TOYOTA LC 100</v>
          </cell>
          <cell r="M27" t="str">
            <v>TOYOTA LC 100</v>
          </cell>
          <cell r="N27" t="str">
            <v>NISSAN PATROL GR
SUBARU FORESTER
TOYOTA LC 90 PRADO</v>
          </cell>
        </row>
      </sheetData>
      <sheetData sheetId="7" refreshError="1"/>
      <sheetData sheetId="8" refreshError="1"/>
      <sheetData sheetId="9" refreshError="1"/>
      <sheetData sheetId="10" refreshError="1">
        <row r="1">
          <cell r="B1">
            <v>1997</v>
          </cell>
          <cell r="C1">
            <v>1998</v>
          </cell>
          <cell r="D1">
            <v>1999</v>
          </cell>
          <cell r="E1">
            <v>2000</v>
          </cell>
          <cell r="F1">
            <v>2001</v>
          </cell>
          <cell r="G1">
            <v>2002</v>
          </cell>
          <cell r="H1">
            <v>2003</v>
          </cell>
          <cell r="I1">
            <v>2004</v>
          </cell>
          <cell r="J1">
            <v>2005</v>
          </cell>
          <cell r="K1">
            <v>2006</v>
          </cell>
          <cell r="L1">
            <v>2007</v>
          </cell>
        </row>
        <row r="2">
          <cell r="B2" t="str">
            <v>HONDA LIFE</v>
          </cell>
          <cell r="C2" t="str">
            <v>DAEWOO MATIZ</v>
          </cell>
          <cell r="D2" t="str">
            <v>MITSUB.MINICA</v>
          </cell>
          <cell r="E2" t="str">
            <v>HONDA TODAY</v>
          </cell>
          <cell r="F2" t="str">
            <v>DAIHATSU MOVE</v>
          </cell>
          <cell r="G2" t="str">
            <v>DAIHATSU OPTI</v>
          </cell>
          <cell r="H2" t="str">
            <v>KIA AVELLA</v>
          </cell>
          <cell r="I2" t="str">
            <v>DAIHATSU STORIA</v>
          </cell>
          <cell r="J2" t="str">
            <v>HYUNDAI ATOS</v>
          </cell>
          <cell r="K2" t="str">
            <v>DAEWOO MATIZ</v>
          </cell>
        </row>
        <row r="3">
          <cell r="B3" t="str">
            <v>HYUNDAI ATOS</v>
          </cell>
          <cell r="C3" t="str">
            <v>DAIHATSU STORIA</v>
          </cell>
          <cell r="D3" t="str">
            <v>NISSAN MICRA</v>
          </cell>
          <cell r="E3" t="str">
            <v>SUZUKI ALTO</v>
          </cell>
          <cell r="F3" t="str">
            <v>SUBARU JUSTY</v>
          </cell>
          <cell r="G3" t="str">
            <v>HONDA LIFE</v>
          </cell>
          <cell r="H3" t="str">
            <v>HONDA LOGO</v>
          </cell>
          <cell r="I3" t="str">
            <v>HONDA LOGO</v>
          </cell>
          <cell r="J3" t="str">
            <v>KIA MORNING</v>
          </cell>
          <cell r="K3" t="str">
            <v>SUZUKI ALTO</v>
          </cell>
        </row>
        <row r="4">
          <cell r="B4" t="str">
            <v>KA MORNING</v>
          </cell>
          <cell r="C4" t="str">
            <v>DAIHATSU MIRA</v>
          </cell>
          <cell r="D4" t="str">
            <v>TOYOTA YARIS</v>
          </cell>
          <cell r="E4" t="str">
            <v>SUZUKI WAGON-R</v>
          </cell>
          <cell r="F4" t="str">
            <v>SUBARU VIVIO</v>
          </cell>
          <cell r="G4" t="str">
            <v>MAZDA CAROL</v>
          </cell>
          <cell r="H4" t="str">
            <v>NISSAN CUBE</v>
          </cell>
          <cell r="I4" t="str">
            <v>NISSAN CUBE</v>
          </cell>
          <cell r="J4" t="str">
            <v>MITSUB.MINICA</v>
          </cell>
        </row>
        <row r="5">
          <cell r="B5" t="str">
            <v>SUBARU VIVIO Rp</v>
          </cell>
          <cell r="C5" t="str">
            <v>KIA AVELLA</v>
          </cell>
          <cell r="D5" t="str">
            <v>SUZUKI SWIFT/3V</v>
          </cell>
          <cell r="E5" t="str">
            <v>MAZDA DEMIO</v>
          </cell>
          <cell r="F5" t="str">
            <v>SUZUKI SWIFT/3V</v>
          </cell>
          <cell r="G5" t="str">
            <v>MAZDA DEMIO</v>
          </cell>
          <cell r="H5" t="str">
            <v>NISSAN MICRA</v>
          </cell>
          <cell r="J5" t="str">
            <v>NISSAN MICRA</v>
          </cell>
        </row>
        <row r="6">
          <cell r="B6" t="str">
            <v>SUZUKI WAGON-R WIDE</v>
          </cell>
          <cell r="C6" t="str">
            <v>NISSAN CUBE</v>
          </cell>
          <cell r="D6" t="str">
            <v>SUZUKI WAGON-R WIDE</v>
          </cell>
          <cell r="E6" t="str">
            <v>TOYOTA YARIS</v>
          </cell>
          <cell r="F6" t="str">
            <v>SUZUKI WAGON-R WIDE</v>
          </cell>
          <cell r="G6" t="str">
            <v>SUZUKI WAGON-R WIDE</v>
          </cell>
          <cell r="J6" t="str">
            <v>TOYOTA YARIS</v>
          </cell>
        </row>
        <row r="7">
          <cell r="B7" t="str">
            <v>KIA SEPHIA Rp</v>
          </cell>
          <cell r="C7" t="str">
            <v>HYUNDAI ACCENT</v>
          </cell>
          <cell r="D7" t="str">
            <v>DAIHATSU STORIA 3V</v>
          </cell>
          <cell r="E7" t="str">
            <v>HONDA SM-X Rp</v>
          </cell>
          <cell r="F7" t="str">
            <v>KIA SEPHIA</v>
          </cell>
          <cell r="G7" t="str">
            <v>DAEWOO LANOS</v>
          </cell>
          <cell r="H7" t="str">
            <v>HONDA CIVIC</v>
          </cell>
          <cell r="I7" t="str">
            <v>HONDA SM-X</v>
          </cell>
          <cell r="J7" t="str">
            <v>DAIHATSU STORIA 3V</v>
          </cell>
          <cell r="K7" t="str">
            <v>NISSAN SUNNY</v>
          </cell>
          <cell r="L7" t="str">
            <v>HONDA CIVIC</v>
          </cell>
        </row>
        <row r="8">
          <cell r="B8" t="str">
            <v>TOY.COROLLA SPACIO</v>
          </cell>
          <cell r="C8" t="str">
            <v>NISSAN SUNNY</v>
          </cell>
          <cell r="D8" t="str">
            <v>HONDA CIVIC</v>
          </cell>
          <cell r="E8" t="str">
            <v>MITSUBISHI.COLT/</v>
          </cell>
          <cell r="F8" t="str">
            <v>MAZDA 323</v>
          </cell>
          <cell r="G8" t="str">
            <v>DAIHATSU PYZAR</v>
          </cell>
          <cell r="H8" t="str">
            <v>HYUNDAI ACCENT</v>
          </cell>
          <cell r="I8" t="str">
            <v>TOYOTA RAUM</v>
          </cell>
          <cell r="J8" t="str">
            <v>MITSUBISHI COLT/</v>
          </cell>
          <cell r="K8" t="str">
            <v>SUZ. CULTUS CRESCENT</v>
          </cell>
          <cell r="L8" t="str">
            <v>SUZ. CULTUS CRESCENT</v>
          </cell>
        </row>
        <row r="9">
          <cell r="B9" t="str">
            <v>TOYOTA COROLLA Rp</v>
          </cell>
          <cell r="C9" t="str">
            <v>TOY.COROLLA CERES</v>
          </cell>
          <cell r="D9" t="str">
            <v>TOY.COROLLA CERES</v>
          </cell>
          <cell r="E9" t="str">
            <v>LANCER</v>
          </cell>
          <cell r="F9" t="str">
            <v>SUZ.CULTUS CRESCENT</v>
          </cell>
          <cell r="G9" t="str">
            <v>HONDA CITY</v>
          </cell>
          <cell r="H9" t="str">
            <v>TOY.COROLLA CERES</v>
          </cell>
          <cell r="I9" t="str">
            <v>TOYOTA TERCEL</v>
          </cell>
          <cell r="J9" t="str">
            <v>LANCER</v>
          </cell>
        </row>
        <row r="10">
          <cell r="B10" t="str">
            <v>TOYOTA RAUM</v>
          </cell>
          <cell r="C10" t="str">
            <v>TOYOTA COROLLA</v>
          </cell>
          <cell r="D10" t="str">
            <v>TOYOTA COROLLA</v>
          </cell>
          <cell r="E10" t="str">
            <v xml:space="preserve">TOY.COROLLA SPACIO </v>
          </cell>
          <cell r="F10" t="str">
            <v>NISSAN SUNNY</v>
          </cell>
          <cell r="G10" t="str">
            <v>NISSAN SUNNY</v>
          </cell>
          <cell r="H10" t="str">
            <v xml:space="preserve">TOY.COROLLA SPACIO </v>
          </cell>
        </row>
        <row r="11">
          <cell r="D11" t="str">
            <v>TOYOTA TERCEL</v>
          </cell>
          <cell r="E11" t="str">
            <v>TOYOTA COROLLA</v>
          </cell>
          <cell r="F11" t="str">
            <v>TOYOTA COROLLA</v>
          </cell>
          <cell r="H11" t="str">
            <v>TOYOTA COROLLA</v>
          </cell>
        </row>
        <row r="13">
          <cell r="B13" t="str">
            <v>DAEWOO NUBIRA</v>
          </cell>
          <cell r="C13" t="str">
            <v>KIA  SHUMA</v>
          </cell>
          <cell r="D13" t="str">
            <v>HONDA CIVIC 3V</v>
          </cell>
          <cell r="E13" t="str">
            <v>KIA CREDOS</v>
          </cell>
          <cell r="F13" t="str">
            <v>HONDA DOMANI</v>
          </cell>
          <cell r="G13" t="str">
            <v>DAIHATSU APPLAUSE</v>
          </cell>
          <cell r="H13" t="str">
            <v>DAEWOO NUBIRA</v>
          </cell>
          <cell r="I13" t="str">
            <v>MAZDA CAPELLA</v>
          </cell>
          <cell r="J13" t="str">
            <v>HONDA DOMANI</v>
          </cell>
          <cell r="K13" t="str">
            <v>KIA CREDOS</v>
          </cell>
          <cell r="L13" t="str">
            <v>HONDA CIVIC 3V</v>
          </cell>
        </row>
        <row r="14">
          <cell r="B14" t="str">
            <v>DAIH.APPLAUSE REST.</v>
          </cell>
          <cell r="C14" t="str">
            <v>SUBARU IMPREZA</v>
          </cell>
          <cell r="D14" t="str">
            <v>MAZDA CAPELLA</v>
          </cell>
          <cell r="E14" t="str">
            <v>NISSAN PRESEA</v>
          </cell>
          <cell r="F14" t="str">
            <v>HONDA INTEGRA</v>
          </cell>
          <cell r="G14" t="str">
            <v>MAZDA 626</v>
          </cell>
          <cell r="H14" t="str">
            <v>HONDA CIVIC 3V</v>
          </cell>
          <cell r="I14" t="str">
            <v>NISSAN CREW</v>
          </cell>
          <cell r="J14" t="str">
            <v>HONDA INTEGRA</v>
          </cell>
          <cell r="K14" t="str">
            <v>MITSUB.GALANT</v>
          </cell>
          <cell r="L14" t="str">
            <v>TOYOTA PRIUS (IBRIDA)</v>
          </cell>
        </row>
        <row r="15">
          <cell r="B15" t="str">
            <v>HONDA DOMANI</v>
          </cell>
          <cell r="C15" t="str">
            <v>NISSAN CREW</v>
          </cell>
          <cell r="D15" t="str">
            <v>NISSAN CREW</v>
          </cell>
          <cell r="E15" t="str">
            <v>MITSUB.CARISMA</v>
          </cell>
          <cell r="F15" t="str">
            <v>HYUNDAI LANTRA</v>
          </cell>
          <cell r="G15" t="str">
            <v>MITSUB.CARISMA</v>
          </cell>
          <cell r="H15" t="str">
            <v>KIA SHUMA</v>
          </cell>
          <cell r="I15" t="str">
            <v>SUBARU IMPREZA</v>
          </cell>
          <cell r="J15" t="str">
            <v>ISUZU GEMINI</v>
          </cell>
          <cell r="K15" t="str">
            <v>NISSAN BLUEBIRD</v>
          </cell>
        </row>
        <row r="16">
          <cell r="B16" t="str">
            <v>HONDA INTEGRA</v>
          </cell>
          <cell r="C16" t="str">
            <v>TOYOTA VISTA</v>
          </cell>
          <cell r="D16" t="str">
            <v>TOYOTA VISTA</v>
          </cell>
          <cell r="E16" t="str">
            <v>TOYOTA PRIUS (IBRIDA)</v>
          </cell>
          <cell r="F16" t="str">
            <v>ISUZU GEMINI</v>
          </cell>
          <cell r="G16" t="str">
            <v>TOYOTA PRIUS (IBRIDA)</v>
          </cell>
          <cell r="H16" t="str">
            <v>TOYOTA CARINA</v>
          </cell>
          <cell r="I16" t="str">
            <v>TOYOTA VISTA</v>
          </cell>
          <cell r="J16" t="str">
            <v>NISSAN PRESEA</v>
          </cell>
          <cell r="K16" t="str">
            <v>TOYOTA CARINA</v>
          </cell>
        </row>
        <row r="17">
          <cell r="B17" t="str">
            <v>ISUZU GEMINI</v>
          </cell>
          <cell r="C17" t="str">
            <v>SUBARU LEGACY</v>
          </cell>
          <cell r="D17" t="str">
            <v>SUBARU LEGACY</v>
          </cell>
          <cell r="E17" t="str">
            <v xml:space="preserve"> </v>
          </cell>
          <cell r="F17" t="str">
            <v>MAZDA 323 3V</v>
          </cell>
          <cell r="G17" t="str">
            <v xml:space="preserve"> </v>
          </cell>
          <cell r="H17" t="str">
            <v>SUBARU LEGACY</v>
          </cell>
          <cell r="J17" t="str">
            <v>SUBARU LEGACY</v>
          </cell>
        </row>
        <row r="18">
          <cell r="B18" t="str">
            <v>KIA CREDOS Rp</v>
          </cell>
          <cell r="C18" t="str">
            <v>MITSUB.GALANT</v>
          </cell>
          <cell r="D18" t="str">
            <v>MITSUB.GALANT</v>
          </cell>
          <cell r="F18" t="str">
            <v>MITSUB.GALANT</v>
          </cell>
        </row>
        <row r="19">
          <cell r="B19" t="str">
            <v>MAZDA 626</v>
          </cell>
          <cell r="C19" t="str">
            <v>NISSAN BLUEBIRD</v>
          </cell>
          <cell r="D19" t="str">
            <v>NISSAN BLUEBIRD</v>
          </cell>
          <cell r="F19" t="str">
            <v>NISSAN BLUEBIRD</v>
          </cell>
        </row>
        <row r="20">
          <cell r="B20" t="str">
            <v>TOYOTA PRIUS (IBRIDA)</v>
          </cell>
          <cell r="C20" t="str">
            <v>NISSAN PRIMERA</v>
          </cell>
          <cell r="D20" t="str">
            <v>NISSAN PRIMERA</v>
          </cell>
          <cell r="F20" t="str">
            <v>NISSAN PRIMERA</v>
          </cell>
        </row>
        <row r="21">
          <cell r="F21" t="str">
            <v>TOYOTA CARINA</v>
          </cell>
        </row>
        <row r="22">
          <cell r="F22" t="str">
            <v>TOYOTA CAVALIER</v>
          </cell>
        </row>
        <row r="23">
          <cell r="B23" t="str">
            <v>DAEWOO LEGANZA</v>
          </cell>
          <cell r="C23" t="str">
            <v>ISUZU ASKA</v>
          </cell>
          <cell r="D23" t="str">
            <v>HONDA INSPIRE/SABER</v>
          </cell>
          <cell r="E23" t="str">
            <v>HYUNDAI SONATA</v>
          </cell>
          <cell r="F23" t="str">
            <v>HYUNDAI MARCIA</v>
          </cell>
          <cell r="G23" t="str">
            <v>HONDA ACCORD</v>
          </cell>
          <cell r="H23" t="str">
            <v>ISUZU ASKA</v>
          </cell>
          <cell r="I23" t="str">
            <v>DAEWOO LEGANZA</v>
          </cell>
          <cell r="J23" t="str">
            <v>MIT.SIGMA/DIAM.</v>
          </cell>
          <cell r="K23" t="str">
            <v>HYUNDAI SONATA</v>
          </cell>
        </row>
        <row r="24">
          <cell r="B24" t="str">
            <v>HONDA ACCORD</v>
          </cell>
          <cell r="C24" t="str">
            <v>LEXUS IS 200</v>
          </cell>
          <cell r="D24" t="str">
            <v>NISSAN CEFIRO</v>
          </cell>
          <cell r="E24" t="str">
            <v>MAZDA SENTIA</v>
          </cell>
          <cell r="F24" t="str">
            <v>TOYOTA AVALON</v>
          </cell>
          <cell r="G24" t="str">
            <v>HONDA ASCOT INNOVA</v>
          </cell>
          <cell r="H24" t="str">
            <v xml:space="preserve">NISSAN LEOPARD </v>
          </cell>
          <cell r="I24" t="str">
            <v>HONDA INSPIRE/SABER</v>
          </cell>
          <cell r="J24" t="str">
            <v>NIS.CEDRIC/GLORIA</v>
          </cell>
          <cell r="K24" t="str">
            <v>TOYOTA CAMRY</v>
          </cell>
        </row>
        <row r="25">
          <cell r="B25" t="str">
            <v>HONDA ASCOT INNOVA</v>
          </cell>
          <cell r="C25" t="str">
            <v>NISSAN SKYLINE</v>
          </cell>
          <cell r="D25" t="str">
            <v>NISSAN MAXIMA</v>
          </cell>
          <cell r="E25" t="str">
            <v>MIT.SIGMA/DIAM.</v>
          </cell>
          <cell r="F25" t="str">
            <v>TOYOTA CAMRY</v>
          </cell>
          <cell r="G25" t="str">
            <v>HONDA TURNEO</v>
          </cell>
          <cell r="H25" t="str">
            <v>LEXUS IS 200</v>
          </cell>
          <cell r="I25" t="str">
            <v>NISSAN CEFIRO</v>
          </cell>
          <cell r="J25" t="str">
            <v xml:space="preserve">NISSAN LEOPARD </v>
          </cell>
          <cell r="K25" t="str">
            <v>TOYOTA WINDOM</v>
          </cell>
        </row>
        <row r="26">
          <cell r="B26" t="str">
            <v>HONDA TURNEO</v>
          </cell>
          <cell r="C26" t="str">
            <v>TOYOTA AVALON Rp</v>
          </cell>
          <cell r="D26" t="str">
            <v>NISSAN LEOPARD</v>
          </cell>
          <cell r="E26" t="str">
            <v>NISSAN LEOPARD</v>
          </cell>
          <cell r="F26" t="str">
            <v>TOYOTA WINDOM</v>
          </cell>
          <cell r="G26" t="str">
            <v xml:space="preserve">KIA ENTERPRISE </v>
          </cell>
          <cell r="H26" t="str">
            <v>NISSAN MAXIMA</v>
          </cell>
          <cell r="I26" t="str">
            <v>NISSAN MAXIMA</v>
          </cell>
        </row>
        <row r="27">
          <cell r="B27" t="str">
            <v xml:space="preserve">KIA ENTERPRISE </v>
          </cell>
          <cell r="C27" t="str">
            <v>NISS.CEDRIC/GLORIA</v>
          </cell>
          <cell r="D27" t="str">
            <v>XEDOS 9</v>
          </cell>
          <cell r="E27" t="str">
            <v>NISS.CEDRIC/GLORIA</v>
          </cell>
          <cell r="F27" t="str">
            <v>XEDOS 9</v>
          </cell>
          <cell r="G27" t="str">
            <v>NISSAN LAUREL</v>
          </cell>
          <cell r="H27" t="str">
            <v>NISSAN SKYLINE</v>
          </cell>
          <cell r="I27" t="str">
            <v>NISSAN SKYLINE</v>
          </cell>
        </row>
        <row r="28">
          <cell r="B28" t="str">
            <v>NISSAN LAUREL</v>
          </cell>
          <cell r="C28" t="str">
            <v>TOY.CHASER</v>
          </cell>
          <cell r="D28" t="str">
            <v>TOYOTA CHASER</v>
          </cell>
          <cell r="E28" t="str">
            <v>TOY.CHASER</v>
          </cell>
          <cell r="F28" t="str">
            <v>TOYOTA CHASER</v>
          </cell>
          <cell r="I28" t="str">
            <v>TOYOTA CHASER</v>
          </cell>
        </row>
        <row r="29">
          <cell r="B29" t="str">
            <v>TOYOTA CENTURY</v>
          </cell>
          <cell r="C29" t="str">
            <v>TOYOTA SOARER/</v>
          </cell>
          <cell r="D29" t="str">
            <v>HYUNDAI GRANDEUR</v>
          </cell>
          <cell r="E29" t="str">
            <v>TOYOTA CROWN/</v>
          </cell>
          <cell r="F29" t="str">
            <v>INFINITI Q45</v>
          </cell>
          <cell r="G29" t="str">
            <v>ACURA CLX</v>
          </cell>
          <cell r="H29" t="str">
            <v>TOYOTA SOARER/</v>
          </cell>
          <cell r="I29" t="str">
            <v>TOYOTA CENTURY</v>
          </cell>
          <cell r="J29" t="str">
            <v>HYUN.GRANDEUR</v>
          </cell>
          <cell r="K29" t="str">
            <v>INFINITI Q-45</v>
          </cell>
          <cell r="L29" t="str">
            <v>TOYOTA .ARISTO/</v>
          </cell>
        </row>
        <row r="30">
          <cell r="B30" t="str">
            <v>T.ARISTO/LEX.GS300</v>
          </cell>
          <cell r="C30" t="str">
            <v>LEXUS SC400</v>
          </cell>
          <cell r="D30" t="str">
            <v>MITS.DEBONAIR</v>
          </cell>
          <cell r="E30" t="str">
            <v>MAJESTA</v>
          </cell>
          <cell r="F30" t="str">
            <v>NISSAN CIMA</v>
          </cell>
          <cell r="G30" t="str">
            <v>DAEWOO LEGEND</v>
          </cell>
          <cell r="H30" t="str">
            <v>LEXUS SC 400</v>
          </cell>
          <cell r="I30" t="str">
            <v>MITSUB.DEBONAIR</v>
          </cell>
          <cell r="J30" t="str">
            <v>MITSUB.DEBONAIR</v>
          </cell>
          <cell r="K30" t="str">
            <v>NISSAN CIMA</v>
          </cell>
          <cell r="L30" t="str">
            <v>LEXUS GS300</v>
          </cell>
        </row>
        <row r="31">
          <cell r="D31" t="str">
            <v>TOYOTA CELSIOR/</v>
          </cell>
          <cell r="E31" t="str">
            <v>NISSAN PRESIDENT</v>
          </cell>
          <cell r="F31" t="str">
            <v>NISSAN PRESIDENT</v>
          </cell>
          <cell r="G31" t="str">
            <v>HONDA LEGEND</v>
          </cell>
          <cell r="H31" t="str">
            <v>TOYOTA CELSIOR/</v>
          </cell>
          <cell r="I31" t="str">
            <v>TOYOTA CROWN/</v>
          </cell>
          <cell r="J31" t="str">
            <v>TOYOTA CROWN/</v>
          </cell>
          <cell r="K31" t="str">
            <v>TOYOTA CELSIOR/</v>
          </cell>
        </row>
        <row r="32">
          <cell r="D32" t="str">
            <v>LEXUS LS 400</v>
          </cell>
          <cell r="E32" t="str">
            <v>TOYOTA ARISTO/</v>
          </cell>
          <cell r="F32" t="str">
            <v>MAJESTA</v>
          </cell>
          <cell r="G32" t="str">
            <v>TOYOTA ARISTO/</v>
          </cell>
          <cell r="H32" t="str">
            <v>MAJESTA</v>
          </cell>
          <cell r="I32" t="str">
            <v>LEXUS LS 400</v>
          </cell>
          <cell r="J32" t="str">
            <v>MAJESTA</v>
          </cell>
          <cell r="K32" t="str">
            <v>LEXUS LS 400</v>
          </cell>
        </row>
        <row r="33">
          <cell r="G33" t="str">
            <v>LEXUS GS-300</v>
          </cell>
        </row>
        <row r="34">
          <cell r="B34" t="str">
            <v>KIA ELAN</v>
          </cell>
          <cell r="C34" t="str">
            <v>DAEWOO MYA</v>
          </cell>
          <cell r="D34" t="str">
            <v>HONDA ARGENTO VIVO</v>
          </cell>
          <cell r="E34" t="str">
            <v>MAZDA MX-3</v>
          </cell>
          <cell r="F34" t="str">
            <v>HONDA PRELUDE</v>
          </cell>
          <cell r="G34" t="str">
            <v>HYUNDAI COUPE'</v>
          </cell>
          <cell r="H34" t="str">
            <v>HYUNDAI COUPE'</v>
          </cell>
          <cell r="I34" t="str">
            <v>DAEWOO MYA</v>
          </cell>
          <cell r="J34" t="str">
            <v>HONDA ARGENTO VIVO</v>
          </cell>
          <cell r="K34" t="str">
            <v>HONDA PRELUDE</v>
          </cell>
          <cell r="L34" t="str">
            <v>KIA ELAN</v>
          </cell>
        </row>
        <row r="35">
          <cell r="B35" t="str">
            <v>MAZDA MX-5</v>
          </cell>
          <cell r="C35" t="str">
            <v>HONDA SSM</v>
          </cell>
          <cell r="D35" t="str">
            <v>HONDA CRX</v>
          </cell>
          <cell r="E35" t="str">
            <v>TOYOTA PASEO</v>
          </cell>
          <cell r="F35" t="str">
            <v>MITSUBISHI FTO</v>
          </cell>
          <cell r="G35" t="str">
            <v>MAZDA MX-5</v>
          </cell>
          <cell r="H35" t="str">
            <v>MAZDA MX-5</v>
          </cell>
          <cell r="I35" t="str">
            <v>MAZDA RX-7</v>
          </cell>
          <cell r="J35" t="str">
            <v>HONDA CRX</v>
          </cell>
          <cell r="K35" t="str">
            <v>MITS.GT-3000</v>
          </cell>
          <cell r="L35" t="str">
            <v>TOYOTA SUPRA</v>
          </cell>
        </row>
        <row r="36">
          <cell r="C36" t="str">
            <v>MAZDA MX-6</v>
          </cell>
          <cell r="D36" t="str">
            <v>MAZDA COSMO</v>
          </cell>
          <cell r="E36" t="str">
            <v>TOYOTA SUPRA</v>
          </cell>
          <cell r="F36" t="str">
            <v>NISSAN LUCINO</v>
          </cell>
          <cell r="G36" t="str">
            <v>MITSUBISHI ECLIPSE</v>
          </cell>
          <cell r="H36" t="str">
            <v>NISSAN LUCINO</v>
          </cell>
          <cell r="I36" t="str">
            <v>MITSUBISHI ECLIPSE</v>
          </cell>
          <cell r="J36" t="str">
            <v>HONDA SSM</v>
          </cell>
          <cell r="K36" t="str">
            <v>MITSUBISHI FTO</v>
          </cell>
        </row>
        <row r="37">
          <cell r="C37" t="str">
            <v>MAZDA RX-7</v>
          </cell>
          <cell r="D37" t="str">
            <v>MITSUB.ECLIPSE</v>
          </cell>
          <cell r="E37" t="str">
            <v xml:space="preserve"> </v>
          </cell>
          <cell r="F37" t="str">
            <v>TOY.COROLLA LEVIN</v>
          </cell>
          <cell r="G37" t="str">
            <v xml:space="preserve"> </v>
          </cell>
          <cell r="H37" t="str">
            <v>TOY.COROLLA LEVIN</v>
          </cell>
          <cell r="I37" t="str">
            <v>MAZDA MX-6</v>
          </cell>
          <cell r="J37" t="str">
            <v>MAZDA MX-6</v>
          </cell>
          <cell r="K37" t="str">
            <v>NISSAN 300-ZX</v>
          </cell>
        </row>
        <row r="38">
          <cell r="C38" t="str">
            <v>MITS.GT-3000</v>
          </cell>
          <cell r="D38" t="str">
            <v>NISSAN 200 SX</v>
          </cell>
          <cell r="E38" t="str">
            <v>NISSAN 200 SX</v>
          </cell>
          <cell r="F38" t="str">
            <v>NISSAN LUCINO</v>
          </cell>
          <cell r="G38" t="str">
            <v>NISSAN 200 SX</v>
          </cell>
          <cell r="H38" t="str">
            <v>NISSAN LUCINO</v>
          </cell>
          <cell r="J38" t="str">
            <v>NISSAN 200 SX</v>
          </cell>
          <cell r="K38" t="str">
            <v>NISSAN LUCINO</v>
          </cell>
        </row>
        <row r="39">
          <cell r="C39" t="str">
            <v>NISSAN 300 ZX</v>
          </cell>
          <cell r="D39" t="str">
            <v>NISSAN LUCINO</v>
          </cell>
          <cell r="E39" t="str">
            <v>TOYOTA CELICA</v>
          </cell>
          <cell r="F39" t="str">
            <v>TOYOTA MR-S</v>
          </cell>
          <cell r="G39" t="str">
            <v>TOYOTA CELICA</v>
          </cell>
          <cell r="H39" t="str">
            <v>TOYOTA MR-S</v>
          </cell>
          <cell r="J39" t="str">
            <v>TOYOTA CELICA</v>
          </cell>
          <cell r="K39" t="str">
            <v>TOYOTA MR-S</v>
          </cell>
        </row>
        <row r="40">
          <cell r="C40" t="str">
            <v>SUZ.CAPPUCCINO</v>
          </cell>
          <cell r="D40" t="str">
            <v>TOY.COROLLA LEVIN</v>
          </cell>
          <cell r="E40" t="str">
            <v>TOYOTA PASEO</v>
          </cell>
          <cell r="F40" t="str">
            <v>TOYOTA PASEO</v>
          </cell>
          <cell r="J40" t="str">
            <v>TOYOTA PASEO</v>
          </cell>
        </row>
        <row r="41">
          <cell r="C41" t="str">
            <v>TOYOTA MR-S</v>
          </cell>
          <cell r="D41" t="str">
            <v>TOYOTA CELICA</v>
          </cell>
        </row>
        <row r="42">
          <cell r="B42" t="str">
            <v>DAIHATSU TERIOS</v>
          </cell>
          <cell r="C42" t="str">
            <v>ISUZU RODEO Rp</v>
          </cell>
          <cell r="D42" t="str">
            <v>HONDA C-RV Rp</v>
          </cell>
          <cell r="E42" t="str">
            <v>HONDA ACCORD SUV</v>
          </cell>
          <cell r="F42" t="str">
            <v>MITS.PAJERO</v>
          </cell>
          <cell r="G42" t="str">
            <v>DAIHATSU ROCKY</v>
          </cell>
          <cell r="H42" t="str">
            <v>HONDA C-RV</v>
          </cell>
          <cell r="I42" t="str">
            <v>NISS.TERRANO II</v>
          </cell>
          <cell r="J42" t="str">
            <v>TOY.L.C.100</v>
          </cell>
          <cell r="K42" t="str">
            <v>MITS.CHALLENGER</v>
          </cell>
          <cell r="L42" t="str">
            <v>DAIHATSU TERIOS</v>
          </cell>
        </row>
        <row r="43">
          <cell r="B43" t="str">
            <v>ISUZU TROOPER Rp</v>
          </cell>
          <cell r="C43" t="str">
            <v>KIA RETONA</v>
          </cell>
          <cell r="D43" t="str">
            <v>KIA SPORTAGE</v>
          </cell>
          <cell r="E43" t="str">
            <v>HYUNDAI SUV</v>
          </cell>
          <cell r="F43" t="str">
            <v>NISSAN TERRANO Rp</v>
          </cell>
          <cell r="G43" t="str">
            <v>DAIHATSU TERIOS Rp</v>
          </cell>
          <cell r="H43" t="str">
            <v xml:space="preserve">ISUZU RODEO </v>
          </cell>
          <cell r="I43" t="str">
            <v>TOYOTA 4-RUNNER</v>
          </cell>
          <cell r="J43" t="str">
            <v>TOYOTA 4-RUNNER</v>
          </cell>
          <cell r="K43" t="str">
            <v>NISSAN TERRANO</v>
          </cell>
          <cell r="L43" t="str">
            <v>ISUZU TROOPER</v>
          </cell>
        </row>
        <row r="44">
          <cell r="B44" t="str">
            <v>ISUZU VEHICROSS</v>
          </cell>
          <cell r="C44" t="str">
            <v>LEXUS RX-300 (Usa)</v>
          </cell>
          <cell r="D44" t="str">
            <v>SUZUKI JIMNY/SJ</v>
          </cell>
          <cell r="E44" t="str">
            <v>MITS.GALANT SUV</v>
          </cell>
          <cell r="F44" t="str">
            <v>TOYOTA 4-RUNNER Rp</v>
          </cell>
          <cell r="G44" t="str">
            <v>MITS.PAJERO MINI/Jr</v>
          </cell>
          <cell r="H44" t="str">
            <v>SUZUKI X-90</v>
          </cell>
          <cell r="I44" t="str">
            <v>SUBARU FORESTER</v>
          </cell>
          <cell r="J44" t="str">
            <v>KIA RETONA</v>
          </cell>
          <cell r="K44" t="str">
            <v>SUBARU FORESTER</v>
          </cell>
          <cell r="L44" t="str">
            <v>KIA RETONA</v>
          </cell>
        </row>
        <row r="45">
          <cell r="B45" t="str">
            <v>NIS.PATROL GR REST.</v>
          </cell>
          <cell r="C45" t="str">
            <v>(base Camry)</v>
          </cell>
          <cell r="D45" t="str">
            <v>MAZDA SUV</v>
          </cell>
          <cell r="E45" t="str">
            <v>MAZDA SUV</v>
          </cell>
          <cell r="F45" t="str">
            <v>TOYOTA LC PRADO</v>
          </cell>
          <cell r="G45" t="str">
            <v>NISSAN RASHEEN</v>
          </cell>
          <cell r="H45" t="str">
            <v>TOYOTA LC PRADO</v>
          </cell>
          <cell r="I45" t="str">
            <v>NISSAN PATROL GR</v>
          </cell>
          <cell r="K45" t="str">
            <v>TOYOTA LC PRADO</v>
          </cell>
          <cell r="L45" t="str">
            <v>NISSAN PATROL GR</v>
          </cell>
        </row>
        <row r="46">
          <cell r="B46" t="str">
            <v>SUZUKI VITARA</v>
          </cell>
          <cell r="C46" t="str">
            <v>TOY.L.C.80 REST(L.C.100)</v>
          </cell>
          <cell r="D46" t="str">
            <v>TOY.RAV-4</v>
          </cell>
          <cell r="E46" t="str">
            <v>TOY.RAV-4</v>
          </cell>
          <cell r="G46" t="str">
            <v>TOY.RAV-4</v>
          </cell>
        </row>
        <row r="47">
          <cell r="B47" t="str">
            <v>SUBARU FORESTER</v>
          </cell>
        </row>
        <row r="48">
          <cell r="B48" t="str">
            <v>HYUNDAI H-1</v>
          </cell>
          <cell r="C48" t="str">
            <v>MAZDA MPV</v>
          </cell>
          <cell r="D48" t="str">
            <v>DAEWOO R-100</v>
          </cell>
          <cell r="E48" t="str">
            <v>TOYOTA PREVIA</v>
          </cell>
          <cell r="F48" t="str">
            <v>MITS.SPACE GEAR</v>
          </cell>
          <cell r="G48" t="str">
            <v>TOYOTA SIENNA (USA)</v>
          </cell>
          <cell r="H48" t="str">
            <v>HONDA ODISSEY</v>
          </cell>
          <cell r="I48" t="str">
            <v>HONDA STEP WGN</v>
          </cell>
          <cell r="J48" t="str">
            <v>HYUNDAI H-1</v>
          </cell>
          <cell r="K48" t="str">
            <v>MITS.SPACE STAR</v>
          </cell>
          <cell r="L48" t="str">
            <v>MITS.SPACE GEAR</v>
          </cell>
        </row>
        <row r="49">
          <cell r="B49" t="str">
            <v>KIA CARNIVAL</v>
          </cell>
          <cell r="C49" t="str">
            <v>NISSAN PRAIRIE</v>
          </cell>
          <cell r="D49" t="str">
            <v>MITS.SPACE STAR</v>
          </cell>
          <cell r="E49" t="str">
            <v>NISSAN SERENA</v>
          </cell>
          <cell r="F49" t="str">
            <v>NISSAN SERENA</v>
          </cell>
          <cell r="G49" t="str">
            <v>ISUZU OASIS (USA)</v>
          </cell>
          <cell r="H49" t="str">
            <v>HYUNDAI SANTAMO</v>
          </cell>
          <cell r="I49" t="str">
            <v>ISUZU OASIS (USA)</v>
          </cell>
          <cell r="J49" t="str">
            <v>NISSAN QUEST</v>
          </cell>
          <cell r="K49" t="str">
            <v>NISSAN ELGRAND</v>
          </cell>
        </row>
        <row r="50">
          <cell r="B50" t="str">
            <v>MITS.CHARIOT</v>
          </cell>
          <cell r="C50" t="str">
            <v>SUBARU MPV</v>
          </cell>
          <cell r="D50" t="str">
            <v>NISSAN QUEST (USA)</v>
          </cell>
          <cell r="E50" t="str">
            <v>TOY.EMINA/LUCIDA</v>
          </cell>
          <cell r="F50" t="str">
            <v>TOY.EMINA/LUCIDA</v>
          </cell>
          <cell r="G50" t="str">
            <v>KIA CARNIVAL</v>
          </cell>
          <cell r="H50" t="str">
            <v>MITS.CHARIOT</v>
          </cell>
          <cell r="I50" t="str">
            <v>KIA CARNIVAL</v>
          </cell>
          <cell r="J50" t="str">
            <v>TOYOTA IPSUM</v>
          </cell>
          <cell r="K50" t="str">
            <v>TOYOTA IPSUM</v>
          </cell>
        </row>
        <row r="51">
          <cell r="B51" t="str">
            <v>MITS.RVR</v>
          </cell>
          <cell r="C51" t="str">
            <v>TOYOTA IPSUM</v>
          </cell>
          <cell r="D51" t="str">
            <v>MITS.RVR</v>
          </cell>
          <cell r="E51" t="str">
            <v>SUBARU MPV</v>
          </cell>
          <cell r="F51" t="str">
            <v>TOYOTA IPSUM</v>
          </cell>
          <cell r="G51" t="str">
            <v>MITS.RVR</v>
          </cell>
          <cell r="H51" t="str">
            <v>MITS.RVR</v>
          </cell>
          <cell r="I51" t="str">
            <v>SUBARU MPV</v>
          </cell>
        </row>
        <row r="52">
          <cell r="B52" t="str">
            <v>NISSAN ELGRAND</v>
          </cell>
          <cell r="C52" t="str">
            <v xml:space="preserve"> </v>
          </cell>
          <cell r="D52" t="str">
            <v xml:space="preserve"> </v>
          </cell>
          <cell r="G52" t="str">
            <v xml:space="preserve"> </v>
          </cell>
        </row>
        <row r="53">
          <cell r="B53" t="str">
            <v>TOYOTA SIENNA (USA)</v>
          </cell>
        </row>
        <row r="54">
          <cell r="B54" t="str">
            <v>TOYOTA REGIUS</v>
          </cell>
        </row>
        <row r="55">
          <cell r="B55" t="str">
            <v>(Pianale HI-ACE)</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ow r="1">
          <cell r="B1">
            <v>1997</v>
          </cell>
        </row>
      </sheetData>
      <sheetData sheetId="68">
        <row r="1">
          <cell r="B1">
            <v>1997</v>
          </cell>
        </row>
      </sheetData>
      <sheetData sheetId="69">
        <row r="1">
          <cell r="B1">
            <v>1997</v>
          </cell>
        </row>
      </sheetData>
      <sheetData sheetId="70">
        <row r="1">
          <cell r="B1">
            <v>1997</v>
          </cell>
        </row>
      </sheetData>
      <sheetData sheetId="71">
        <row r="1">
          <cell r="B1">
            <v>1997</v>
          </cell>
        </row>
      </sheetData>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ow r="1">
          <cell r="B1">
            <v>1997</v>
          </cell>
        </row>
      </sheetData>
      <sheetData sheetId="83">
        <row r="1">
          <cell r="B1">
            <v>1997</v>
          </cell>
        </row>
      </sheetData>
      <sheetData sheetId="84">
        <row r="1">
          <cell r="B1">
            <v>1997</v>
          </cell>
        </row>
      </sheetData>
      <sheetData sheetId="85">
        <row r="1">
          <cell r="B1">
            <v>1997</v>
          </cell>
        </row>
      </sheetData>
      <sheetData sheetId="86">
        <row r="1">
          <cell r="B1">
            <v>1997</v>
          </cell>
        </row>
      </sheetData>
      <sheetData sheetId="87">
        <row r="1">
          <cell r="B1">
            <v>1997</v>
          </cell>
        </row>
      </sheetData>
      <sheetData sheetId="88">
        <row r="1">
          <cell r="B1">
            <v>1997</v>
          </cell>
        </row>
      </sheetData>
      <sheetData sheetId="89">
        <row r="1">
          <cell r="B1">
            <v>1997</v>
          </cell>
        </row>
      </sheetData>
      <sheetData sheetId="90">
        <row r="1">
          <cell r="B1">
            <v>1997</v>
          </cell>
        </row>
      </sheetData>
      <sheetData sheetId="91">
        <row r="1">
          <cell r="B1">
            <v>1997</v>
          </cell>
        </row>
      </sheetData>
      <sheetData sheetId="92">
        <row r="1">
          <cell r="B1">
            <v>1997</v>
          </cell>
        </row>
      </sheetData>
      <sheetData sheetId="93">
        <row r="1">
          <cell r="B1">
            <v>1997</v>
          </cell>
        </row>
      </sheetData>
      <sheetData sheetId="94">
        <row r="1">
          <cell r="B1">
            <v>1997</v>
          </cell>
        </row>
      </sheetData>
      <sheetData sheetId="95">
        <row r="1">
          <cell r="B1">
            <v>1997</v>
          </cell>
        </row>
      </sheetData>
      <sheetData sheetId="96">
        <row r="1">
          <cell r="B1">
            <v>1997</v>
          </cell>
        </row>
      </sheetData>
      <sheetData sheetId="97">
        <row r="1">
          <cell r="B1">
            <v>1997</v>
          </cell>
        </row>
      </sheetData>
      <sheetData sheetId="98">
        <row r="1">
          <cell r="B1">
            <v>1997</v>
          </cell>
        </row>
      </sheetData>
      <sheetData sheetId="99">
        <row r="1">
          <cell r="B1">
            <v>1997</v>
          </cell>
        </row>
      </sheetData>
      <sheetData sheetId="100">
        <row r="1">
          <cell r="B1">
            <v>1997</v>
          </cell>
        </row>
      </sheetData>
      <sheetData sheetId="101">
        <row r="1">
          <cell r="B1">
            <v>1997</v>
          </cell>
        </row>
      </sheetData>
      <sheetData sheetId="102">
        <row r="1">
          <cell r="B1">
            <v>1997</v>
          </cell>
        </row>
      </sheetData>
      <sheetData sheetId="103">
        <row r="1">
          <cell r="B1">
            <v>1997</v>
          </cell>
        </row>
      </sheetData>
      <sheetData sheetId="104">
        <row r="1">
          <cell r="B1">
            <v>1997</v>
          </cell>
        </row>
      </sheetData>
      <sheetData sheetId="105">
        <row r="1">
          <cell r="B1">
            <v>1997</v>
          </cell>
        </row>
      </sheetData>
      <sheetData sheetId="106">
        <row r="1">
          <cell r="B1">
            <v>1997</v>
          </cell>
        </row>
      </sheetData>
      <sheetData sheetId="107"/>
      <sheetData sheetId="108">
        <row r="1">
          <cell r="B1">
            <v>1997</v>
          </cell>
        </row>
      </sheetData>
      <sheetData sheetId="109" refreshError="1"/>
      <sheetData sheetId="110">
        <row r="1">
          <cell r="B1">
            <v>1997</v>
          </cell>
        </row>
      </sheetData>
      <sheetData sheetId="111">
        <row r="1">
          <cell r="B1">
            <v>1997</v>
          </cell>
        </row>
      </sheetData>
      <sheetData sheetId="112">
        <row r="1">
          <cell r="B1">
            <v>1997</v>
          </cell>
        </row>
      </sheetData>
      <sheetData sheetId="113">
        <row r="1">
          <cell r="B1">
            <v>1997</v>
          </cell>
        </row>
      </sheetData>
      <sheetData sheetId="114">
        <row r="1">
          <cell r="B1">
            <v>1997</v>
          </cell>
        </row>
      </sheetData>
      <sheetData sheetId="115">
        <row r="1">
          <cell r="B1">
            <v>1997</v>
          </cell>
        </row>
      </sheetData>
      <sheetData sheetId="116">
        <row r="1">
          <cell r="B1">
            <v>1997</v>
          </cell>
        </row>
      </sheetData>
      <sheetData sheetId="117">
        <row r="1">
          <cell r="B1">
            <v>1997</v>
          </cell>
        </row>
      </sheetData>
      <sheetData sheetId="118">
        <row r="1">
          <cell r="B1">
            <v>1997</v>
          </cell>
        </row>
      </sheetData>
      <sheetData sheetId="119">
        <row r="1">
          <cell r="E1">
            <v>1998</v>
          </cell>
        </row>
      </sheetData>
      <sheetData sheetId="120">
        <row r="1">
          <cell r="B1">
            <v>1997</v>
          </cell>
        </row>
      </sheetData>
      <sheetData sheetId="121">
        <row r="1">
          <cell r="B1">
            <v>1997</v>
          </cell>
        </row>
      </sheetData>
      <sheetData sheetId="122">
        <row r="1">
          <cell r="B1">
            <v>1997</v>
          </cell>
        </row>
      </sheetData>
      <sheetData sheetId="123">
        <row r="1">
          <cell r="B1">
            <v>1997</v>
          </cell>
        </row>
      </sheetData>
      <sheetData sheetId="124">
        <row r="1">
          <cell r="B1">
            <v>1997</v>
          </cell>
        </row>
      </sheetData>
      <sheetData sheetId="125">
        <row r="1">
          <cell r="B1">
            <v>1997</v>
          </cell>
        </row>
      </sheetData>
      <sheetData sheetId="126">
        <row r="1">
          <cell r="B1">
            <v>1997</v>
          </cell>
        </row>
      </sheetData>
      <sheetData sheetId="127" refreshError="1"/>
      <sheetData sheetId="128">
        <row r="1">
          <cell r="B1">
            <v>1997</v>
          </cell>
        </row>
      </sheetData>
      <sheetData sheetId="129">
        <row r="1">
          <cell r="B1">
            <v>1997</v>
          </cell>
        </row>
      </sheetData>
      <sheetData sheetId="130">
        <row r="1">
          <cell r="B1">
            <v>1997</v>
          </cell>
        </row>
      </sheetData>
      <sheetData sheetId="131">
        <row r="1">
          <cell r="B1">
            <v>1997</v>
          </cell>
        </row>
      </sheetData>
      <sheetData sheetId="132">
        <row r="1">
          <cell r="B1">
            <v>1997</v>
          </cell>
        </row>
      </sheetData>
      <sheetData sheetId="133">
        <row r="1">
          <cell r="B1">
            <v>1997</v>
          </cell>
        </row>
      </sheetData>
      <sheetData sheetId="134">
        <row r="1">
          <cell r="B1">
            <v>1997</v>
          </cell>
        </row>
      </sheetData>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row r="1">
          <cell r="B1">
            <v>1997</v>
          </cell>
        </row>
      </sheetData>
      <sheetData sheetId="181">
        <row r="1">
          <cell r="E1">
            <v>1998</v>
          </cell>
        </row>
      </sheetData>
      <sheetData sheetId="182"/>
      <sheetData sheetId="183">
        <row r="1">
          <cell r="B1">
            <v>1997</v>
          </cell>
        </row>
      </sheetData>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row r="1">
          <cell r="B1">
            <v>1997</v>
          </cell>
        </row>
      </sheetData>
      <sheetData sheetId="199"/>
      <sheetData sheetId="200">
        <row r="1">
          <cell r="B1">
            <v>1997</v>
          </cell>
        </row>
      </sheetData>
      <sheetData sheetId="201">
        <row r="1">
          <cell r="E1">
            <v>1998</v>
          </cell>
        </row>
      </sheetData>
      <sheetData sheetId="202"/>
      <sheetData sheetId="203">
        <row r="1">
          <cell r="B1">
            <v>1997</v>
          </cell>
        </row>
      </sheetData>
      <sheetData sheetId="204"/>
      <sheetData sheetId="205"/>
      <sheetData sheetId="206"/>
      <sheetData sheetId="207"/>
      <sheetData sheetId="208">
        <row r="1">
          <cell r="B1">
            <v>1997</v>
          </cell>
        </row>
      </sheetData>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refreshError="1"/>
      <sheetData sheetId="4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der Preiseingabe"/>
      <sheetName val="Spider_Preiseingabe"/>
      <sheetName val="Spider_Preiseingabe1"/>
      <sheetName val="Spider_Preiseingabe2"/>
      <sheetName val="Spider_Preiseingabe3"/>
      <sheetName val="Spider_Preiseingabe4"/>
      <sheetName val="Spider_Preiseingabe5"/>
      <sheetName val="Griglia Mondo - Volumi"/>
      <sheetName val="Europei"/>
      <sheetName val="Giapponesi in Asia"/>
      <sheetName val="Giapponesi in Europa"/>
      <sheetName val="Giapponesi in Europa NS"/>
      <sheetName val="Pivot_seg_it"/>
      <sheetName val="Pivot_seg_vc_it"/>
      <sheetName val="Pivotf3+9_vc_it"/>
      <sheetName val="Pivotf3+9_it"/>
      <sheetName val="Spider_Preiseingabe6"/>
      <sheetName val="Spider_Preiseingabe7"/>
      <sheetName val="Griglia_Mondo_-_Volumi"/>
      <sheetName val="Giapponesi_in_Asia"/>
      <sheetName val="Giapponesi_in_Europa"/>
      <sheetName val="Giapponesi_in_Europa_NS"/>
      <sheetName val="Spider_Preiseingabe8"/>
      <sheetName val="Griglia_Mondo_-_Volumi1"/>
      <sheetName val="Giapponesi_in_Asia1"/>
      <sheetName val="Giapponesi_in_Europa1"/>
      <sheetName val="Giapponesi_in_Europa_NS1"/>
      <sheetName val="Spider_Preiseingabe9"/>
      <sheetName val="Griglia_Mondo_-_Volumi2"/>
      <sheetName val="Giapponesi_in_Asia2"/>
      <sheetName val="Giapponesi_in_Europa2"/>
      <sheetName val="Giapponesi_in_Europa_NS2"/>
      <sheetName val="FXrates"/>
      <sheetName val="mat."/>
      <sheetName val="Spider_Preiseingabe10"/>
      <sheetName val="Griglia_Mondo_-_Volumi3"/>
      <sheetName val="Giapponesi_in_Asia3"/>
      <sheetName val="Giapponesi_in_Europa3"/>
      <sheetName val="Giapponesi_in_Europa_NS3"/>
      <sheetName val="Spider_Preiseingabe11"/>
      <sheetName val="Griglia_Mondo_-_Volumi4"/>
      <sheetName val="Giapponesi_in_Asia4"/>
      <sheetName val="Giapponesi_in_Europa4"/>
      <sheetName val="Giapponesi_in_Europa_NS4"/>
      <sheetName val="Spider_Preiseingabe12"/>
      <sheetName val="Griglia_Mondo_-_Volumi5"/>
      <sheetName val="Giapponesi_in_Asia5"/>
      <sheetName val="Giapponesi_in_Europa5"/>
      <sheetName val="Giapponesi_in_Europa_NS5"/>
      <sheetName val="Spider_Preiseingabe14"/>
      <sheetName val="Griglia_Mondo_-_Volumi7"/>
      <sheetName val="Giapponesi_in_Asia7"/>
      <sheetName val="Giapponesi_in_Europa7"/>
      <sheetName val="Giapponesi_in_Europa_NS7"/>
      <sheetName val="Spider_Preiseingabe13"/>
      <sheetName val="Griglia_Mondo_-_Volumi6"/>
      <sheetName val="Giapponesi_in_Asia6"/>
      <sheetName val="Giapponesi_in_Europa6"/>
      <sheetName val="Giapponesi_in_Europa_NS6"/>
      <sheetName val="Spider_Preiseingabe15"/>
      <sheetName val="Griglia_Mondo_-_Volumi8"/>
      <sheetName val="Giapponesi_in_Asia8"/>
      <sheetName val="Giapponesi_in_Europa8"/>
      <sheetName val="Giapponesi_in_Europa_NS8"/>
      <sheetName val="Spider_Preiseingabe16"/>
      <sheetName val="Griglia_Mondo_-_Volumi9"/>
      <sheetName val="Giapponesi_in_Asia9"/>
      <sheetName val="Giapponesi_in_Europa9"/>
      <sheetName val="Giapponesi_in_Europa_NS9"/>
      <sheetName val="Spider_Preiseingabe17"/>
      <sheetName val="Griglia_Mondo_-_Volumi10"/>
      <sheetName val="Giapponesi_in_Asia10"/>
      <sheetName val="Giapponesi_in_Europa10"/>
      <sheetName val="Giapponesi_in_Europa_NS10"/>
    </sheetNames>
    <sheetDataSet>
      <sheetData sheetId="0" refreshError="1">
        <row r="2">
          <cell r="L2">
            <v>1</v>
          </cell>
        </row>
        <row r="4">
          <cell r="B4" t="str">
            <v>5 Door Ghia 2.0 130PS</v>
          </cell>
        </row>
        <row r="5">
          <cell r="B5" t="str">
            <v>5 Door Ghia 1.8D 90PS</v>
          </cell>
        </row>
        <row r="6">
          <cell r="B6" t="str">
            <v>5 Door LX 1.8D 90PS</v>
          </cell>
        </row>
        <row r="7">
          <cell r="B7" t="str">
            <v>5 Door Ghia 1.6 100PS</v>
          </cell>
        </row>
        <row r="8">
          <cell r="B8" t="str">
            <v>5 Door Ghia 1.8 115PS</v>
          </cell>
        </row>
        <row r="9">
          <cell r="B9" t="str">
            <v>5 Door LX 1.6 100PS</v>
          </cell>
        </row>
        <row r="10">
          <cell r="B10" t="str">
            <v>5 Door LX 1.8 90PS</v>
          </cell>
        </row>
        <row r="11">
          <cell r="B11" t="str">
            <v>5 Door Zetec 1.8D 90PS</v>
          </cell>
        </row>
        <row r="12">
          <cell r="B12" t="str">
            <v>5 Door CL 1.8D 90PS</v>
          </cell>
        </row>
        <row r="13">
          <cell r="B13" t="str">
            <v>5 Door Zetec 1.6 100PS</v>
          </cell>
        </row>
        <row r="14">
          <cell r="B14" t="str">
            <v>5 Door Zetec 1.8 115PS</v>
          </cell>
        </row>
        <row r="15">
          <cell r="B15" t="str">
            <v>5 Door CL 1.4 75PS</v>
          </cell>
        </row>
        <row r="16">
          <cell r="B16" t="str">
            <v>3 Door Zetec 1.6 100PS</v>
          </cell>
        </row>
        <row r="17">
          <cell r="B17" t="str">
            <v>3 Door Zetec 1.8 115PS</v>
          </cell>
        </row>
      </sheetData>
      <sheetData sheetId="1" refreshError="1"/>
      <sheetData sheetId="2" refreshError="1"/>
      <sheetData sheetId="3"/>
      <sheetData sheetId="4"/>
      <sheetData sheetId="5" refreshError="1"/>
      <sheetData sheetId="6">
        <row r="2">
          <cell r="L2">
            <v>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L2">
            <v>1</v>
          </cell>
        </row>
      </sheetData>
      <sheetData sheetId="17">
        <row r="2">
          <cell r="L2">
            <v>1</v>
          </cell>
        </row>
      </sheetData>
      <sheetData sheetId="18"/>
      <sheetData sheetId="19"/>
      <sheetData sheetId="20"/>
      <sheetData sheetId="21"/>
      <sheetData sheetId="22"/>
      <sheetData sheetId="23"/>
      <sheetData sheetId="24"/>
      <sheetData sheetId="25"/>
      <sheetData sheetId="26"/>
      <sheetData sheetId="27">
        <row r="2">
          <cell r="L2">
            <v>1</v>
          </cell>
        </row>
      </sheetData>
      <sheetData sheetId="28"/>
      <sheetData sheetId="29"/>
      <sheetData sheetId="30"/>
      <sheetData sheetId="31"/>
      <sheetData sheetId="32" refreshError="1"/>
      <sheetData sheetId="33" refreshError="1"/>
      <sheetData sheetId="34">
        <row r="2">
          <cell r="L2">
            <v>1</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cia Y "/>
      <sheetName val="Nuova Punto"/>
      <sheetName val="Totale Nuova Punto_Lancia Y"/>
      <sheetName val="Riepilogo"/>
      <sheetName val="Motivazioni"/>
      <sheetName val="piano inserim (2)"/>
      <sheetName val="Modulo1"/>
      <sheetName val="Modulo2"/>
      <sheetName val="Modulo3"/>
      <sheetName val="Modulo4"/>
      <sheetName val="Vers_TOP(16)"/>
      <sheetName val="Data"/>
      <sheetName val="Sheet2"/>
      <sheetName val="Lancia_Y_"/>
      <sheetName val="Nuova_Punto"/>
      <sheetName val="Totale_Nuova_Punto_Lancia_Y"/>
      <sheetName val="piano_inserim_(2)"/>
      <sheetName val="Lancia_Y_1"/>
      <sheetName val="Nuova_Punto1"/>
      <sheetName val="Totale_Nuova_Punto_Lancia_Y1"/>
      <sheetName val="piano_inserim_(2)1"/>
      <sheetName val="Lancia_Y_2"/>
      <sheetName val="Nuova_Punto2"/>
      <sheetName val="Totale_Nuova_Punto_Lancia_Y2"/>
      <sheetName val="piano_inserim_(2)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iDiretti"/>
      <sheetName val="mat."/>
      <sheetName val="mo"/>
      <sheetName val="burden"/>
      <sheetName val="mat_"/>
      <sheetName val="FXrates"/>
      <sheetName val="Pivot_seg_it"/>
      <sheetName val="Pivot_seg_vc_it"/>
      <sheetName val="Pivotf3+9_vc_it"/>
      <sheetName val="Pivotf3+9_it"/>
      <sheetName val="mat_1"/>
      <sheetName val="trend delta utilizzo bdg su f6+"/>
      <sheetName val="Macro1"/>
      <sheetName val="ANADISP 99"/>
      <sheetName val="Europei"/>
      <sheetName val="Giapponesi in Asia"/>
      <sheetName val="Giapponesi in Europa"/>
      <sheetName val="Giapponesi in Europa NS"/>
      <sheetName val="SEICENTO"/>
      <sheetName val="ExportValCrediti"/>
      <sheetName val="KOC"/>
      <sheetName val="Spider Preiseingabe"/>
      <sheetName val="V188 First Launch"/>
      <sheetName val="REP_1 _2002"/>
      <sheetName val="mat_2"/>
      <sheetName val="trend_delta_utilizzo_bdg_su_f6+"/>
      <sheetName val="ANADISP_99"/>
      <sheetName val="Giapponesi_in_Asia"/>
      <sheetName val="Giapponesi_in_Europa"/>
      <sheetName val="Giapponesi_in_Europa_NS"/>
      <sheetName val="Spider_Preiseingabe"/>
      <sheetName val="V188_First_Launch"/>
      <sheetName val="mat_3"/>
      <sheetName val="trend_delta_utilizzo_bdg_su_f61"/>
      <sheetName val="ANADISP_991"/>
      <sheetName val="Giapponesi_in_Asia1"/>
      <sheetName val="Giapponesi_in_Europa1"/>
      <sheetName val="Giapponesi_in_Europa_NS1"/>
      <sheetName val="Spider_Preiseingabe1"/>
      <sheetName val="V188_First_Launch1"/>
      <sheetName val="mat_4"/>
      <sheetName val="trend_delta_utilizzo_bdg_su_f62"/>
      <sheetName val="ANADISP_992"/>
      <sheetName val="Giapponesi_in_Asia2"/>
      <sheetName val="Giapponesi_in_Europa2"/>
      <sheetName val="Giapponesi_in_Europa_NS2"/>
      <sheetName val="Spider_Preiseingabe2"/>
      <sheetName val="V188_First_Launch2"/>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ivot_mese"/>
      <sheetName val="Pivot_prog"/>
      <sheetName val="Pivot_mese_Vc"/>
      <sheetName val="Pivot_prog_Vc"/>
      <sheetName val="Pivotf3+9"/>
      <sheetName val="Pivotf3+9_vc"/>
      <sheetName val="Actual Vet"/>
      <sheetName val="YTD VET"/>
      <sheetName val="Actual Vet vs FOR"/>
      <sheetName val="YTD VET vs FOR"/>
      <sheetName val="ACT slide LCV"/>
      <sheetName val="YTD slide LCV"/>
      <sheetName val="ACT slide LCV vs FOR"/>
      <sheetName val="YTD slide LCV vs FOR"/>
      <sheetName val="ANALISI CONC AUTO."/>
      <sheetName val="ANALISI CONC LCV"/>
      <sheetName val="Segmenti_Bdg_vett"/>
      <sheetName val="Segmenti_Fx+y_vett"/>
      <sheetName val="Segmenti_Bdg_vc"/>
      <sheetName val="Segmenti_Fx+y_vc"/>
      <sheetName val="Segmenti"/>
      <sheetName val="Dati_seg"/>
      <sheetName val="Segmenti_Vc"/>
      <sheetName val="Dati_seg_vc"/>
      <sheetName val="Bdg_vett"/>
      <sheetName val="Pivot_bdg_vett"/>
      <sheetName val="Bdg_vc"/>
      <sheetName val="Pivot_bdg_vc"/>
      <sheetName val="f3+9_vett"/>
      <sheetName val="f3+9_vc"/>
      <sheetName val="YTD VET vs FOR TRIM"/>
      <sheetName val="YTD VET vs FOR SEMESTRE"/>
      <sheetName val="YTD slide LCV vs FOR TRIM"/>
      <sheetName val="YTD slide LCV vs FOR SEMESTRE"/>
      <sheetName val="Segmenti_Fx+y_vett TRIM"/>
      <sheetName val="Segmenti_Fx+y_vett SEMESTRE"/>
      <sheetName val="Segmenti_Fx+y_vett_it"/>
      <sheetName val="Segmenti_Fx+y_vett_it TRIM"/>
      <sheetName val="Segmenti_Fx+y_vett_it SEMESTRE"/>
      <sheetName val="Segmenti_Fx+y_vc TRIM"/>
      <sheetName val="Segmenti_Fx+y_vc SEMESTRE"/>
      <sheetName val="Segmenti_Fx+y_vc_it"/>
      <sheetName val="Segmenti_Fx+y_vc_it TRIM"/>
      <sheetName val="Segmenti_Fx+y_vc_it SEMESTRE"/>
      <sheetName val="Pivot_seg_it"/>
      <sheetName val="Pivot_seg_vc_it"/>
      <sheetName val="f3+9_vett_it"/>
      <sheetName val="Pivotf3+9_it"/>
      <sheetName val="Pivotf3+9_vc_it"/>
      <sheetName val="f3+9_vc_it"/>
      <sheetName val="Macro1"/>
      <sheetName val="6+6 Vet"/>
      <sheetName val="6+6 YTD"/>
      <sheetName val="Bdg Vet"/>
      <sheetName val="Bdg YTD"/>
      <sheetName val="Bdg YTD TRIM"/>
      <sheetName val="Bdg YTD SEMESTRE"/>
      <sheetName val="6+6 LCV"/>
      <sheetName val="6+6 YTD LCV"/>
      <sheetName val="Bdg LCV"/>
      <sheetName val="Bdg YTD LCV"/>
      <sheetName val="Bdg YTD LCV TRIM"/>
      <sheetName val="Bdg YTD LCV SEMESTRE"/>
      <sheetName val="ANALISI CONC AUTO"/>
      <sheetName val="Segmenti_6+6"/>
      <sheetName val="Segmenti_6+6_it"/>
      <sheetName val="Segmenti_Bdg"/>
      <sheetName val="Segmenti_Bdg TRIM"/>
      <sheetName val="Segmenti_Bdg SEMESTRE"/>
      <sheetName val="Segmenti_Bdg_it"/>
      <sheetName val="Segmenti_Bdg_it TRIM"/>
      <sheetName val="Segmenti_Bdg_it SEMESTRE"/>
      <sheetName val="Segmenti_6+6_vc"/>
      <sheetName val="Segmenti_6+6_vc it"/>
      <sheetName val="Segmenti_Bdg_vc TRIM"/>
      <sheetName val="Segmenti_Bdg_vc SEMESTRE"/>
      <sheetName val="Segmenti_Bdg_vc_it"/>
      <sheetName val="Segmenti_Bdg_vc_it TRIM"/>
      <sheetName val="Segmenti_Bdg_vc_it SEMESTRE"/>
      <sheetName val="Pivot6+6_vet"/>
      <sheetName val="Pivot6+6_it"/>
      <sheetName val="SEG_6+6_VET"/>
      <sheetName val="MOD_6+6_VET"/>
      <sheetName val="Pivot6+6_vc"/>
      <sheetName val="Pivot6+6_vc_it"/>
      <sheetName val="SEG_6+6_VC"/>
      <sheetName val="MOD_6+6_VC"/>
      <sheetName val="Segmenti_6+6 (2)"/>
      <sheetName val="Segmenti_6+6_it (2)"/>
      <sheetName val="Segmenti_Bdg (2)"/>
      <sheetName val="Segmenti_Bdg_it (2)"/>
      <sheetName val="6+6 TRIM"/>
      <sheetName val="6+6 LCV TRIM"/>
      <sheetName val="Pivotf3_9"/>
      <sheetName val="Pivotf3_9_vc"/>
      <sheetName val="Pivotf3_9_it"/>
      <sheetName val="Pivotf3_9_vc_it"/>
      <sheetName val="Spider Preiseingabe"/>
      <sheetName val="Actual_Vet"/>
      <sheetName val="YTD_VET"/>
      <sheetName val="Actual_Vet_vs_FOR"/>
      <sheetName val="YTD_VET_vs_FOR"/>
      <sheetName val="ACT_slide_LCV"/>
      <sheetName val="YTD_slide_LCV"/>
      <sheetName val="ACT_slide_LCV_vs_FOR"/>
      <sheetName val="YTD_slide_LCV_vs_FOR"/>
      <sheetName val="ANALISI_CONC_AUTO_"/>
      <sheetName val="ANALISI_CONC_LCV"/>
      <sheetName val="YTD_VET_vs_FOR_TRIM"/>
      <sheetName val="YTD_VET_vs_FOR_SEMESTRE"/>
      <sheetName val="YTD_slide_LCV_vs_FOR_TRIM"/>
      <sheetName val="YTD_slide_LCV_vs_FOR_SEMESTRE"/>
      <sheetName val="Segmenti_Fx+y_vett_TRIM"/>
      <sheetName val="Segmenti_Fx+y_vett_SEMESTRE"/>
      <sheetName val="Segmenti_Fx+y_vett_it_TRIM"/>
      <sheetName val="Segmenti_Fx+y_vett_it_SEMESTRE"/>
      <sheetName val="Segmenti_Fx+y_vc_TRIM"/>
      <sheetName val="Segmenti_Fx+y_vc_SEMESTRE"/>
      <sheetName val="Segmenti_Fx+y_vc_it_TRIM"/>
      <sheetName val="Segmenti_Fx+y_vc_it_SEMESTRE"/>
      <sheetName val="6+6_Vet"/>
      <sheetName val="6+6_YTD"/>
      <sheetName val="Bdg_Vet"/>
      <sheetName val="Bdg_YTD"/>
      <sheetName val="Bdg_YTD_TRIM"/>
      <sheetName val="Bdg_YTD_SEMESTRE"/>
      <sheetName val="6+6_LCV"/>
      <sheetName val="6+6_YTD_LCV"/>
      <sheetName val="Bdg_LCV"/>
      <sheetName val="Bdg_YTD_LCV"/>
      <sheetName val="Bdg_YTD_LCV_TRIM"/>
      <sheetName val="Bdg_YTD_LCV_SEMESTRE"/>
      <sheetName val="ANALISI_CONC_AUTO"/>
      <sheetName val="Segmenti_Bdg_TRIM"/>
      <sheetName val="Segmenti_Bdg_SEMESTRE"/>
      <sheetName val="Segmenti_Bdg_it_TRIM"/>
      <sheetName val="Segmenti_Bdg_it_SEMESTRE"/>
      <sheetName val="Segmenti_6+6_vc_it"/>
      <sheetName val="Segmenti_Bdg_vc_TRIM"/>
      <sheetName val="Segmenti_Bdg_vc_SEMESTRE"/>
      <sheetName val="Segmenti_Bdg_vc_it_TRIM"/>
      <sheetName val="Segmenti_Bdg_vc_it_SEMESTRE"/>
      <sheetName val="Segmenti_6+6_(2)"/>
      <sheetName val="Segmenti_6+6_it_(2)"/>
      <sheetName val="Segmenti_Bdg_(2)"/>
      <sheetName val="Segmenti_Bdg_it_(2)"/>
      <sheetName val="6+6_TRIM"/>
      <sheetName val="6+6_LCV_TRIM"/>
      <sheetName val="Spider_Preiseingabe"/>
      <sheetName val="Actual_Vet1"/>
      <sheetName val="YTD_VET1"/>
      <sheetName val="Actual_Vet_vs_FOR1"/>
      <sheetName val="YTD_VET_vs_FOR1"/>
      <sheetName val="ACT_slide_LCV1"/>
      <sheetName val="YTD_slide_LCV1"/>
      <sheetName val="ACT_slide_LCV_vs_FOR1"/>
      <sheetName val="YTD_slide_LCV_vs_FOR1"/>
      <sheetName val="ANALISI_CONC_AUTO_1"/>
      <sheetName val="ANALISI_CONC_LCV1"/>
      <sheetName val="YTD_VET_vs_FOR_TRIM1"/>
      <sheetName val="YTD_VET_vs_FOR_SEMESTRE1"/>
      <sheetName val="YTD_slide_LCV_vs_FOR_TRIM1"/>
      <sheetName val="YTD_slide_LCV_vs_FOR_SEMESTRE1"/>
      <sheetName val="Segmenti_Fx+y_vett_TRIM1"/>
      <sheetName val="Segmenti_Fx+y_vett_SEMESTRE1"/>
      <sheetName val="Segmenti_Fx+y_vett_it_TRIM1"/>
      <sheetName val="Segmenti_Fx+y_vett_it_SEMESTRE1"/>
      <sheetName val="Segmenti_Fx+y_vc_TRIM1"/>
      <sheetName val="Segmenti_Fx+y_vc_SEMESTRE1"/>
      <sheetName val="Segmenti_Fx+y_vc_it_TRIM1"/>
      <sheetName val="Segmenti_Fx+y_vc_it_SEMESTRE1"/>
      <sheetName val="6+6_Vet1"/>
      <sheetName val="6+6_YTD1"/>
      <sheetName val="Bdg_Vet1"/>
      <sheetName val="Bdg_YTD1"/>
      <sheetName val="Bdg_YTD_TRIM1"/>
      <sheetName val="Bdg_YTD_SEMESTRE1"/>
      <sheetName val="6+6_LCV1"/>
      <sheetName val="6+6_YTD_LCV1"/>
      <sheetName val="Bdg_LCV1"/>
      <sheetName val="Bdg_YTD_LCV1"/>
      <sheetName val="Bdg_YTD_LCV_TRIM1"/>
      <sheetName val="Bdg_YTD_LCV_SEMESTRE1"/>
      <sheetName val="ANALISI_CONC_AUTO1"/>
      <sheetName val="Segmenti_Bdg_TRIM1"/>
      <sheetName val="Segmenti_Bdg_SEMESTRE1"/>
      <sheetName val="Segmenti_Bdg_it_TRIM1"/>
      <sheetName val="Segmenti_Bdg_it_SEMESTRE1"/>
      <sheetName val="Segmenti_6+6_vc_it1"/>
      <sheetName val="Segmenti_Bdg_vc_TRIM1"/>
      <sheetName val="Segmenti_Bdg_vc_SEMESTRE1"/>
      <sheetName val="Segmenti_Bdg_vc_it_TRIM1"/>
      <sheetName val="Segmenti_Bdg_vc_it_SEMESTRE1"/>
      <sheetName val="Segmenti_6+6_(2)1"/>
      <sheetName val="Segmenti_6+6_it_(2)1"/>
      <sheetName val="Segmenti_Bdg_(2)1"/>
      <sheetName val="Segmenti_Bdg_it_(2)1"/>
      <sheetName val="6+6_TRIM1"/>
      <sheetName val="6+6_LCV_TRIM1"/>
      <sheetName val="Spider_Preiseingabe1"/>
      <sheetName val="Actual_Vet2"/>
      <sheetName val="YTD_VET2"/>
      <sheetName val="Actual_Vet_vs_FOR2"/>
      <sheetName val="YTD_VET_vs_FOR2"/>
      <sheetName val="ACT_slide_LCV2"/>
      <sheetName val="YTD_slide_LCV2"/>
      <sheetName val="ACT_slide_LCV_vs_FOR2"/>
      <sheetName val="YTD_slide_LCV_vs_FOR2"/>
      <sheetName val="ANALISI_CONC_AUTO_2"/>
      <sheetName val="ANALISI_CONC_LCV2"/>
      <sheetName val="YTD_VET_vs_FOR_TRIM2"/>
      <sheetName val="YTD_VET_vs_FOR_SEMESTRE2"/>
      <sheetName val="YTD_slide_LCV_vs_FOR_TRIM2"/>
      <sheetName val="YTD_slide_LCV_vs_FOR_SEMESTRE2"/>
      <sheetName val="Segmenti_Fx+y_vett_TRIM2"/>
      <sheetName val="Segmenti_Fx+y_vett_SEMESTRE2"/>
      <sheetName val="Segmenti_Fx+y_vett_it_TRIM2"/>
      <sheetName val="Segmenti_Fx+y_vett_it_SEMESTRE2"/>
      <sheetName val="Segmenti_Fx+y_vc_TRIM2"/>
      <sheetName val="Segmenti_Fx+y_vc_SEMESTRE2"/>
      <sheetName val="Segmenti_Fx+y_vc_it_TRIM2"/>
      <sheetName val="Segmenti_Fx+y_vc_it_SEMESTRE2"/>
      <sheetName val="6+6_Vet2"/>
      <sheetName val="6+6_YTD2"/>
      <sheetName val="Bdg_Vet2"/>
      <sheetName val="Bdg_YTD2"/>
      <sheetName val="Bdg_YTD_TRIM2"/>
      <sheetName val="Bdg_YTD_SEMESTRE2"/>
      <sheetName val="6+6_LCV2"/>
      <sheetName val="6+6_YTD_LCV2"/>
      <sheetName val="Bdg_LCV2"/>
      <sheetName val="Bdg_YTD_LCV2"/>
      <sheetName val="Bdg_YTD_LCV_TRIM2"/>
      <sheetName val="Bdg_YTD_LCV_SEMESTRE2"/>
      <sheetName val="ANALISI_CONC_AUTO2"/>
      <sheetName val="Segmenti_Bdg_TRIM2"/>
      <sheetName val="Segmenti_Bdg_SEMESTRE2"/>
      <sheetName val="Segmenti_Bdg_it_TRIM2"/>
      <sheetName val="Segmenti_Bdg_it_SEMESTRE2"/>
      <sheetName val="Segmenti_6+6_vc_it2"/>
      <sheetName val="Segmenti_Bdg_vc_TRIM2"/>
      <sheetName val="Segmenti_Bdg_vc_SEMESTRE2"/>
      <sheetName val="Segmenti_Bdg_vc_it_TRIM2"/>
      <sheetName val="Segmenti_Bdg_vc_it_SEMESTRE2"/>
      <sheetName val="Segmenti_6+6_(2)2"/>
      <sheetName val="Segmenti_6+6_it_(2)2"/>
      <sheetName val="Segmenti_Bdg_(2)2"/>
      <sheetName val="Segmenti_Bdg_it_(2)2"/>
      <sheetName val="6+6_TRIM2"/>
      <sheetName val="6+6_LCV_TRIM2"/>
      <sheetName val="Spider_Preiseingabe2"/>
    </sheetNames>
    <sheetDataSet>
      <sheetData sheetId="0" refreshError="1">
        <row r="19">
          <cell r="C19" t="str">
            <v>1° QUARTER 2002</v>
          </cell>
        </row>
        <row r="20">
          <cell r="C20" t="str">
            <v>2° QUARTER 2002</v>
          </cell>
        </row>
        <row r="21">
          <cell r="C21" t="str">
            <v>3° QUARTER 2002</v>
          </cell>
        </row>
        <row r="22">
          <cell r="C22" t="str">
            <v>4° QUARTER 2002</v>
          </cell>
        </row>
      </sheetData>
      <sheetData sheetId="1" refreshError="1">
        <row r="66">
          <cell r="B66">
            <v>131041</v>
          </cell>
          <cell r="C66">
            <v>142421</v>
          </cell>
          <cell r="D66">
            <v>111062</v>
          </cell>
          <cell r="E66">
            <v>110638</v>
          </cell>
          <cell r="F66">
            <v>495162</v>
          </cell>
          <cell r="I66">
            <v>129620</v>
          </cell>
          <cell r="J66">
            <v>107482</v>
          </cell>
          <cell r="K66">
            <v>0</v>
          </cell>
          <cell r="L66">
            <v>0</v>
          </cell>
          <cell r="M66">
            <v>237102</v>
          </cell>
        </row>
        <row r="67">
          <cell r="B67">
            <v>1167191</v>
          </cell>
          <cell r="C67">
            <v>1100899</v>
          </cell>
          <cell r="D67">
            <v>953256</v>
          </cell>
          <cell r="E67">
            <v>858147</v>
          </cell>
          <cell r="F67">
            <v>4079493</v>
          </cell>
          <cell r="I67">
            <v>1086162</v>
          </cell>
          <cell r="J67">
            <v>1050525</v>
          </cell>
          <cell r="K67">
            <v>0</v>
          </cell>
          <cell r="L67">
            <v>0</v>
          </cell>
          <cell r="M67">
            <v>2136687</v>
          </cell>
        </row>
        <row r="68">
          <cell r="B68">
            <v>1006168</v>
          </cell>
          <cell r="C68">
            <v>1011248</v>
          </cell>
          <cell r="D68">
            <v>865557</v>
          </cell>
          <cell r="E68">
            <v>798803</v>
          </cell>
          <cell r="F68">
            <v>3681776</v>
          </cell>
          <cell r="I68">
            <v>984771</v>
          </cell>
          <cell r="J68">
            <v>952649</v>
          </cell>
          <cell r="K68">
            <v>0</v>
          </cell>
          <cell r="L68">
            <v>0</v>
          </cell>
          <cell r="M68">
            <v>1937420</v>
          </cell>
        </row>
        <row r="69">
          <cell r="B69">
            <v>734127</v>
          </cell>
          <cell r="C69">
            <v>793584</v>
          </cell>
          <cell r="D69">
            <v>673072</v>
          </cell>
          <cell r="E69">
            <v>633197</v>
          </cell>
          <cell r="F69">
            <v>2833980</v>
          </cell>
          <cell r="I69">
            <v>714164</v>
          </cell>
          <cell r="J69">
            <v>716327</v>
          </cell>
          <cell r="K69">
            <v>0</v>
          </cell>
          <cell r="L69">
            <v>0</v>
          </cell>
          <cell r="M69">
            <v>1430491</v>
          </cell>
        </row>
        <row r="70">
          <cell r="B70">
            <v>274151</v>
          </cell>
          <cell r="C70">
            <v>276205</v>
          </cell>
          <cell r="D70">
            <v>235252</v>
          </cell>
          <cell r="E70">
            <v>229501</v>
          </cell>
          <cell r="F70">
            <v>1015109</v>
          </cell>
          <cell r="I70">
            <v>248749</v>
          </cell>
          <cell r="J70">
            <v>279392</v>
          </cell>
          <cell r="K70">
            <v>0</v>
          </cell>
          <cell r="L70">
            <v>0</v>
          </cell>
          <cell r="M70">
            <v>528141</v>
          </cell>
        </row>
        <row r="71">
          <cell r="B71">
            <v>21753</v>
          </cell>
          <cell r="C71">
            <v>21558</v>
          </cell>
          <cell r="D71">
            <v>18360</v>
          </cell>
          <cell r="E71">
            <v>20165</v>
          </cell>
          <cell r="F71">
            <v>81836</v>
          </cell>
          <cell r="I71">
            <v>24254</v>
          </cell>
          <cell r="J71">
            <v>21522</v>
          </cell>
          <cell r="K71">
            <v>0</v>
          </cell>
          <cell r="L71">
            <v>0</v>
          </cell>
          <cell r="M71">
            <v>45776</v>
          </cell>
        </row>
        <row r="72">
          <cell r="B72">
            <v>63647</v>
          </cell>
          <cell r="C72">
            <v>66794</v>
          </cell>
          <cell r="D72">
            <v>51492</v>
          </cell>
          <cell r="E72">
            <v>36797</v>
          </cell>
          <cell r="F72">
            <v>218730</v>
          </cell>
          <cell r="I72">
            <v>52192</v>
          </cell>
          <cell r="J72">
            <v>58976</v>
          </cell>
          <cell r="K72">
            <v>0</v>
          </cell>
          <cell r="L72">
            <v>0</v>
          </cell>
          <cell r="M72">
            <v>111168</v>
          </cell>
        </row>
        <row r="73">
          <cell r="B73">
            <v>145277</v>
          </cell>
          <cell r="C73">
            <v>134745</v>
          </cell>
          <cell r="D73">
            <v>131502</v>
          </cell>
          <cell r="E73">
            <v>130572</v>
          </cell>
          <cell r="F73">
            <v>542096</v>
          </cell>
          <cell r="I73">
            <v>157663</v>
          </cell>
          <cell r="J73">
            <v>150552</v>
          </cell>
          <cell r="K73">
            <v>0</v>
          </cell>
          <cell r="L73">
            <v>0</v>
          </cell>
          <cell r="M73">
            <v>308215</v>
          </cell>
        </row>
        <row r="74">
          <cell r="B74">
            <v>47125</v>
          </cell>
          <cell r="C74">
            <v>44670</v>
          </cell>
          <cell r="D74">
            <v>37611</v>
          </cell>
          <cell r="E74">
            <v>31918</v>
          </cell>
          <cell r="F74">
            <v>161324</v>
          </cell>
          <cell r="I74">
            <v>38113</v>
          </cell>
          <cell r="J74">
            <v>38223</v>
          </cell>
          <cell r="K74">
            <v>0</v>
          </cell>
          <cell r="L74">
            <v>0</v>
          </cell>
          <cell r="M74">
            <v>76336</v>
          </cell>
        </row>
        <row r="75">
          <cell r="B75">
            <v>303823</v>
          </cell>
          <cell r="C75">
            <v>304308</v>
          </cell>
          <cell r="D75">
            <v>268124</v>
          </cell>
          <cell r="E75">
            <v>252716</v>
          </cell>
          <cell r="F75">
            <v>1128971</v>
          </cell>
          <cell r="I75">
            <v>310558</v>
          </cell>
          <cell r="J75">
            <v>315546</v>
          </cell>
          <cell r="K75">
            <v>0</v>
          </cell>
          <cell r="L75">
            <v>0</v>
          </cell>
          <cell r="M75">
            <v>626104</v>
          </cell>
        </row>
        <row r="76">
          <cell r="B76">
            <v>94191</v>
          </cell>
          <cell r="C76">
            <v>104416</v>
          </cell>
          <cell r="D76">
            <v>83747</v>
          </cell>
          <cell r="E76">
            <v>72675</v>
          </cell>
          <cell r="F76">
            <v>355029</v>
          </cell>
          <cell r="I76">
            <v>84812</v>
          </cell>
          <cell r="J76">
            <v>85060</v>
          </cell>
          <cell r="K76">
            <v>0</v>
          </cell>
          <cell r="L76">
            <v>0</v>
          </cell>
          <cell r="M76">
            <v>169872</v>
          </cell>
        </row>
        <row r="77">
          <cell r="B77">
            <v>43489</v>
          </cell>
          <cell r="C77">
            <v>48716</v>
          </cell>
          <cell r="D77">
            <v>37511</v>
          </cell>
          <cell r="E77">
            <v>41453</v>
          </cell>
          <cell r="F77">
            <v>171169</v>
          </cell>
          <cell r="I77">
            <v>49905</v>
          </cell>
          <cell r="J77">
            <v>55484</v>
          </cell>
          <cell r="K77">
            <v>0</v>
          </cell>
          <cell r="L77">
            <v>0</v>
          </cell>
          <cell r="M77">
            <v>105389</v>
          </cell>
        </row>
        <row r="78">
          <cell r="B78">
            <v>173</v>
          </cell>
          <cell r="C78">
            <v>428</v>
          </cell>
          <cell r="D78">
            <v>44</v>
          </cell>
          <cell r="E78">
            <v>34</v>
          </cell>
          <cell r="F78">
            <v>679</v>
          </cell>
          <cell r="I78">
            <v>47</v>
          </cell>
          <cell r="J78">
            <v>32</v>
          </cell>
          <cell r="K78">
            <v>0</v>
          </cell>
          <cell r="L78">
            <v>0</v>
          </cell>
          <cell r="M78">
            <v>79</v>
          </cell>
        </row>
        <row r="79">
          <cell r="B79">
            <v>756</v>
          </cell>
          <cell r="C79">
            <v>986</v>
          </cell>
          <cell r="D79">
            <v>475</v>
          </cell>
          <cell r="E79">
            <v>390</v>
          </cell>
          <cell r="F79">
            <v>2607</v>
          </cell>
          <cell r="I79">
            <v>502</v>
          </cell>
          <cell r="J79">
            <v>674</v>
          </cell>
          <cell r="K79">
            <v>0</v>
          </cell>
          <cell r="L79">
            <v>0</v>
          </cell>
          <cell r="M79">
            <v>1176</v>
          </cell>
        </row>
        <row r="80">
          <cell r="B80">
            <v>4032912</v>
          </cell>
          <cell r="C80">
            <v>4050978</v>
          </cell>
          <cell r="D80">
            <v>3467065</v>
          </cell>
          <cell r="E80">
            <v>3217006</v>
          </cell>
          <cell r="F80">
            <v>14767961</v>
          </cell>
          <cell r="I80">
            <v>3881512</v>
          </cell>
          <cell r="J80">
            <v>3832444</v>
          </cell>
          <cell r="K80">
            <v>0</v>
          </cell>
          <cell r="L80">
            <v>0</v>
          </cell>
          <cell r="M80">
            <v>7713956</v>
          </cell>
        </row>
      </sheetData>
      <sheetData sheetId="2"/>
      <sheetData sheetId="3" refreshError="1">
        <row r="51">
          <cell r="B51">
            <v>23415</v>
          </cell>
          <cell r="C51">
            <v>21165</v>
          </cell>
          <cell r="D51">
            <v>19751</v>
          </cell>
          <cell r="E51">
            <v>21812</v>
          </cell>
          <cell r="F51">
            <v>86143</v>
          </cell>
          <cell r="I51">
            <v>22922</v>
          </cell>
          <cell r="J51">
            <v>22193</v>
          </cell>
          <cell r="K51">
            <v>0</v>
          </cell>
          <cell r="L51">
            <v>0</v>
          </cell>
          <cell r="M51">
            <v>45115</v>
          </cell>
        </row>
        <row r="52">
          <cell r="B52">
            <v>64115</v>
          </cell>
          <cell r="C52">
            <v>63323</v>
          </cell>
          <cell r="D52">
            <v>54963</v>
          </cell>
          <cell r="E52">
            <v>68855</v>
          </cell>
          <cell r="F52">
            <v>251256</v>
          </cell>
          <cell r="I52">
            <v>64817</v>
          </cell>
          <cell r="J52">
            <v>61713</v>
          </cell>
          <cell r="K52">
            <v>0</v>
          </cell>
          <cell r="L52">
            <v>0</v>
          </cell>
          <cell r="M52">
            <v>126530</v>
          </cell>
        </row>
        <row r="53">
          <cell r="B53">
            <v>122002</v>
          </cell>
          <cell r="C53">
            <v>121013</v>
          </cell>
          <cell r="D53">
            <v>104420</v>
          </cell>
          <cell r="E53">
            <v>117003</v>
          </cell>
          <cell r="F53">
            <v>464438</v>
          </cell>
          <cell r="I53">
            <v>117457</v>
          </cell>
          <cell r="J53">
            <v>110827</v>
          </cell>
          <cell r="K53">
            <v>0</v>
          </cell>
          <cell r="L53">
            <v>0</v>
          </cell>
          <cell r="M53">
            <v>228284</v>
          </cell>
        </row>
        <row r="54">
          <cell r="B54">
            <v>260226</v>
          </cell>
          <cell r="C54">
            <v>270118</v>
          </cell>
          <cell r="D54">
            <v>228224</v>
          </cell>
          <cell r="E54">
            <v>247418</v>
          </cell>
          <cell r="F54">
            <v>1005986</v>
          </cell>
          <cell r="I54">
            <v>241050</v>
          </cell>
          <cell r="J54">
            <v>264678</v>
          </cell>
          <cell r="K54">
            <v>0</v>
          </cell>
          <cell r="L54">
            <v>0</v>
          </cell>
          <cell r="M54">
            <v>505728</v>
          </cell>
        </row>
        <row r="55">
          <cell r="B55">
            <v>795</v>
          </cell>
          <cell r="C55">
            <v>950</v>
          </cell>
          <cell r="D55">
            <v>807</v>
          </cell>
          <cell r="E55">
            <v>661</v>
          </cell>
          <cell r="F55">
            <v>3213</v>
          </cell>
          <cell r="I55">
            <v>986</v>
          </cell>
          <cell r="J55">
            <v>1086</v>
          </cell>
          <cell r="K55">
            <v>0</v>
          </cell>
          <cell r="L55">
            <v>0</v>
          </cell>
          <cell r="M55">
            <v>2072</v>
          </cell>
        </row>
        <row r="56">
          <cell r="B56">
            <v>470553</v>
          </cell>
          <cell r="C56">
            <v>476569</v>
          </cell>
          <cell r="D56">
            <v>408165</v>
          </cell>
          <cell r="E56">
            <v>455749</v>
          </cell>
          <cell r="F56">
            <v>1811036</v>
          </cell>
          <cell r="I56">
            <v>447232</v>
          </cell>
          <cell r="J56">
            <v>460497</v>
          </cell>
          <cell r="K56">
            <v>0</v>
          </cell>
          <cell r="L56">
            <v>0</v>
          </cell>
          <cell r="M56">
            <v>907729</v>
          </cell>
        </row>
      </sheetData>
      <sheetData sheetId="4"/>
      <sheetData sheetId="5" refreshError="1">
        <row r="121">
          <cell r="B121">
            <v>132037.29</v>
          </cell>
          <cell r="C121">
            <v>120358.57999999999</v>
          </cell>
          <cell r="D121">
            <v>99270.709999999992</v>
          </cell>
          <cell r="E121">
            <v>93666.41</v>
          </cell>
          <cell r="F121">
            <v>445332.99</v>
          </cell>
        </row>
        <row r="122">
          <cell r="B122">
            <v>1085416.69</v>
          </cell>
          <cell r="C122">
            <v>1033226.75</v>
          </cell>
          <cell r="D122">
            <v>898887.97000000009</v>
          </cell>
          <cell r="E122">
            <v>831007.23</v>
          </cell>
          <cell r="F122">
            <v>3848538.64</v>
          </cell>
        </row>
        <row r="123">
          <cell r="B123">
            <v>975760.89</v>
          </cell>
          <cell r="C123">
            <v>964604.92</v>
          </cell>
          <cell r="D123">
            <v>836594.37</v>
          </cell>
          <cell r="E123">
            <v>771094.22</v>
          </cell>
          <cell r="F123">
            <v>3548054.4000000004</v>
          </cell>
        </row>
        <row r="124">
          <cell r="B124">
            <v>719691.25</v>
          </cell>
          <cell r="C124">
            <v>706221.98</v>
          </cell>
          <cell r="D124">
            <v>618980.61</v>
          </cell>
          <cell r="E124">
            <v>564852.43999999994</v>
          </cell>
          <cell r="F124">
            <v>2609746.2799999998</v>
          </cell>
        </row>
        <row r="125">
          <cell r="B125">
            <v>253449.28</v>
          </cell>
          <cell r="C125">
            <v>265428.44999999995</v>
          </cell>
          <cell r="D125">
            <v>233120.96999999997</v>
          </cell>
          <cell r="E125">
            <v>221182.19</v>
          </cell>
          <cell r="F125">
            <v>973180.8899999999</v>
          </cell>
        </row>
        <row r="126">
          <cell r="B126">
            <v>60110.83</v>
          </cell>
          <cell r="C126">
            <v>80718.95</v>
          </cell>
          <cell r="D126">
            <v>57590.729999999996</v>
          </cell>
          <cell r="E126">
            <v>45749.649999999994</v>
          </cell>
          <cell r="F126">
            <v>244170.16</v>
          </cell>
        </row>
        <row r="127">
          <cell r="B127">
            <v>40449.270000000004</v>
          </cell>
          <cell r="C127">
            <v>47148.44</v>
          </cell>
          <cell r="D127">
            <v>40966.559999999998</v>
          </cell>
          <cell r="E127">
            <v>38216.46</v>
          </cell>
          <cell r="F127">
            <v>166780.73000000001</v>
          </cell>
        </row>
        <row r="128">
          <cell r="B128">
            <v>306705.57</v>
          </cell>
          <cell r="C128">
            <v>305068</v>
          </cell>
          <cell r="D128">
            <v>267333.82</v>
          </cell>
          <cell r="E128">
            <v>253242.72999999998</v>
          </cell>
          <cell r="F128">
            <v>1132350.1200000001</v>
          </cell>
        </row>
        <row r="129">
          <cell r="B129">
            <v>87780.65</v>
          </cell>
          <cell r="C129">
            <v>89280.95</v>
          </cell>
          <cell r="D129">
            <v>79061.790000000008</v>
          </cell>
          <cell r="E129">
            <v>74545.009999999995</v>
          </cell>
          <cell r="F129">
            <v>330668.39999999997</v>
          </cell>
        </row>
        <row r="130">
          <cell r="B130">
            <v>49279.45</v>
          </cell>
          <cell r="C130">
            <v>51917.1</v>
          </cell>
          <cell r="D130">
            <v>45866.76</v>
          </cell>
          <cell r="E130">
            <v>45797.599999999999</v>
          </cell>
          <cell r="F130">
            <v>192860.91</v>
          </cell>
        </row>
        <row r="131">
          <cell r="B131">
            <v>176727.83000000007</v>
          </cell>
          <cell r="C131">
            <v>140716.87999999986</v>
          </cell>
          <cell r="D131">
            <v>128013.71000000014</v>
          </cell>
          <cell r="E131">
            <v>110110.05999999994</v>
          </cell>
          <cell r="F131">
            <v>555568.48</v>
          </cell>
        </row>
        <row r="132">
          <cell r="B132">
            <v>3887409</v>
          </cell>
          <cell r="C132">
            <v>3804691</v>
          </cell>
          <cell r="D132">
            <v>3305688</v>
          </cell>
          <cell r="E132">
            <v>3049464</v>
          </cell>
          <cell r="F132">
            <v>14047252</v>
          </cell>
        </row>
      </sheetData>
      <sheetData sheetId="6" refreshError="1">
        <row r="91">
          <cell r="B91">
            <v>26491.29</v>
          </cell>
          <cell r="C91">
            <v>27880.77</v>
          </cell>
          <cell r="D91">
            <v>25016.13</v>
          </cell>
          <cell r="E91">
            <v>26285.329999999998</v>
          </cell>
          <cell r="F91">
            <v>105673.52</v>
          </cell>
        </row>
        <row r="92">
          <cell r="B92">
            <v>65124.990000000005</v>
          </cell>
          <cell r="C92">
            <v>63129.97</v>
          </cell>
          <cell r="D92">
            <v>54954.520000000004</v>
          </cell>
          <cell r="E92">
            <v>65170.45</v>
          </cell>
          <cell r="F92">
            <v>248379.93</v>
          </cell>
        </row>
        <row r="93">
          <cell r="B93">
            <v>119269.34</v>
          </cell>
          <cell r="C93">
            <v>119258.57</v>
          </cell>
          <cell r="D93">
            <v>102290.25</v>
          </cell>
          <cell r="E93">
            <v>105912.75</v>
          </cell>
          <cell r="F93">
            <v>446730.91000000003</v>
          </cell>
        </row>
        <row r="94">
          <cell r="B94">
            <v>238681.39</v>
          </cell>
          <cell r="C94">
            <v>250064.71</v>
          </cell>
          <cell r="D94">
            <v>214820.07</v>
          </cell>
          <cell r="E94">
            <v>222796.47000000003</v>
          </cell>
          <cell r="F94">
            <v>926362.6399999999</v>
          </cell>
        </row>
        <row r="95">
          <cell r="B95">
            <v>465.98999999999069</v>
          </cell>
          <cell r="C95">
            <v>7.9800000000104774</v>
          </cell>
          <cell r="D95">
            <v>10.029999999998836</v>
          </cell>
          <cell r="E95">
            <v>7</v>
          </cell>
          <cell r="F95">
            <v>491</v>
          </cell>
        </row>
        <row r="96">
          <cell r="B96">
            <v>450033</v>
          </cell>
          <cell r="C96">
            <v>460342</v>
          </cell>
          <cell r="D96">
            <v>397091</v>
          </cell>
          <cell r="E96">
            <v>420172</v>
          </cell>
          <cell r="F96">
            <v>1727638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107">
          <cell r="A107" t="str">
            <v>A</v>
          </cell>
        </row>
        <row r="108">
          <cell r="A108" t="str">
            <v>B</v>
          </cell>
        </row>
        <row r="109">
          <cell r="A109" t="str">
            <v>C</v>
          </cell>
        </row>
        <row r="110">
          <cell r="A110" t="str">
            <v>D</v>
          </cell>
        </row>
        <row r="111">
          <cell r="A111" t="str">
            <v>E</v>
          </cell>
        </row>
        <row r="112">
          <cell r="A112" t="str">
            <v>G</v>
          </cell>
        </row>
        <row r="113">
          <cell r="A113" t="str">
            <v>H</v>
          </cell>
        </row>
        <row r="114">
          <cell r="A114" t="str">
            <v>I</v>
          </cell>
        </row>
        <row r="115">
          <cell r="A115" t="str">
            <v>L0</v>
          </cell>
        </row>
        <row r="116">
          <cell r="A116" t="str">
            <v>L1</v>
          </cell>
        </row>
        <row r="117">
          <cell r="A117" t="str">
            <v>L2</v>
          </cell>
        </row>
        <row r="118">
          <cell r="A118" t="str">
            <v>P</v>
          </cell>
        </row>
        <row r="119">
          <cell r="A119" t="str">
            <v>Totale complessivo</v>
          </cell>
        </row>
        <row r="138">
          <cell r="B138">
            <v>76777</v>
          </cell>
          <cell r="C138">
            <v>78239</v>
          </cell>
          <cell r="D138">
            <v>55144</v>
          </cell>
          <cell r="E138">
            <v>62601</v>
          </cell>
          <cell r="F138">
            <v>272761</v>
          </cell>
          <cell r="I138">
            <v>75789</v>
          </cell>
          <cell r="J138">
            <v>56869</v>
          </cell>
          <cell r="K138">
            <v>0</v>
          </cell>
          <cell r="L138">
            <v>0</v>
          </cell>
          <cell r="M138">
            <v>132658</v>
          </cell>
        </row>
        <row r="139">
          <cell r="B139">
            <v>305215</v>
          </cell>
          <cell r="C139">
            <v>260521</v>
          </cell>
          <cell r="D139">
            <v>190225</v>
          </cell>
          <cell r="E139">
            <v>187372</v>
          </cell>
          <cell r="F139">
            <v>943333</v>
          </cell>
          <cell r="I139">
            <v>249326</v>
          </cell>
          <cell r="J139">
            <v>223366</v>
          </cell>
          <cell r="K139">
            <v>0</v>
          </cell>
          <cell r="L139">
            <v>0</v>
          </cell>
          <cell r="M139">
            <v>472692</v>
          </cell>
        </row>
        <row r="140">
          <cell r="B140">
            <v>146062</v>
          </cell>
          <cell r="C140">
            <v>127108</v>
          </cell>
          <cell r="D140">
            <v>92463</v>
          </cell>
          <cell r="E140">
            <v>102226</v>
          </cell>
          <cell r="F140">
            <v>467859</v>
          </cell>
          <cell r="I140">
            <v>136374</v>
          </cell>
          <cell r="J140">
            <v>112520</v>
          </cell>
          <cell r="K140">
            <v>0</v>
          </cell>
          <cell r="L140">
            <v>0</v>
          </cell>
          <cell r="M140">
            <v>248894</v>
          </cell>
        </row>
        <row r="141">
          <cell r="B141">
            <v>78137</v>
          </cell>
          <cell r="C141">
            <v>78391</v>
          </cell>
          <cell r="D141">
            <v>56835</v>
          </cell>
          <cell r="E141">
            <v>63744</v>
          </cell>
          <cell r="F141">
            <v>277107</v>
          </cell>
          <cell r="I141">
            <v>67201</v>
          </cell>
          <cell r="J141">
            <v>64146</v>
          </cell>
          <cell r="K141">
            <v>0</v>
          </cell>
          <cell r="L141">
            <v>0</v>
          </cell>
          <cell r="M141">
            <v>131347</v>
          </cell>
        </row>
        <row r="142">
          <cell r="B142">
            <v>23692</v>
          </cell>
          <cell r="C142">
            <v>22875</v>
          </cell>
          <cell r="D142">
            <v>16494</v>
          </cell>
          <cell r="E142">
            <v>18114</v>
          </cell>
          <cell r="F142">
            <v>81175</v>
          </cell>
          <cell r="I142">
            <v>20383</v>
          </cell>
          <cell r="J142">
            <v>22900</v>
          </cell>
          <cell r="K142">
            <v>0</v>
          </cell>
          <cell r="L142">
            <v>0</v>
          </cell>
          <cell r="M142">
            <v>43283</v>
          </cell>
        </row>
        <row r="143">
          <cell r="B143">
            <v>1646</v>
          </cell>
          <cell r="C143">
            <v>1523</v>
          </cell>
          <cell r="D143">
            <v>951</v>
          </cell>
          <cell r="E143">
            <v>1607</v>
          </cell>
          <cell r="F143">
            <v>5727</v>
          </cell>
          <cell r="I143">
            <v>2264</v>
          </cell>
          <cell r="J143">
            <v>1584</v>
          </cell>
          <cell r="K143">
            <v>0</v>
          </cell>
          <cell r="L143">
            <v>0</v>
          </cell>
          <cell r="M143">
            <v>3848</v>
          </cell>
        </row>
        <row r="144">
          <cell r="B144">
            <v>7163</v>
          </cell>
          <cell r="C144">
            <v>6739</v>
          </cell>
          <cell r="D144">
            <v>4550</v>
          </cell>
          <cell r="E144">
            <v>3531</v>
          </cell>
          <cell r="F144">
            <v>21983</v>
          </cell>
          <cell r="I144">
            <v>4566</v>
          </cell>
          <cell r="J144">
            <v>4730</v>
          </cell>
          <cell r="K144">
            <v>0</v>
          </cell>
          <cell r="L144">
            <v>0</v>
          </cell>
          <cell r="M144">
            <v>9296</v>
          </cell>
        </row>
        <row r="145">
          <cell r="B145">
            <v>24203</v>
          </cell>
          <cell r="C145">
            <v>21120</v>
          </cell>
          <cell r="D145">
            <v>18631</v>
          </cell>
          <cell r="E145">
            <v>20423</v>
          </cell>
          <cell r="F145">
            <v>84377</v>
          </cell>
          <cell r="I145">
            <v>22526</v>
          </cell>
          <cell r="J145">
            <v>23820</v>
          </cell>
          <cell r="K145">
            <v>0</v>
          </cell>
          <cell r="L145">
            <v>0</v>
          </cell>
          <cell r="M145">
            <v>46346</v>
          </cell>
        </row>
        <row r="146">
          <cell r="B146">
            <v>13841</v>
          </cell>
          <cell r="C146">
            <v>11618</v>
          </cell>
          <cell r="D146">
            <v>9221</v>
          </cell>
          <cell r="E146">
            <v>9285</v>
          </cell>
          <cell r="F146">
            <v>43965</v>
          </cell>
          <cell r="I146">
            <v>11924</v>
          </cell>
          <cell r="J146">
            <v>10426</v>
          </cell>
          <cell r="K146">
            <v>0</v>
          </cell>
          <cell r="L146">
            <v>0</v>
          </cell>
          <cell r="M146">
            <v>22350</v>
          </cell>
        </row>
        <row r="147">
          <cell r="B147">
            <v>54336</v>
          </cell>
          <cell r="C147">
            <v>47446</v>
          </cell>
          <cell r="D147">
            <v>33742</v>
          </cell>
          <cell r="E147">
            <v>35677</v>
          </cell>
          <cell r="F147">
            <v>171201</v>
          </cell>
          <cell r="I147">
            <v>45259</v>
          </cell>
          <cell r="J147">
            <v>45076</v>
          </cell>
          <cell r="K147">
            <v>0</v>
          </cell>
          <cell r="L147">
            <v>0</v>
          </cell>
          <cell r="M147">
            <v>90335</v>
          </cell>
        </row>
        <row r="148">
          <cell r="B148">
            <v>9366</v>
          </cell>
          <cell r="C148">
            <v>9879</v>
          </cell>
          <cell r="D148">
            <v>7222</v>
          </cell>
          <cell r="E148">
            <v>7476</v>
          </cell>
          <cell r="F148">
            <v>33943</v>
          </cell>
          <cell r="I148">
            <v>9083</v>
          </cell>
          <cell r="J148">
            <v>8751</v>
          </cell>
          <cell r="K148">
            <v>0</v>
          </cell>
          <cell r="L148">
            <v>0</v>
          </cell>
          <cell r="M148">
            <v>17834</v>
          </cell>
        </row>
        <row r="149">
          <cell r="B149">
            <v>8121</v>
          </cell>
          <cell r="C149">
            <v>8086</v>
          </cell>
          <cell r="D149">
            <v>5022</v>
          </cell>
          <cell r="E149">
            <v>5644</v>
          </cell>
          <cell r="F149">
            <v>26873</v>
          </cell>
          <cell r="I149">
            <v>6308</v>
          </cell>
          <cell r="J149">
            <v>6512</v>
          </cell>
          <cell r="K149">
            <v>0</v>
          </cell>
          <cell r="L149">
            <v>0</v>
          </cell>
          <cell r="M149">
            <v>12820</v>
          </cell>
        </row>
        <row r="150">
          <cell r="B150">
            <v>748559</v>
          </cell>
          <cell r="C150">
            <v>673545</v>
          </cell>
          <cell r="D150">
            <v>490500</v>
          </cell>
          <cell r="E150">
            <v>517700</v>
          </cell>
          <cell r="F150">
            <v>2430304</v>
          </cell>
          <cell r="I150">
            <v>651003</v>
          </cell>
          <cell r="J150">
            <v>580700</v>
          </cell>
          <cell r="K150">
            <v>0</v>
          </cell>
          <cell r="L150">
            <v>0</v>
          </cell>
          <cell r="M150">
            <v>1231703</v>
          </cell>
        </row>
      </sheetData>
      <sheetData sheetId="46" refreshError="1">
        <row r="77">
          <cell r="A77" t="str">
            <v>PU</v>
          </cell>
        </row>
        <row r="78">
          <cell r="A78" t="str">
            <v>1A</v>
          </cell>
        </row>
        <row r="79">
          <cell r="A79" t="str">
            <v>1B</v>
          </cell>
        </row>
        <row r="80">
          <cell r="A80" t="str">
            <v>2</v>
          </cell>
        </row>
        <row r="81">
          <cell r="A81" t="str">
            <v>Totale complessivo</v>
          </cell>
        </row>
        <row r="101">
          <cell r="B101">
            <v>2462</v>
          </cell>
          <cell r="C101">
            <v>2177</v>
          </cell>
          <cell r="D101">
            <v>1684</v>
          </cell>
          <cell r="E101">
            <v>2402</v>
          </cell>
          <cell r="F101">
            <v>8725</v>
          </cell>
          <cell r="I101">
            <v>1842</v>
          </cell>
          <cell r="J101">
            <v>1853</v>
          </cell>
          <cell r="K101">
            <v>0</v>
          </cell>
          <cell r="L101">
            <v>0</v>
          </cell>
          <cell r="M101">
            <v>3695</v>
          </cell>
        </row>
        <row r="102">
          <cell r="B102">
            <v>7258</v>
          </cell>
          <cell r="C102">
            <v>7504</v>
          </cell>
          <cell r="D102">
            <v>5882</v>
          </cell>
          <cell r="E102">
            <v>10214</v>
          </cell>
          <cell r="F102">
            <v>30858</v>
          </cell>
          <cell r="I102">
            <v>8806</v>
          </cell>
          <cell r="J102">
            <v>9495</v>
          </cell>
          <cell r="K102">
            <v>0</v>
          </cell>
          <cell r="L102">
            <v>0</v>
          </cell>
          <cell r="M102">
            <v>18301</v>
          </cell>
        </row>
        <row r="103">
          <cell r="B103">
            <v>10974</v>
          </cell>
          <cell r="C103">
            <v>11413</v>
          </cell>
          <cell r="D103">
            <v>8132</v>
          </cell>
          <cell r="E103">
            <v>13673</v>
          </cell>
          <cell r="F103">
            <v>44192</v>
          </cell>
          <cell r="I103">
            <v>12185</v>
          </cell>
          <cell r="J103">
            <v>13204</v>
          </cell>
          <cell r="K103">
            <v>0</v>
          </cell>
          <cell r="L103">
            <v>0</v>
          </cell>
          <cell r="M103">
            <v>25389</v>
          </cell>
        </row>
        <row r="104">
          <cell r="B104">
            <v>30616</v>
          </cell>
          <cell r="C104">
            <v>31089</v>
          </cell>
          <cell r="D104">
            <v>23785</v>
          </cell>
          <cell r="E104">
            <v>38076</v>
          </cell>
          <cell r="F104">
            <v>123566</v>
          </cell>
          <cell r="I104">
            <v>31269</v>
          </cell>
          <cell r="J104">
            <v>35808</v>
          </cell>
          <cell r="K104">
            <v>0</v>
          </cell>
          <cell r="L104">
            <v>0</v>
          </cell>
          <cell r="M104">
            <v>67077</v>
          </cell>
        </row>
        <row r="105">
          <cell r="B105">
            <v>51310</v>
          </cell>
          <cell r="C105">
            <v>52183</v>
          </cell>
          <cell r="D105">
            <v>39483</v>
          </cell>
          <cell r="E105">
            <v>64365</v>
          </cell>
          <cell r="F105">
            <v>207341</v>
          </cell>
          <cell r="I105">
            <v>54102</v>
          </cell>
          <cell r="J105">
            <v>60360</v>
          </cell>
          <cell r="K105">
            <v>0</v>
          </cell>
          <cell r="L105">
            <v>0</v>
          </cell>
          <cell r="M105">
            <v>114462</v>
          </cell>
        </row>
      </sheetData>
      <sheetData sheetId="47"/>
      <sheetData sheetId="48" refreshError="1">
        <row r="116">
          <cell r="B116">
            <v>76577</v>
          </cell>
          <cell r="C116">
            <v>63055.78</v>
          </cell>
          <cell r="D116">
            <v>49195.490000000005</v>
          </cell>
          <cell r="E116">
            <v>48673.88</v>
          </cell>
          <cell r="F116">
            <v>237502.15000000002</v>
          </cell>
        </row>
        <row r="117">
          <cell r="B117">
            <v>251078</v>
          </cell>
          <cell r="C117">
            <v>207108.85000000003</v>
          </cell>
          <cell r="D117">
            <v>161021.15000000002</v>
          </cell>
          <cell r="E117">
            <v>160986.92000000001</v>
          </cell>
          <cell r="F117">
            <v>780194.92</v>
          </cell>
        </row>
        <row r="118">
          <cell r="B118">
            <v>135714</v>
          </cell>
          <cell r="C118">
            <v>116528.54</v>
          </cell>
          <cell r="D118">
            <v>89195.290000000008</v>
          </cell>
          <cell r="E118">
            <v>88978</v>
          </cell>
          <cell r="F118">
            <v>430415.82999999996</v>
          </cell>
        </row>
        <row r="119">
          <cell r="B119">
            <v>66721</v>
          </cell>
          <cell r="C119">
            <v>59711.799999999996</v>
          </cell>
          <cell r="D119">
            <v>46771.74</v>
          </cell>
          <cell r="E119">
            <v>47529.659999999996</v>
          </cell>
          <cell r="F119">
            <v>220734.19999999998</v>
          </cell>
        </row>
        <row r="120">
          <cell r="B120">
            <v>19938</v>
          </cell>
          <cell r="C120">
            <v>16449.21</v>
          </cell>
          <cell r="D120">
            <v>13586.81</v>
          </cell>
          <cell r="E120">
            <v>17016.669999999998</v>
          </cell>
          <cell r="F120">
            <v>66990.69</v>
          </cell>
        </row>
        <row r="121">
          <cell r="B121">
            <v>4298</v>
          </cell>
          <cell r="C121">
            <v>6382.77</v>
          </cell>
          <cell r="D121">
            <v>5067.75</v>
          </cell>
          <cell r="E121">
            <v>2710.2700000000004</v>
          </cell>
          <cell r="F121">
            <v>18458.79</v>
          </cell>
        </row>
        <row r="122">
          <cell r="B122">
            <v>11845</v>
          </cell>
          <cell r="C122">
            <v>9869.5299999999988</v>
          </cell>
          <cell r="D122">
            <v>7729.49</v>
          </cell>
          <cell r="E122">
            <v>7618.4500000000007</v>
          </cell>
          <cell r="F122">
            <v>37062.47</v>
          </cell>
        </row>
        <row r="123">
          <cell r="B123">
            <v>44690</v>
          </cell>
          <cell r="C123">
            <v>37833.649999999994</v>
          </cell>
          <cell r="D123">
            <v>29529.25</v>
          </cell>
          <cell r="E123">
            <v>29183.98</v>
          </cell>
          <cell r="F123">
            <v>141236.88</v>
          </cell>
        </row>
        <row r="124">
          <cell r="B124">
            <v>8921</v>
          </cell>
          <cell r="C124">
            <v>7728.56</v>
          </cell>
          <cell r="D124">
            <v>6776.6100000000006</v>
          </cell>
          <cell r="E124">
            <v>6505.03</v>
          </cell>
          <cell r="F124">
            <v>29931.200000000001</v>
          </cell>
        </row>
        <row r="125">
          <cell r="B125">
            <v>6509</v>
          </cell>
          <cell r="C125">
            <v>5483.07</v>
          </cell>
          <cell r="D125">
            <v>4308.99</v>
          </cell>
          <cell r="E125">
            <v>4232.47</v>
          </cell>
          <cell r="F125">
            <v>20533.53</v>
          </cell>
        </row>
        <row r="126">
          <cell r="B126">
            <v>24709</v>
          </cell>
          <cell r="C126">
            <v>18155.239999999962</v>
          </cell>
          <cell r="D126">
            <v>14263.430000000011</v>
          </cell>
          <cell r="E126">
            <v>9811.6699999999419</v>
          </cell>
          <cell r="F126">
            <v>66939.339999999909</v>
          </cell>
        </row>
        <row r="127">
          <cell r="B127">
            <v>651000</v>
          </cell>
          <cell r="C127">
            <v>548307</v>
          </cell>
          <cell r="D127">
            <v>427446</v>
          </cell>
          <cell r="E127">
            <v>423247</v>
          </cell>
          <cell r="F127">
            <v>2050000</v>
          </cell>
        </row>
      </sheetData>
      <sheetData sheetId="49" refreshError="1">
        <row r="81">
          <cell r="B81">
            <v>2222</v>
          </cell>
          <cell r="C81">
            <v>2033</v>
          </cell>
          <cell r="D81">
            <v>1544</v>
          </cell>
          <cell r="E81">
            <v>1786</v>
          </cell>
          <cell r="F81">
            <v>7585</v>
          </cell>
        </row>
        <row r="82">
          <cell r="B82">
            <v>8917</v>
          </cell>
          <cell r="C82">
            <v>10979</v>
          </cell>
          <cell r="D82">
            <v>10963</v>
          </cell>
          <cell r="E82">
            <v>17834</v>
          </cell>
          <cell r="F82">
            <v>48693</v>
          </cell>
        </row>
        <row r="83">
          <cell r="B83">
            <v>12400</v>
          </cell>
          <cell r="C83">
            <v>10203</v>
          </cell>
          <cell r="D83">
            <v>8864</v>
          </cell>
          <cell r="E83">
            <v>10778</v>
          </cell>
          <cell r="F83">
            <v>42245</v>
          </cell>
        </row>
        <row r="84">
          <cell r="B84">
            <v>30923</v>
          </cell>
          <cell r="C84">
            <v>30933</v>
          </cell>
          <cell r="D84">
            <v>22946</v>
          </cell>
          <cell r="E84">
            <v>32154</v>
          </cell>
          <cell r="F84">
            <v>116956</v>
          </cell>
        </row>
        <row r="85">
          <cell r="B85">
            <v>0</v>
          </cell>
          <cell r="C85">
            <v>0</v>
          </cell>
          <cell r="D85">
            <v>0</v>
          </cell>
          <cell r="E85">
            <v>0</v>
          </cell>
          <cell r="F85">
            <v>0</v>
          </cell>
        </row>
        <row r="86">
          <cell r="B86">
            <v>54462</v>
          </cell>
          <cell r="C86">
            <v>54148</v>
          </cell>
          <cell r="D86">
            <v>44317</v>
          </cell>
          <cell r="E86">
            <v>62552</v>
          </cell>
          <cell r="F86">
            <v>215479</v>
          </cell>
        </row>
      </sheetData>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refreshError="1"/>
      <sheetData sheetId="84"/>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Fiat Alfa Lancia)"/>
      <sheetName val="Graf_FIAT_1"/>
      <sheetName val="Graf_FIAT_2"/>
      <sheetName val="Graf_ALFA"/>
      <sheetName val="Graf_LANCIA"/>
      <sheetName val="Vers_TOP(16)"/>
      <sheetName val="Vers_TOP_16_"/>
      <sheetName val="Fatturato Rag1 2002"/>
      <sheetName val="Budget 2002 MM"/>
      <sheetName val="Criteria"/>
      <sheetName val="TITLE"/>
      <sheetName val="Pivotf3+9"/>
      <sheetName val="Pivotf3+9_it"/>
      <sheetName val="Pivotf3+9_vc"/>
      <sheetName val="Pivotf3+9_vc_it"/>
      <sheetName val="Pivot_seg_it"/>
      <sheetName val="Pivot_seg_vc_it"/>
      <sheetName val="Pivot_mese"/>
      <sheetName val="Pivot_mese_Vc"/>
      <sheetName val="Copertina"/>
      <sheetName val="Essbase"/>
      <sheetName val="dati riduzione"/>
      <sheetName val="mat."/>
      <sheetName val="MUTAÇÕES"/>
      <sheetName val="DRE"/>
      <sheetName val="BANCO"/>
      <sheetName val="ADM-VENDAS"/>
      <sheetName val="DATA list"/>
      <sheetName val="Costi e Inv.D.B. FIAT"/>
      <sheetName val="Dati_(Fiat_Alfa_Lancia)"/>
      <sheetName val="Fatturato_Rag1_2002"/>
      <sheetName val="Budget_2002_MM"/>
      <sheetName val="netmatl."/>
      <sheetName val="B0_111350"/>
      <sheetName val="RESumen sIN PIC"/>
      <sheetName val="PREV-DIR"/>
      <sheetName val="2.대외공문"/>
      <sheetName val="4104"/>
      <sheetName val="Datos"/>
      <sheetName val="NORME"/>
      <sheetName val="dati_riduzione"/>
      <sheetName val="mat_"/>
      <sheetName val="DATA_list"/>
      <sheetName val="netmatl_"/>
      <sheetName val="Costi_e_Inv_D_B__FIAT"/>
      <sheetName val="2_대외공문"/>
      <sheetName val="RESumen_sIN_PIC"/>
      <sheetName val="MUTA??ES"/>
      <sheetName val="ACT vs AOP"/>
      <sheetName val="Assumption Data"/>
      <sheetName val="FERIADOS"/>
      <sheetName val="Curva DI Pre"/>
      <sheetName val="Dati Storici"/>
      <sheetName val="Dati_(Fiat_Alfa_Lancia)1"/>
      <sheetName val="Fatturato_Rag1_20021"/>
      <sheetName val="Budget_2002_MM1"/>
      <sheetName val="dati_riduzione1"/>
      <sheetName val="Costi_e_Inv_D_B__FIAT1"/>
      <sheetName val="DATA_list1"/>
      <sheetName val="mat_1"/>
      <sheetName val="Dati_(Fiat_Alfa_Lancia)2"/>
      <sheetName val="Fatturato_Rag1_20022"/>
      <sheetName val="Budget_2002_MM2"/>
      <sheetName val="dati_riduzione2"/>
      <sheetName val="Costi_e_Inv_D_B__FIAT2"/>
      <sheetName val="DATA_list2"/>
      <sheetName val="mat_2"/>
      <sheetName val="netmatl_1"/>
      <sheetName val="2_대외공문1"/>
      <sheetName val="RESumen_sIN_PIC1"/>
      <sheetName val="ACT_vs_AOP"/>
      <sheetName val="Assumption_Data"/>
      <sheetName val="Curva_DI_Pre"/>
      <sheetName val="netmatl_2"/>
      <sheetName val="RESumen_sIN_PIC2"/>
      <sheetName val="2_대외공문2"/>
      <sheetName val="Dati_(Fiat_Alfa_Lancia)3"/>
      <sheetName val="Fatturato_Rag1_20023"/>
      <sheetName val="Budget_2002_MM3"/>
      <sheetName val="dati_riduzione3"/>
      <sheetName val="mat_3"/>
      <sheetName val="DATA_list3"/>
      <sheetName val="Costi_e_Inv_D_B__FIAT3"/>
      <sheetName val="netmatl_3"/>
      <sheetName val="RESumen_sIN_PIC3"/>
      <sheetName val="2_대외공문3"/>
      <sheetName val="ACT_vs_AOP1"/>
      <sheetName val="Assumption_Data1"/>
      <sheetName val="Curva_DI_Pre1"/>
      <sheetName val="estraz.apert.2001"/>
      <sheetName val="Europei"/>
      <sheetName val="Giapponesi in Asia"/>
      <sheetName val="Giapponesi in Europa"/>
      <sheetName val="Giapponesi in Europa NS"/>
      <sheetName val="razão 092005"/>
      <sheetName val="RofExch"/>
      <sheetName val="843 TOTALE"/>
      <sheetName val=""/>
    </sheetNames>
    <sheetDataSet>
      <sheetData sheetId="0" refreshError="1"/>
      <sheetData sheetId="1" refreshError="1"/>
      <sheetData sheetId="2" refreshError="1"/>
      <sheetData sheetId="3" refreshError="1"/>
      <sheetData sheetId="4" refreshError="1"/>
      <sheetData sheetId="5" refreshError="1">
        <row r="7">
          <cell r="E7" t="str">
            <v>TOTALE COSTO A CAPACITA' PRATICA</v>
          </cell>
        </row>
        <row r="8">
          <cell r="A8" t="str">
            <v>CODICE
SINCOM</v>
          </cell>
          <cell r="B8" t="str">
            <v>DESCRIZIONE</v>
          </cell>
          <cell r="C8" t="str">
            <v>Vol. Mod.
Cons. 06/99</v>
          </cell>
          <cell r="D8">
            <v>0</v>
          </cell>
          <cell r="E8" t="str">
            <v>STD
FISSO</v>
          </cell>
          <cell r="F8" t="str">
            <v>31-12</v>
          </cell>
          <cell r="G8" t="str">
            <v>GENNAIO</v>
          </cell>
          <cell r="H8" t="str">
            <v>FEBBRAIO</v>
          </cell>
          <cell r="I8" t="str">
            <v>MARZO</v>
          </cell>
          <cell r="J8" t="str">
            <v>APRILE</v>
          </cell>
          <cell r="K8" t="str">
            <v>MAGGIO</v>
          </cell>
          <cell r="L8" t="str">
            <v>GIUGNO</v>
          </cell>
          <cell r="M8" t="str">
            <v>LUGLIO</v>
          </cell>
          <cell r="N8">
            <v>0</v>
          </cell>
          <cell r="O8" t="str">
            <v>SETTEMBRE</v>
          </cell>
          <cell r="P8" t="str">
            <v>OTTOBRE</v>
          </cell>
          <cell r="Q8" t="str">
            <v>NOVEMBRE</v>
          </cell>
          <cell r="R8" t="str">
            <v>DICEMBRE</v>
          </cell>
        </row>
        <row r="10">
          <cell r="A10" t="str">
            <v>141. 115. 2</v>
          </cell>
          <cell r="B10" t="str">
            <v>PANDA 899 YOUNG CEE2</v>
          </cell>
          <cell r="C10">
            <v>13740</v>
          </cell>
        </row>
        <row r="11">
          <cell r="A11" t="str">
            <v>Budget</v>
          </cell>
          <cell r="B11">
            <v>0</v>
          </cell>
          <cell r="C11">
            <v>0</v>
          </cell>
          <cell r="D11">
            <v>0</v>
          </cell>
          <cell r="E11">
            <v>6635</v>
          </cell>
          <cell r="F11">
            <v>0</v>
          </cell>
          <cell r="G11">
            <v>6243</v>
          </cell>
          <cell r="H11">
            <v>6299</v>
          </cell>
          <cell r="I11">
            <v>6316</v>
          </cell>
          <cell r="J11">
            <v>6249</v>
          </cell>
          <cell r="K11">
            <v>6257</v>
          </cell>
          <cell r="L11">
            <v>6287</v>
          </cell>
          <cell r="M11">
            <v>6255</v>
          </cell>
          <cell r="N11">
            <v>0</v>
          </cell>
          <cell r="O11">
            <v>6272</v>
          </cell>
          <cell r="P11">
            <v>6272</v>
          </cell>
          <cell r="Q11">
            <v>6256</v>
          </cell>
          <cell r="R11">
            <v>6290</v>
          </cell>
        </row>
        <row r="12">
          <cell r="A12" t="str">
            <v>Consuntivo</v>
          </cell>
          <cell r="B12">
            <v>0</v>
          </cell>
          <cell r="C12">
            <v>0</v>
          </cell>
          <cell r="D12">
            <v>0</v>
          </cell>
          <cell r="E12">
            <v>0</v>
          </cell>
          <cell r="F12">
            <v>6487</v>
          </cell>
          <cell r="G12">
            <v>0</v>
          </cell>
          <cell r="H12">
            <v>6437</v>
          </cell>
          <cell r="I12">
            <v>6315</v>
          </cell>
          <cell r="J12">
            <v>6326</v>
          </cell>
          <cell r="K12">
            <v>6347</v>
          </cell>
          <cell r="L12">
            <v>0</v>
          </cell>
          <cell r="M12">
            <v>0</v>
          </cell>
          <cell r="N12">
            <v>0</v>
          </cell>
          <cell r="O12">
            <v>0</v>
          </cell>
          <cell r="P12">
            <v>0</v>
          </cell>
          <cell r="Q12">
            <v>0</v>
          </cell>
          <cell r="R12">
            <v>0</v>
          </cell>
        </row>
        <row r="13">
          <cell r="A13" t="str">
            <v>Riprevisione</v>
          </cell>
          <cell r="B13">
            <v>0</v>
          </cell>
          <cell r="C13">
            <v>0</v>
          </cell>
          <cell r="D13">
            <v>0</v>
          </cell>
          <cell r="E13">
            <v>0</v>
          </cell>
          <cell r="F13">
            <v>0</v>
          </cell>
          <cell r="G13">
            <v>0</v>
          </cell>
          <cell r="H13">
            <v>0</v>
          </cell>
          <cell r="I13">
            <v>0</v>
          </cell>
          <cell r="J13">
            <v>0</v>
          </cell>
          <cell r="K13">
            <v>0</v>
          </cell>
          <cell r="L13">
            <v>6296</v>
          </cell>
          <cell r="M13">
            <v>6147</v>
          </cell>
          <cell r="N13">
            <v>0</v>
          </cell>
          <cell r="O13">
            <v>6272</v>
          </cell>
          <cell r="P13">
            <v>0</v>
          </cell>
          <cell r="Q13">
            <v>0</v>
          </cell>
          <cell r="R13">
            <v>6261</v>
          </cell>
        </row>
        <row r="14">
          <cell r="A14" t="str">
            <v>% Cons/31-12</v>
          </cell>
          <cell r="B14">
            <v>0</v>
          </cell>
          <cell r="C14">
            <v>0</v>
          </cell>
          <cell r="D14">
            <v>0</v>
          </cell>
          <cell r="E14">
            <v>0</v>
          </cell>
          <cell r="F14">
            <v>100</v>
          </cell>
          <cell r="G14">
            <v>0</v>
          </cell>
          <cell r="H14">
            <v>99.229227686141513</v>
          </cell>
          <cell r="I14">
            <v>97.348543240326819</v>
          </cell>
          <cell r="J14">
            <v>97.518113149375679</v>
          </cell>
          <cell r="K14">
            <v>97.84183752119624</v>
          </cell>
          <cell r="L14">
            <v>97.055649761060579</v>
          </cell>
          <cell r="M14">
            <v>94.758748265762293</v>
          </cell>
          <cell r="N14">
            <v>0</v>
          </cell>
          <cell r="O14">
            <v>96.68567905040851</v>
          </cell>
          <cell r="P14">
            <v>0</v>
          </cell>
          <cell r="Q14">
            <v>0</v>
          </cell>
          <cell r="R14">
            <v>96.516109141359635</v>
          </cell>
        </row>
        <row r="15">
          <cell r="A15" t="str">
            <v>% Cons/Std</v>
          </cell>
          <cell r="B15">
            <v>0</v>
          </cell>
          <cell r="C15">
            <v>0</v>
          </cell>
          <cell r="D15">
            <v>0</v>
          </cell>
          <cell r="E15">
            <v>100</v>
          </cell>
          <cell r="F15">
            <v>0</v>
          </cell>
          <cell r="G15">
            <v>0</v>
          </cell>
          <cell r="H15">
            <v>97.015825169555399</v>
          </cell>
          <cell r="I15">
            <v>95.177091183119828</v>
          </cell>
          <cell r="J15">
            <v>95.342878673700071</v>
          </cell>
          <cell r="K15">
            <v>95.659382064807843</v>
          </cell>
          <cell r="L15">
            <v>94.890730972117552</v>
          </cell>
          <cell r="M15">
            <v>92.645064054257716</v>
          </cell>
          <cell r="N15">
            <v>0</v>
          </cell>
          <cell r="O15">
            <v>94.52901281085154</v>
          </cell>
          <cell r="P15">
            <v>0</v>
          </cell>
          <cell r="Q15">
            <v>0</v>
          </cell>
          <cell r="R15">
            <v>94.363225320271297</v>
          </cell>
        </row>
        <row r="16">
          <cell r="A16" t="str">
            <v>% Cons/Bdg</v>
          </cell>
          <cell r="B16">
            <v>0</v>
          </cell>
          <cell r="C16">
            <v>0</v>
          </cell>
          <cell r="D16">
            <v>0</v>
          </cell>
          <cell r="E16">
            <v>0</v>
          </cell>
          <cell r="F16">
            <v>0</v>
          </cell>
          <cell r="G16">
            <v>0</v>
          </cell>
          <cell r="H16">
            <v>102.19082394030798</v>
          </cell>
          <cell r="I16">
            <v>99.98416719442686</v>
          </cell>
          <cell r="J16">
            <v>101.23219715154426</v>
          </cell>
          <cell r="K16">
            <v>101.43838900431517</v>
          </cell>
          <cell r="L16">
            <v>100.14315253698108</v>
          </cell>
          <cell r="M16">
            <v>98.273381294964025</v>
          </cell>
          <cell r="N16">
            <v>0</v>
          </cell>
          <cell r="O16">
            <v>100</v>
          </cell>
          <cell r="P16">
            <v>0</v>
          </cell>
          <cell r="Q16">
            <v>0</v>
          </cell>
          <cell r="R16">
            <v>99.538950715421308</v>
          </cell>
        </row>
        <row r="18">
          <cell r="A18" t="str">
            <v>176. 621. 1</v>
          </cell>
          <cell r="B18" t="str">
            <v>PUNTO 1100 3P SOLE</v>
          </cell>
          <cell r="C18">
            <v>19490.221685689205</v>
          </cell>
        </row>
        <row r="19">
          <cell r="A19" t="str">
            <v>Budget</v>
          </cell>
          <cell r="B19">
            <v>0</v>
          </cell>
          <cell r="C19">
            <v>0</v>
          </cell>
          <cell r="D19">
            <v>0</v>
          </cell>
          <cell r="E19">
            <v>7568</v>
          </cell>
          <cell r="F19">
            <v>0</v>
          </cell>
          <cell r="G19">
            <v>7191</v>
          </cell>
          <cell r="H19">
            <v>7215</v>
          </cell>
          <cell r="I19">
            <v>7218</v>
          </cell>
          <cell r="J19">
            <v>7174</v>
          </cell>
          <cell r="K19">
            <v>7186</v>
          </cell>
          <cell r="L19">
            <v>7206</v>
          </cell>
          <cell r="M19">
            <v>7200</v>
          </cell>
          <cell r="N19">
            <v>0</v>
          </cell>
          <cell r="O19">
            <v>7191</v>
          </cell>
          <cell r="P19">
            <v>0</v>
          </cell>
          <cell r="Q19">
            <v>0</v>
          </cell>
          <cell r="R19">
            <v>0</v>
          </cell>
        </row>
        <row r="20">
          <cell r="A20" t="str">
            <v>Consuntivo</v>
          </cell>
          <cell r="B20">
            <v>0</v>
          </cell>
          <cell r="C20">
            <v>0</v>
          </cell>
          <cell r="D20">
            <v>0</v>
          </cell>
          <cell r="E20">
            <v>0</v>
          </cell>
          <cell r="F20">
            <v>7551</v>
          </cell>
          <cell r="G20">
            <v>0</v>
          </cell>
          <cell r="H20">
            <v>7274</v>
          </cell>
          <cell r="I20">
            <v>7194</v>
          </cell>
          <cell r="J20">
            <v>7178</v>
          </cell>
          <cell r="K20">
            <v>7194</v>
          </cell>
          <cell r="L20">
            <v>0</v>
          </cell>
          <cell r="M20">
            <v>0</v>
          </cell>
          <cell r="N20">
            <v>0</v>
          </cell>
          <cell r="O20">
            <v>0</v>
          </cell>
          <cell r="P20">
            <v>0</v>
          </cell>
          <cell r="Q20">
            <v>0</v>
          </cell>
          <cell r="R20">
            <v>0</v>
          </cell>
        </row>
        <row r="21">
          <cell r="A21" t="str">
            <v>Riprevisione</v>
          </cell>
          <cell r="B21">
            <v>0</v>
          </cell>
          <cell r="C21">
            <v>0</v>
          </cell>
          <cell r="D21">
            <v>0</v>
          </cell>
          <cell r="E21">
            <v>0</v>
          </cell>
          <cell r="F21">
            <v>0</v>
          </cell>
          <cell r="G21">
            <v>0</v>
          </cell>
          <cell r="H21">
            <v>0</v>
          </cell>
          <cell r="I21">
            <v>0</v>
          </cell>
          <cell r="J21">
            <v>0</v>
          </cell>
          <cell r="K21">
            <v>0</v>
          </cell>
          <cell r="L21">
            <v>7261</v>
          </cell>
          <cell r="M21">
            <v>7216</v>
          </cell>
          <cell r="N21">
            <v>0</v>
          </cell>
          <cell r="O21">
            <v>0</v>
          </cell>
          <cell r="P21">
            <v>0</v>
          </cell>
          <cell r="Q21">
            <v>0</v>
          </cell>
          <cell r="R21">
            <v>0</v>
          </cell>
        </row>
        <row r="22">
          <cell r="A22" t="str">
            <v>% Cons/31-12</v>
          </cell>
          <cell r="B22">
            <v>0</v>
          </cell>
          <cell r="C22">
            <v>0</v>
          </cell>
          <cell r="D22">
            <v>0</v>
          </cell>
          <cell r="E22">
            <v>0</v>
          </cell>
          <cell r="F22">
            <v>100</v>
          </cell>
          <cell r="G22">
            <v>0</v>
          </cell>
          <cell r="H22">
            <v>96.33161170705867</v>
          </cell>
          <cell r="I22">
            <v>95.272149384187514</v>
          </cell>
          <cell r="J22">
            <v>95.060256919613295</v>
          </cell>
          <cell r="K22">
            <v>95.272149384187514</v>
          </cell>
          <cell r="L22">
            <v>96.159449079592108</v>
          </cell>
          <cell r="M22">
            <v>95.563501522977091</v>
          </cell>
          <cell r="N22">
            <v>0</v>
          </cell>
          <cell r="O22">
            <v>0</v>
          </cell>
          <cell r="P22">
            <v>0</v>
          </cell>
          <cell r="Q22">
            <v>0</v>
          </cell>
          <cell r="R22">
            <v>0</v>
          </cell>
        </row>
        <row r="23">
          <cell r="A23" t="str">
            <v>% Cons/Std</v>
          </cell>
          <cell r="B23">
            <v>0</v>
          </cell>
          <cell r="C23">
            <v>0</v>
          </cell>
          <cell r="D23">
            <v>0</v>
          </cell>
          <cell r="E23">
            <v>100</v>
          </cell>
          <cell r="F23">
            <v>0</v>
          </cell>
          <cell r="G23">
            <v>0</v>
          </cell>
          <cell r="H23">
            <v>96.11522198731501</v>
          </cell>
          <cell r="I23">
            <v>95.058139534883722</v>
          </cell>
          <cell r="J23">
            <v>94.846723044397464</v>
          </cell>
          <cell r="K23">
            <v>95.058139534883722</v>
          </cell>
          <cell r="L23">
            <v>95.943446088794929</v>
          </cell>
          <cell r="M23">
            <v>95.348837209302332</v>
          </cell>
          <cell r="N23">
            <v>0</v>
          </cell>
          <cell r="O23">
            <v>0</v>
          </cell>
          <cell r="P23">
            <v>0</v>
          </cell>
          <cell r="Q23">
            <v>0</v>
          </cell>
          <cell r="R23">
            <v>0</v>
          </cell>
        </row>
        <row r="24">
          <cell r="A24" t="str">
            <v>% Cons/Bdg</v>
          </cell>
          <cell r="B24">
            <v>0</v>
          </cell>
          <cell r="C24">
            <v>0</v>
          </cell>
          <cell r="D24">
            <v>0</v>
          </cell>
          <cell r="E24">
            <v>0</v>
          </cell>
          <cell r="F24">
            <v>0</v>
          </cell>
          <cell r="G24">
            <v>0</v>
          </cell>
          <cell r="H24">
            <v>100.81774081774083</v>
          </cell>
          <cell r="I24">
            <v>99.667497921862008</v>
          </cell>
          <cell r="J24">
            <v>100.05575689991637</v>
          </cell>
          <cell r="K24">
            <v>100.1113275814083</v>
          </cell>
          <cell r="L24">
            <v>100.76325284485151</v>
          </cell>
          <cell r="M24">
            <v>100.22222222222221</v>
          </cell>
          <cell r="N24">
            <v>0</v>
          </cell>
          <cell r="O24">
            <v>0</v>
          </cell>
          <cell r="P24">
            <v>0</v>
          </cell>
          <cell r="Q24">
            <v>0</v>
          </cell>
          <cell r="R24">
            <v>0</v>
          </cell>
        </row>
        <row r="26">
          <cell r="A26" t="str">
            <v>176. 651. 1</v>
          </cell>
          <cell r="B26" t="str">
            <v>PUNTO 1200 SPI 5P STAR</v>
          </cell>
          <cell r="C26">
            <v>14478.450395083404</v>
          </cell>
        </row>
        <row r="27">
          <cell r="A27" t="str">
            <v>Budget</v>
          </cell>
          <cell r="B27">
            <v>0</v>
          </cell>
          <cell r="C27">
            <v>0</v>
          </cell>
          <cell r="D27">
            <v>0</v>
          </cell>
          <cell r="E27">
            <v>8623</v>
          </cell>
          <cell r="F27">
            <v>0</v>
          </cell>
          <cell r="G27">
            <v>8120</v>
          </cell>
          <cell r="H27">
            <v>8121</v>
          </cell>
          <cell r="I27">
            <v>8125</v>
          </cell>
          <cell r="J27">
            <v>8078</v>
          </cell>
          <cell r="K27">
            <v>8138</v>
          </cell>
          <cell r="L27">
            <v>8154</v>
          </cell>
          <cell r="M27">
            <v>8110</v>
          </cell>
          <cell r="N27">
            <v>0</v>
          </cell>
          <cell r="O27">
            <v>0</v>
          </cell>
          <cell r="P27">
            <v>0</v>
          </cell>
          <cell r="Q27">
            <v>0</v>
          </cell>
          <cell r="R27">
            <v>0</v>
          </cell>
        </row>
        <row r="28">
          <cell r="A28" t="str">
            <v>Consuntivo</v>
          </cell>
          <cell r="B28">
            <v>0</v>
          </cell>
          <cell r="C28">
            <v>0</v>
          </cell>
          <cell r="D28">
            <v>0</v>
          </cell>
          <cell r="E28">
            <v>0</v>
          </cell>
          <cell r="F28">
            <v>8623</v>
          </cell>
          <cell r="G28">
            <v>0</v>
          </cell>
          <cell r="H28">
            <v>8182</v>
          </cell>
          <cell r="I28">
            <v>8182</v>
          </cell>
          <cell r="J28">
            <v>8134</v>
          </cell>
          <cell r="K28">
            <v>8198</v>
          </cell>
          <cell r="L28">
            <v>0</v>
          </cell>
          <cell r="M28">
            <v>0</v>
          </cell>
          <cell r="N28">
            <v>0</v>
          </cell>
          <cell r="O28">
            <v>0</v>
          </cell>
          <cell r="P28">
            <v>0</v>
          </cell>
          <cell r="Q28">
            <v>0</v>
          </cell>
          <cell r="R28">
            <v>0</v>
          </cell>
        </row>
        <row r="29">
          <cell r="A29" t="str">
            <v>Riprevisione</v>
          </cell>
          <cell r="B29">
            <v>0</v>
          </cell>
          <cell r="C29">
            <v>0</v>
          </cell>
          <cell r="D29">
            <v>0</v>
          </cell>
          <cell r="E29">
            <v>0</v>
          </cell>
          <cell r="F29">
            <v>0</v>
          </cell>
          <cell r="G29">
            <v>0</v>
          </cell>
          <cell r="H29">
            <v>0</v>
          </cell>
          <cell r="I29">
            <v>0</v>
          </cell>
          <cell r="J29">
            <v>0</v>
          </cell>
          <cell r="K29">
            <v>0</v>
          </cell>
          <cell r="L29">
            <v>8133</v>
          </cell>
          <cell r="M29">
            <v>8135</v>
          </cell>
          <cell r="N29">
            <v>0</v>
          </cell>
          <cell r="O29">
            <v>0</v>
          </cell>
          <cell r="P29">
            <v>0</v>
          </cell>
          <cell r="Q29">
            <v>0</v>
          </cell>
          <cell r="R29">
            <v>0</v>
          </cell>
        </row>
        <row r="30">
          <cell r="A30" t="str">
            <v>% Cons/31-12</v>
          </cell>
          <cell r="B30">
            <v>0</v>
          </cell>
          <cell r="C30">
            <v>0</v>
          </cell>
          <cell r="D30">
            <v>0</v>
          </cell>
          <cell r="E30">
            <v>0</v>
          </cell>
          <cell r="F30">
            <v>100</v>
          </cell>
          <cell r="G30">
            <v>0</v>
          </cell>
          <cell r="H30">
            <v>94.885770613475586</v>
          </cell>
          <cell r="I30">
            <v>94.885770613475586</v>
          </cell>
          <cell r="J30">
            <v>94.329119795894698</v>
          </cell>
          <cell r="K30">
            <v>95.071320886002553</v>
          </cell>
          <cell r="L30">
            <v>94.317522903861757</v>
          </cell>
          <cell r="M30">
            <v>94.340716687927639</v>
          </cell>
          <cell r="N30">
            <v>0</v>
          </cell>
          <cell r="O30">
            <v>0</v>
          </cell>
          <cell r="P30">
            <v>0</v>
          </cell>
          <cell r="Q30">
            <v>0</v>
          </cell>
          <cell r="R30">
            <v>0</v>
          </cell>
        </row>
        <row r="31">
          <cell r="A31" t="str">
            <v>% Cons/Std</v>
          </cell>
          <cell r="B31">
            <v>0</v>
          </cell>
          <cell r="C31">
            <v>0</v>
          </cell>
          <cell r="D31">
            <v>0</v>
          </cell>
          <cell r="E31">
            <v>100</v>
          </cell>
          <cell r="F31">
            <v>0</v>
          </cell>
          <cell r="G31">
            <v>0</v>
          </cell>
          <cell r="H31">
            <v>94.885770613475586</v>
          </cell>
          <cell r="I31">
            <v>94.885770613475586</v>
          </cell>
          <cell r="J31">
            <v>94.329119795894698</v>
          </cell>
          <cell r="K31">
            <v>95.071320886002553</v>
          </cell>
          <cell r="L31">
            <v>94.317522903861757</v>
          </cell>
          <cell r="M31">
            <v>94.340716687927639</v>
          </cell>
          <cell r="N31">
            <v>0</v>
          </cell>
          <cell r="O31">
            <v>0</v>
          </cell>
          <cell r="P31">
            <v>0</v>
          </cell>
          <cell r="Q31">
            <v>0</v>
          </cell>
          <cell r="R31">
            <v>0</v>
          </cell>
        </row>
        <row r="32">
          <cell r="A32" t="str">
            <v>% Cons/Bdg</v>
          </cell>
          <cell r="B32">
            <v>0</v>
          </cell>
          <cell r="C32">
            <v>0</v>
          </cell>
          <cell r="D32">
            <v>0</v>
          </cell>
          <cell r="E32">
            <v>0</v>
          </cell>
          <cell r="F32">
            <v>0</v>
          </cell>
          <cell r="G32">
            <v>0</v>
          </cell>
          <cell r="H32">
            <v>100.7511390222879</v>
          </cell>
          <cell r="I32">
            <v>100.70153846153846</v>
          </cell>
          <cell r="J32">
            <v>100.69324090121316</v>
          </cell>
          <cell r="K32">
            <v>100.73728188744163</v>
          </cell>
          <cell r="L32">
            <v>99.742457689477561</v>
          </cell>
          <cell r="M32">
            <v>100.30826140567201</v>
          </cell>
          <cell r="N32">
            <v>0</v>
          </cell>
          <cell r="O32">
            <v>0</v>
          </cell>
          <cell r="P32">
            <v>0</v>
          </cell>
          <cell r="Q32">
            <v>0</v>
          </cell>
          <cell r="R32">
            <v>0</v>
          </cell>
        </row>
        <row r="34">
          <cell r="A34" t="str">
            <v>188. 030. 0</v>
          </cell>
          <cell r="B34" t="str">
            <v>N. PUNTO 1200 3P 60 S (MIRAF.)</v>
          </cell>
          <cell r="C34">
            <v>2670.8703703703704</v>
          </cell>
        </row>
        <row r="35">
          <cell r="A35" t="str">
            <v>Budget</v>
          </cell>
          <cell r="B35">
            <v>0</v>
          </cell>
          <cell r="C35">
            <v>0</v>
          </cell>
          <cell r="D35">
            <v>0</v>
          </cell>
          <cell r="E35">
            <v>8472</v>
          </cell>
          <cell r="F35">
            <v>0</v>
          </cell>
          <cell r="G35">
            <v>0</v>
          </cell>
          <cell r="H35">
            <v>0</v>
          </cell>
          <cell r="I35">
            <v>0</v>
          </cell>
          <cell r="J35">
            <v>0</v>
          </cell>
          <cell r="K35">
            <v>8389</v>
          </cell>
          <cell r="L35">
            <v>8409</v>
          </cell>
          <cell r="M35">
            <v>8408</v>
          </cell>
          <cell r="N35">
            <v>0</v>
          </cell>
          <cell r="O35">
            <v>8429</v>
          </cell>
          <cell r="P35">
            <v>8437</v>
          </cell>
          <cell r="Q35">
            <v>8407</v>
          </cell>
          <cell r="R35">
            <v>8423</v>
          </cell>
        </row>
        <row r="36">
          <cell r="A36" t="str">
            <v>Consuntivo</v>
          </cell>
          <cell r="B36">
            <v>0</v>
          </cell>
          <cell r="C36">
            <v>0</v>
          </cell>
          <cell r="D36">
            <v>0</v>
          </cell>
          <cell r="E36">
            <v>0</v>
          </cell>
          <cell r="F36">
            <v>8472</v>
          </cell>
          <cell r="G36">
            <v>0</v>
          </cell>
          <cell r="H36">
            <v>0</v>
          </cell>
          <cell r="I36">
            <v>0</v>
          </cell>
          <cell r="J36">
            <v>0</v>
          </cell>
          <cell r="K36">
            <v>0</v>
          </cell>
          <cell r="L36">
            <v>0</v>
          </cell>
          <cell r="M36">
            <v>0</v>
          </cell>
          <cell r="N36">
            <v>0</v>
          </cell>
          <cell r="O36">
            <v>0</v>
          </cell>
          <cell r="P36">
            <v>0</v>
          </cell>
          <cell r="Q36">
            <v>0</v>
          </cell>
          <cell r="R36">
            <v>0</v>
          </cell>
        </row>
        <row r="37">
          <cell r="A37" t="str">
            <v>Riprevisione</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row>
        <row r="38">
          <cell r="A38" t="str">
            <v>% Cons/31-12</v>
          </cell>
          <cell r="B38">
            <v>0</v>
          </cell>
          <cell r="C38">
            <v>0</v>
          </cell>
          <cell r="D38">
            <v>0</v>
          </cell>
          <cell r="E38">
            <v>0</v>
          </cell>
          <cell r="F38">
            <v>100</v>
          </cell>
          <cell r="G38">
            <v>0</v>
          </cell>
          <cell r="H38">
            <v>0</v>
          </cell>
          <cell r="I38">
            <v>0</v>
          </cell>
          <cell r="J38">
            <v>0</v>
          </cell>
          <cell r="K38">
            <v>0</v>
          </cell>
          <cell r="L38">
            <v>0</v>
          </cell>
          <cell r="M38">
            <v>0</v>
          </cell>
          <cell r="N38">
            <v>0</v>
          </cell>
          <cell r="O38">
            <v>0</v>
          </cell>
          <cell r="P38">
            <v>0</v>
          </cell>
          <cell r="Q38">
            <v>0</v>
          </cell>
          <cell r="R38">
            <v>0</v>
          </cell>
        </row>
        <row r="39">
          <cell r="A39" t="str">
            <v>% Cons/Std</v>
          </cell>
          <cell r="B39">
            <v>0</v>
          </cell>
          <cell r="C39">
            <v>0</v>
          </cell>
          <cell r="D39">
            <v>0</v>
          </cell>
          <cell r="E39">
            <v>100</v>
          </cell>
          <cell r="F39">
            <v>0</v>
          </cell>
          <cell r="G39">
            <v>0</v>
          </cell>
          <cell r="H39">
            <v>0</v>
          </cell>
          <cell r="I39">
            <v>0</v>
          </cell>
          <cell r="J39">
            <v>0</v>
          </cell>
          <cell r="K39">
            <v>0</v>
          </cell>
          <cell r="L39">
            <v>0</v>
          </cell>
          <cell r="M39">
            <v>0</v>
          </cell>
          <cell r="N39">
            <v>0</v>
          </cell>
          <cell r="O39">
            <v>0</v>
          </cell>
          <cell r="P39">
            <v>0</v>
          </cell>
          <cell r="Q39">
            <v>0</v>
          </cell>
          <cell r="R39">
            <v>0</v>
          </cell>
        </row>
        <row r="40">
          <cell r="A40" t="str">
            <v>% Cons/Bdg</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row>
        <row r="42">
          <cell r="A42" t="str">
            <v>188. 030. 0</v>
          </cell>
          <cell r="B42" t="str">
            <v>N. PUNTO 1200 3P 60 S (TERMI.)</v>
          </cell>
          <cell r="C42">
            <v>0</v>
          </cell>
        </row>
        <row r="43">
          <cell r="A43" t="str">
            <v>Budget</v>
          </cell>
          <cell r="B43">
            <v>0</v>
          </cell>
          <cell r="C43">
            <v>0</v>
          </cell>
          <cell r="D43">
            <v>0</v>
          </cell>
          <cell r="E43">
            <v>8689</v>
          </cell>
          <cell r="F43">
            <v>0</v>
          </cell>
          <cell r="G43">
            <v>0</v>
          </cell>
          <cell r="H43">
            <v>0</v>
          </cell>
          <cell r="I43">
            <v>0</v>
          </cell>
          <cell r="J43">
            <v>0</v>
          </cell>
          <cell r="K43">
            <v>8508</v>
          </cell>
          <cell r="L43">
            <v>8520</v>
          </cell>
          <cell r="M43">
            <v>8512</v>
          </cell>
          <cell r="N43">
            <v>0</v>
          </cell>
          <cell r="O43">
            <v>8538</v>
          </cell>
          <cell r="P43">
            <v>8536</v>
          </cell>
          <cell r="Q43">
            <v>8526</v>
          </cell>
          <cell r="R43">
            <v>8488</v>
          </cell>
        </row>
        <row r="44">
          <cell r="A44" t="str">
            <v>Consuntivo</v>
          </cell>
          <cell r="B44">
            <v>0</v>
          </cell>
          <cell r="C44">
            <v>0</v>
          </cell>
          <cell r="D44">
            <v>0</v>
          </cell>
          <cell r="E44">
            <v>0</v>
          </cell>
          <cell r="F44">
            <v>8689</v>
          </cell>
          <cell r="G44">
            <v>0</v>
          </cell>
          <cell r="H44">
            <v>0</v>
          </cell>
          <cell r="I44">
            <v>0</v>
          </cell>
          <cell r="J44">
            <v>0</v>
          </cell>
          <cell r="K44">
            <v>0</v>
          </cell>
          <cell r="L44">
            <v>0</v>
          </cell>
          <cell r="M44">
            <v>0</v>
          </cell>
          <cell r="N44">
            <v>0</v>
          </cell>
          <cell r="O44">
            <v>0</v>
          </cell>
          <cell r="P44">
            <v>0</v>
          </cell>
          <cell r="Q44">
            <v>0</v>
          </cell>
          <cell r="R44">
            <v>0</v>
          </cell>
        </row>
        <row r="45">
          <cell r="A45" t="str">
            <v>Riprevisione</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row>
        <row r="46">
          <cell r="A46" t="str">
            <v>% Cons/31-12</v>
          </cell>
          <cell r="B46">
            <v>0</v>
          </cell>
          <cell r="C46">
            <v>0</v>
          </cell>
          <cell r="D46">
            <v>0</v>
          </cell>
          <cell r="E46">
            <v>0</v>
          </cell>
          <cell r="F46">
            <v>100</v>
          </cell>
          <cell r="G46">
            <v>0</v>
          </cell>
          <cell r="H46">
            <v>0</v>
          </cell>
          <cell r="I46">
            <v>0</v>
          </cell>
          <cell r="J46">
            <v>0</v>
          </cell>
          <cell r="K46">
            <v>0</v>
          </cell>
          <cell r="L46">
            <v>0</v>
          </cell>
          <cell r="M46">
            <v>0</v>
          </cell>
          <cell r="N46">
            <v>0</v>
          </cell>
          <cell r="O46">
            <v>0</v>
          </cell>
          <cell r="P46">
            <v>0</v>
          </cell>
          <cell r="Q46">
            <v>0</v>
          </cell>
          <cell r="R46">
            <v>0</v>
          </cell>
        </row>
        <row r="47">
          <cell r="A47" t="str">
            <v>% Cons/Std</v>
          </cell>
          <cell r="B47">
            <v>0</v>
          </cell>
          <cell r="C47">
            <v>0</v>
          </cell>
          <cell r="D47">
            <v>0</v>
          </cell>
          <cell r="E47">
            <v>100</v>
          </cell>
          <cell r="F47">
            <v>0</v>
          </cell>
          <cell r="G47">
            <v>0</v>
          </cell>
          <cell r="H47">
            <v>0</v>
          </cell>
          <cell r="I47">
            <v>0</v>
          </cell>
          <cell r="J47">
            <v>0</v>
          </cell>
          <cell r="K47">
            <v>0</v>
          </cell>
          <cell r="L47">
            <v>0</v>
          </cell>
          <cell r="M47">
            <v>0</v>
          </cell>
          <cell r="N47">
            <v>0</v>
          </cell>
          <cell r="O47">
            <v>0</v>
          </cell>
          <cell r="P47">
            <v>0</v>
          </cell>
          <cell r="Q47">
            <v>0</v>
          </cell>
          <cell r="R47">
            <v>0</v>
          </cell>
        </row>
        <row r="48">
          <cell r="A48" t="str">
            <v>% Cons/Bdg</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row>
        <row r="50">
          <cell r="A50" t="str">
            <v>188. 030. 0</v>
          </cell>
          <cell r="B50" t="str">
            <v>N. PUNTO 1200 3P 60 S (SATA)</v>
          </cell>
          <cell r="C50">
            <v>424.12962962962962</v>
          </cell>
        </row>
        <row r="51">
          <cell r="A51" t="str">
            <v>Budget</v>
          </cell>
          <cell r="B51">
            <v>0</v>
          </cell>
          <cell r="C51">
            <v>0</v>
          </cell>
          <cell r="D51">
            <v>0</v>
          </cell>
          <cell r="E51">
            <v>8321</v>
          </cell>
          <cell r="F51">
            <v>0</v>
          </cell>
          <cell r="G51">
            <v>0</v>
          </cell>
          <cell r="H51">
            <v>0</v>
          </cell>
          <cell r="I51">
            <v>0</v>
          </cell>
          <cell r="J51">
            <v>0</v>
          </cell>
          <cell r="K51">
            <v>8228</v>
          </cell>
          <cell r="L51">
            <v>8247</v>
          </cell>
          <cell r="M51">
            <v>8278</v>
          </cell>
          <cell r="N51">
            <v>0</v>
          </cell>
          <cell r="O51">
            <v>8271</v>
          </cell>
          <cell r="P51">
            <v>8260</v>
          </cell>
          <cell r="Q51">
            <v>8269</v>
          </cell>
          <cell r="R51">
            <v>8205</v>
          </cell>
        </row>
        <row r="52">
          <cell r="A52" t="str">
            <v>Consuntivo</v>
          </cell>
          <cell r="B52">
            <v>0</v>
          </cell>
          <cell r="C52">
            <v>0</v>
          </cell>
          <cell r="D52">
            <v>0</v>
          </cell>
          <cell r="E52">
            <v>0</v>
          </cell>
          <cell r="F52">
            <v>8321</v>
          </cell>
          <cell r="G52">
            <v>0</v>
          </cell>
          <cell r="H52">
            <v>0</v>
          </cell>
          <cell r="I52">
            <v>0</v>
          </cell>
          <cell r="J52">
            <v>0</v>
          </cell>
          <cell r="K52">
            <v>0</v>
          </cell>
          <cell r="L52">
            <v>0</v>
          </cell>
          <cell r="M52">
            <v>0</v>
          </cell>
          <cell r="N52">
            <v>0</v>
          </cell>
          <cell r="O52">
            <v>0</v>
          </cell>
          <cell r="P52">
            <v>0</v>
          </cell>
          <cell r="Q52">
            <v>0</v>
          </cell>
          <cell r="R52">
            <v>0</v>
          </cell>
        </row>
        <row r="53">
          <cell r="A53" t="str">
            <v>Riprevisione</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row>
        <row r="54">
          <cell r="A54" t="str">
            <v>% Cons/31-12</v>
          </cell>
          <cell r="B54">
            <v>0</v>
          </cell>
          <cell r="C54">
            <v>0</v>
          </cell>
          <cell r="D54">
            <v>0</v>
          </cell>
          <cell r="E54">
            <v>0</v>
          </cell>
          <cell r="F54">
            <v>100</v>
          </cell>
          <cell r="G54">
            <v>0</v>
          </cell>
          <cell r="H54">
            <v>0</v>
          </cell>
          <cell r="I54">
            <v>0</v>
          </cell>
          <cell r="J54">
            <v>0</v>
          </cell>
          <cell r="K54">
            <v>0</v>
          </cell>
          <cell r="L54">
            <v>0</v>
          </cell>
          <cell r="M54">
            <v>0</v>
          </cell>
          <cell r="N54">
            <v>0</v>
          </cell>
          <cell r="O54">
            <v>0</v>
          </cell>
          <cell r="P54">
            <v>0</v>
          </cell>
          <cell r="Q54">
            <v>0</v>
          </cell>
          <cell r="R54">
            <v>0</v>
          </cell>
        </row>
        <row r="55">
          <cell r="A55" t="str">
            <v>% Cons/Std</v>
          </cell>
          <cell r="B55">
            <v>0</v>
          </cell>
          <cell r="C55">
            <v>0</v>
          </cell>
          <cell r="D55">
            <v>0</v>
          </cell>
          <cell r="E55">
            <v>100</v>
          </cell>
          <cell r="F55">
            <v>0</v>
          </cell>
          <cell r="G55">
            <v>0</v>
          </cell>
          <cell r="H55">
            <v>0</v>
          </cell>
          <cell r="I55">
            <v>0</v>
          </cell>
          <cell r="J55">
            <v>0</v>
          </cell>
          <cell r="K55">
            <v>0</v>
          </cell>
          <cell r="L55">
            <v>0</v>
          </cell>
          <cell r="M55">
            <v>0</v>
          </cell>
          <cell r="N55">
            <v>0</v>
          </cell>
          <cell r="O55">
            <v>0</v>
          </cell>
          <cell r="P55">
            <v>0</v>
          </cell>
          <cell r="Q55">
            <v>0</v>
          </cell>
          <cell r="R55">
            <v>0</v>
          </cell>
        </row>
        <row r="56">
          <cell r="A56" t="str">
            <v>% Cons/Bdg</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row>
        <row r="58">
          <cell r="A58" t="str">
            <v>157. 040. 1</v>
          </cell>
          <cell r="B58" t="str">
            <v>Y 1242 SPI LE</v>
          </cell>
          <cell r="C58">
            <v>3688.2474581125593</v>
          </cell>
        </row>
        <row r="59">
          <cell r="A59" t="str">
            <v>Budget</v>
          </cell>
          <cell r="B59">
            <v>0</v>
          </cell>
          <cell r="C59">
            <v>0</v>
          </cell>
          <cell r="D59">
            <v>0</v>
          </cell>
          <cell r="E59">
            <v>9201</v>
          </cell>
          <cell r="F59">
            <v>0</v>
          </cell>
          <cell r="G59">
            <v>8735</v>
          </cell>
          <cell r="H59">
            <v>8758</v>
          </cell>
          <cell r="I59">
            <v>8754</v>
          </cell>
          <cell r="J59">
            <v>8710</v>
          </cell>
          <cell r="K59">
            <v>8720</v>
          </cell>
          <cell r="L59">
            <v>8736</v>
          </cell>
          <cell r="M59">
            <v>8720</v>
          </cell>
          <cell r="N59">
            <v>0</v>
          </cell>
          <cell r="O59">
            <v>8700</v>
          </cell>
          <cell r="P59">
            <v>8676</v>
          </cell>
          <cell r="Q59">
            <v>8700</v>
          </cell>
          <cell r="R59">
            <v>8629</v>
          </cell>
        </row>
        <row r="60">
          <cell r="A60" t="str">
            <v>Consuntivo</v>
          </cell>
          <cell r="B60">
            <v>0</v>
          </cell>
          <cell r="C60">
            <v>0</v>
          </cell>
          <cell r="D60">
            <v>0</v>
          </cell>
          <cell r="E60">
            <v>0</v>
          </cell>
          <cell r="F60">
            <v>8939</v>
          </cell>
          <cell r="G60">
            <v>0</v>
          </cell>
          <cell r="H60">
            <v>8998</v>
          </cell>
          <cell r="I60">
            <v>8927</v>
          </cell>
          <cell r="J60">
            <v>8924</v>
          </cell>
          <cell r="K60">
            <v>8916</v>
          </cell>
          <cell r="L60">
            <v>0</v>
          </cell>
          <cell r="M60">
            <v>0</v>
          </cell>
          <cell r="N60">
            <v>0</v>
          </cell>
          <cell r="O60">
            <v>0</v>
          </cell>
          <cell r="P60">
            <v>0</v>
          </cell>
          <cell r="Q60">
            <v>0</v>
          </cell>
          <cell r="R60">
            <v>0</v>
          </cell>
        </row>
        <row r="61">
          <cell r="A61" t="str">
            <v>Riprevisione</v>
          </cell>
          <cell r="B61">
            <v>0</v>
          </cell>
          <cell r="C61">
            <v>0</v>
          </cell>
          <cell r="D61">
            <v>0</v>
          </cell>
          <cell r="E61">
            <v>0</v>
          </cell>
          <cell r="F61">
            <v>0</v>
          </cell>
          <cell r="G61">
            <v>0</v>
          </cell>
          <cell r="H61">
            <v>0</v>
          </cell>
          <cell r="I61">
            <v>0</v>
          </cell>
          <cell r="J61">
            <v>0</v>
          </cell>
          <cell r="K61">
            <v>0</v>
          </cell>
          <cell r="L61">
            <v>8789</v>
          </cell>
          <cell r="M61">
            <v>8799</v>
          </cell>
          <cell r="N61">
            <v>0</v>
          </cell>
          <cell r="O61">
            <v>8960</v>
          </cell>
          <cell r="P61">
            <v>0</v>
          </cell>
          <cell r="Q61">
            <v>0</v>
          </cell>
          <cell r="R61">
            <v>8796</v>
          </cell>
        </row>
        <row r="62">
          <cell r="A62" t="str">
            <v>% Cons/31-12</v>
          </cell>
          <cell r="B62">
            <v>0</v>
          </cell>
          <cell r="C62">
            <v>0</v>
          </cell>
          <cell r="D62">
            <v>0</v>
          </cell>
          <cell r="E62">
            <v>0</v>
          </cell>
          <cell r="F62">
            <v>100</v>
          </cell>
          <cell r="G62">
            <v>0</v>
          </cell>
          <cell r="H62">
            <v>100.66002908602752</v>
          </cell>
          <cell r="I62">
            <v>99.8657567960622</v>
          </cell>
          <cell r="J62">
            <v>99.83219599507774</v>
          </cell>
          <cell r="K62">
            <v>99.742700525785878</v>
          </cell>
          <cell r="L62">
            <v>98.321959950777497</v>
          </cell>
          <cell r="M62">
            <v>98.433829287392328</v>
          </cell>
          <cell r="N62">
            <v>0</v>
          </cell>
          <cell r="O62">
            <v>100.23492560689115</v>
          </cell>
          <cell r="P62">
            <v>0</v>
          </cell>
          <cell r="Q62">
            <v>0</v>
          </cell>
          <cell r="R62">
            <v>98.400268486407867</v>
          </cell>
        </row>
        <row r="63">
          <cell r="A63" t="str">
            <v>% Cons/Std</v>
          </cell>
          <cell r="B63">
            <v>0</v>
          </cell>
          <cell r="C63">
            <v>0</v>
          </cell>
          <cell r="D63">
            <v>0</v>
          </cell>
          <cell r="E63">
            <v>100</v>
          </cell>
          <cell r="F63">
            <v>0</v>
          </cell>
          <cell r="G63">
            <v>0</v>
          </cell>
          <cell r="H63">
            <v>97.793718074122381</v>
          </cell>
          <cell r="I63">
            <v>97.022062819258778</v>
          </cell>
          <cell r="J63">
            <v>96.989457667644814</v>
          </cell>
          <cell r="K63">
            <v>96.902510596674276</v>
          </cell>
          <cell r="L63">
            <v>95.522225845016848</v>
          </cell>
          <cell r="M63">
            <v>95.630909683730025</v>
          </cell>
          <cell r="N63">
            <v>0</v>
          </cell>
          <cell r="O63">
            <v>97.380719487012286</v>
          </cell>
          <cell r="P63">
            <v>0</v>
          </cell>
          <cell r="Q63">
            <v>0</v>
          </cell>
          <cell r="R63">
            <v>95.598304532116074</v>
          </cell>
        </row>
        <row r="64">
          <cell r="A64" t="str">
            <v>% Cons/Bdg</v>
          </cell>
          <cell r="B64">
            <v>0</v>
          </cell>
          <cell r="C64">
            <v>0</v>
          </cell>
          <cell r="D64">
            <v>0</v>
          </cell>
          <cell r="E64">
            <v>0</v>
          </cell>
          <cell r="F64">
            <v>0</v>
          </cell>
          <cell r="G64">
            <v>0</v>
          </cell>
          <cell r="H64">
            <v>102.7403516784654</v>
          </cell>
          <cell r="I64">
            <v>101.97623943340189</v>
          </cell>
          <cell r="J64">
            <v>102.45694603903559</v>
          </cell>
          <cell r="K64">
            <v>102.24770642201835</v>
          </cell>
          <cell r="L64">
            <v>100.60668498168499</v>
          </cell>
          <cell r="M64">
            <v>100.9059633027523</v>
          </cell>
          <cell r="N64">
            <v>0</v>
          </cell>
          <cell r="O64">
            <v>102.98850574712644</v>
          </cell>
          <cell r="P64">
            <v>0</v>
          </cell>
          <cell r="Q64">
            <v>0</v>
          </cell>
          <cell r="R64">
            <v>101.93533433769846</v>
          </cell>
        </row>
        <row r="66">
          <cell r="A66" t="str">
            <v>130. 261. 0 / 1</v>
          </cell>
          <cell r="B66" t="str">
            <v>ALFA145 1600 TS 16V L</v>
          </cell>
          <cell r="C66">
            <v>590.88266384778012</v>
          </cell>
        </row>
        <row r="67">
          <cell r="A67" t="str">
            <v>Budget</v>
          </cell>
          <cell r="B67">
            <v>0</v>
          </cell>
          <cell r="C67">
            <v>0</v>
          </cell>
          <cell r="D67">
            <v>0</v>
          </cell>
          <cell r="E67">
            <v>15278</v>
          </cell>
          <cell r="F67">
            <v>0</v>
          </cell>
          <cell r="G67">
            <v>14823</v>
          </cell>
          <cell r="H67">
            <v>14773</v>
          </cell>
          <cell r="I67">
            <v>14747.075189884879</v>
          </cell>
          <cell r="J67">
            <v>14759.490375382758</v>
          </cell>
          <cell r="K67">
            <v>14753.052753784184</v>
          </cell>
          <cell r="L67">
            <v>14660.364146580125</v>
          </cell>
          <cell r="M67">
            <v>14589.724560177554</v>
          </cell>
          <cell r="N67">
            <v>0</v>
          </cell>
          <cell r="O67">
            <v>14472.638872398926</v>
          </cell>
          <cell r="P67">
            <v>14545.4922627942</v>
          </cell>
          <cell r="Q67">
            <v>14583.717943822194</v>
          </cell>
          <cell r="R67">
            <v>14357.934487790988</v>
          </cell>
        </row>
        <row r="68">
          <cell r="A68" t="str">
            <v>Consuntivo</v>
          </cell>
          <cell r="B68">
            <v>0</v>
          </cell>
          <cell r="C68">
            <v>0</v>
          </cell>
          <cell r="D68">
            <v>0</v>
          </cell>
          <cell r="E68">
            <v>0</v>
          </cell>
          <cell r="F68">
            <v>14119</v>
          </cell>
          <cell r="G68">
            <v>0</v>
          </cell>
          <cell r="H68">
            <v>13975</v>
          </cell>
          <cell r="I68">
            <v>14524</v>
          </cell>
          <cell r="J68">
            <v>14451</v>
          </cell>
          <cell r="K68">
            <v>14633</v>
          </cell>
          <cell r="L68">
            <v>0</v>
          </cell>
          <cell r="M68">
            <v>0</v>
          </cell>
          <cell r="N68">
            <v>0</v>
          </cell>
          <cell r="O68">
            <v>0</v>
          </cell>
          <cell r="P68">
            <v>0</v>
          </cell>
          <cell r="Q68">
            <v>0</v>
          </cell>
          <cell r="R68">
            <v>0</v>
          </cell>
        </row>
        <row r="69">
          <cell r="A69" t="str">
            <v>Riprevisione</v>
          </cell>
          <cell r="B69">
            <v>0</v>
          </cell>
          <cell r="C69">
            <v>0</v>
          </cell>
          <cell r="D69">
            <v>0</v>
          </cell>
          <cell r="E69">
            <v>0</v>
          </cell>
          <cell r="F69">
            <v>0</v>
          </cell>
          <cell r="G69">
            <v>0</v>
          </cell>
          <cell r="H69">
            <v>0</v>
          </cell>
          <cell r="I69">
            <v>0</v>
          </cell>
          <cell r="J69">
            <v>0</v>
          </cell>
          <cell r="K69">
            <v>0</v>
          </cell>
          <cell r="L69">
            <v>14597</v>
          </cell>
          <cell r="M69">
            <v>14441</v>
          </cell>
          <cell r="N69">
            <v>0</v>
          </cell>
          <cell r="O69">
            <v>14161</v>
          </cell>
          <cell r="P69">
            <v>0</v>
          </cell>
          <cell r="Q69">
            <v>0</v>
          </cell>
          <cell r="R69">
            <v>14105</v>
          </cell>
        </row>
        <row r="70">
          <cell r="A70" t="str">
            <v>% Cons/31-12</v>
          </cell>
          <cell r="B70">
            <v>0</v>
          </cell>
          <cell r="C70">
            <v>0</v>
          </cell>
          <cell r="D70">
            <v>0</v>
          </cell>
          <cell r="E70">
            <v>0</v>
          </cell>
          <cell r="F70">
            <v>100</v>
          </cell>
          <cell r="G70">
            <v>0</v>
          </cell>
          <cell r="H70">
            <v>98.980097740633184</v>
          </cell>
          <cell r="I70">
            <v>102.86847510446916</v>
          </cell>
          <cell r="J70">
            <v>102.35144132020682</v>
          </cell>
          <cell r="K70">
            <v>103.64048445357319</v>
          </cell>
          <cell r="L70">
            <v>103.38550888873151</v>
          </cell>
          <cell r="M70">
            <v>102.28061477441746</v>
          </cell>
          <cell r="N70">
            <v>0</v>
          </cell>
          <cell r="O70">
            <v>100.29747149231531</v>
          </cell>
          <cell r="P70">
            <v>0</v>
          </cell>
          <cell r="Q70">
            <v>0</v>
          </cell>
          <cell r="R70">
            <v>99.900842835894892</v>
          </cell>
        </row>
        <row r="71">
          <cell r="A71" t="str">
            <v>% Cons/Std</v>
          </cell>
          <cell r="B71">
            <v>0</v>
          </cell>
          <cell r="C71">
            <v>0</v>
          </cell>
          <cell r="D71">
            <v>0</v>
          </cell>
          <cell r="E71">
            <v>100</v>
          </cell>
          <cell r="F71">
            <v>0</v>
          </cell>
          <cell r="G71">
            <v>0</v>
          </cell>
          <cell r="H71">
            <v>91.471396779683204</v>
          </cell>
          <cell r="I71">
            <v>95.06479905746825</v>
          </cell>
          <cell r="J71">
            <v>94.586987825631624</v>
          </cell>
          <cell r="K71">
            <v>95.778243225553084</v>
          </cell>
          <cell r="L71">
            <v>95.542610289304889</v>
          </cell>
          <cell r="M71">
            <v>94.521534232229357</v>
          </cell>
          <cell r="N71">
            <v>0</v>
          </cell>
          <cell r="O71">
            <v>92.688833616965567</v>
          </cell>
          <cell r="P71">
            <v>0</v>
          </cell>
          <cell r="Q71">
            <v>0</v>
          </cell>
          <cell r="R71">
            <v>92.322293493912809</v>
          </cell>
        </row>
        <row r="72">
          <cell r="A72" t="str">
            <v>% Cons/Bdg</v>
          </cell>
          <cell r="B72">
            <v>0</v>
          </cell>
          <cell r="C72">
            <v>0</v>
          </cell>
          <cell r="D72">
            <v>0</v>
          </cell>
          <cell r="E72">
            <v>0</v>
          </cell>
          <cell r="F72">
            <v>0</v>
          </cell>
          <cell r="G72">
            <v>0</v>
          </cell>
          <cell r="H72">
            <v>94.598253570703307</v>
          </cell>
          <cell r="I72">
            <v>98.487325879792849</v>
          </cell>
          <cell r="J72">
            <v>97.909884640073429</v>
          </cell>
          <cell r="K72">
            <v>99.186251443767176</v>
          </cell>
          <cell r="L72">
            <v>99.56778599803809</v>
          </cell>
          <cell r="M72">
            <v>98.98062119292166</v>
          </cell>
          <cell r="N72">
            <v>0</v>
          </cell>
          <cell r="O72">
            <v>97.846703181454629</v>
          </cell>
          <cell r="P72">
            <v>0</v>
          </cell>
          <cell r="Q72">
            <v>0</v>
          </cell>
          <cell r="R72">
            <v>98.238364383079841</v>
          </cell>
        </row>
        <row r="74">
          <cell r="A74" t="str">
            <v>182. 713. 1</v>
          </cell>
          <cell r="B74" t="str">
            <v>BRAVA 1242 16V SX MY</v>
          </cell>
          <cell r="C74">
            <v>7526.8106748864384</v>
          </cell>
        </row>
        <row r="75">
          <cell r="A75" t="str">
            <v>Budget</v>
          </cell>
          <cell r="B75">
            <v>0</v>
          </cell>
          <cell r="C75">
            <v>0</v>
          </cell>
          <cell r="D75">
            <v>0</v>
          </cell>
          <cell r="E75">
            <v>12642</v>
          </cell>
          <cell r="F75">
            <v>0</v>
          </cell>
          <cell r="G75">
            <v>12140.91756822193</v>
          </cell>
          <cell r="H75">
            <v>12101.073470219006</v>
          </cell>
          <cell r="I75">
            <v>12093.974728500292</v>
          </cell>
          <cell r="J75">
            <v>12061.023955773955</v>
          </cell>
          <cell r="K75">
            <v>12052.300082400365</v>
          </cell>
          <cell r="L75">
            <v>12029.309710003259</v>
          </cell>
          <cell r="M75">
            <v>11975.649392551715</v>
          </cell>
          <cell r="N75">
            <v>0</v>
          </cell>
          <cell r="O75">
            <v>11985.478127421335</v>
          </cell>
          <cell r="P75">
            <v>11906.196677879101</v>
          </cell>
          <cell r="Q75">
            <v>11873.226782433983</v>
          </cell>
          <cell r="R75">
            <v>11780.900362886383</v>
          </cell>
        </row>
        <row r="76">
          <cell r="A76" t="str">
            <v>Consuntivo</v>
          </cell>
          <cell r="B76">
            <v>0</v>
          </cell>
          <cell r="C76">
            <v>0</v>
          </cell>
          <cell r="D76">
            <v>0</v>
          </cell>
          <cell r="E76">
            <v>0</v>
          </cell>
          <cell r="F76">
            <v>12478</v>
          </cell>
          <cell r="G76">
            <v>0</v>
          </cell>
          <cell r="H76">
            <v>12053</v>
          </cell>
          <cell r="I76">
            <v>12113</v>
          </cell>
          <cell r="J76">
            <v>12104</v>
          </cell>
          <cell r="K76">
            <v>12059</v>
          </cell>
          <cell r="L76">
            <v>0</v>
          </cell>
          <cell r="M76">
            <v>0</v>
          </cell>
          <cell r="N76">
            <v>0</v>
          </cell>
          <cell r="O76">
            <v>0</v>
          </cell>
          <cell r="P76">
            <v>0</v>
          </cell>
          <cell r="Q76">
            <v>0</v>
          </cell>
          <cell r="R76">
            <v>0</v>
          </cell>
        </row>
        <row r="77">
          <cell r="A77" t="str">
            <v>Riprevisione</v>
          </cell>
          <cell r="B77">
            <v>0</v>
          </cell>
          <cell r="C77">
            <v>0</v>
          </cell>
          <cell r="D77">
            <v>0</v>
          </cell>
          <cell r="E77">
            <v>0</v>
          </cell>
          <cell r="F77">
            <v>0</v>
          </cell>
          <cell r="G77">
            <v>0</v>
          </cell>
          <cell r="H77">
            <v>0</v>
          </cell>
          <cell r="I77">
            <v>0</v>
          </cell>
          <cell r="J77">
            <v>0</v>
          </cell>
          <cell r="K77">
            <v>0</v>
          </cell>
          <cell r="L77">
            <v>11974</v>
          </cell>
          <cell r="M77">
            <v>12057</v>
          </cell>
          <cell r="N77">
            <v>0</v>
          </cell>
          <cell r="O77">
            <v>12052</v>
          </cell>
          <cell r="P77">
            <v>0</v>
          </cell>
          <cell r="Q77">
            <v>0</v>
          </cell>
          <cell r="R77">
            <v>11961</v>
          </cell>
        </row>
        <row r="78">
          <cell r="A78" t="str">
            <v>% Cons/31-12</v>
          </cell>
          <cell r="B78">
            <v>0</v>
          </cell>
          <cell r="C78">
            <v>0</v>
          </cell>
          <cell r="D78">
            <v>0</v>
          </cell>
          <cell r="E78">
            <v>0</v>
          </cell>
          <cell r="F78">
            <v>100</v>
          </cell>
          <cell r="G78">
            <v>0</v>
          </cell>
          <cell r="H78">
            <v>96.594005449591279</v>
          </cell>
          <cell r="I78">
            <v>97.074851739060747</v>
          </cell>
          <cell r="J78">
            <v>97.002724795640333</v>
          </cell>
          <cell r="K78">
            <v>96.642090078538217</v>
          </cell>
          <cell r="L78">
            <v>95.960891168456484</v>
          </cell>
          <cell r="M78">
            <v>96.626061868889252</v>
          </cell>
          <cell r="N78">
            <v>0</v>
          </cell>
          <cell r="O78">
            <v>96.585991344766782</v>
          </cell>
          <cell r="P78">
            <v>0</v>
          </cell>
          <cell r="Q78">
            <v>0</v>
          </cell>
          <cell r="R78">
            <v>95.856707805738097</v>
          </cell>
        </row>
        <row r="79">
          <cell r="A79" t="str">
            <v>% Cons/Std</v>
          </cell>
          <cell r="B79">
            <v>0</v>
          </cell>
          <cell r="C79">
            <v>0</v>
          </cell>
          <cell r="D79">
            <v>0</v>
          </cell>
          <cell r="E79">
            <v>100</v>
          </cell>
          <cell r="F79">
            <v>0</v>
          </cell>
          <cell r="G79">
            <v>0</v>
          </cell>
          <cell r="H79">
            <v>95.340927068501827</v>
          </cell>
          <cell r="I79">
            <v>95.815535516532194</v>
          </cell>
          <cell r="J79">
            <v>95.744344249327639</v>
          </cell>
          <cell r="K79">
            <v>95.388387913304868</v>
          </cell>
          <cell r="L79">
            <v>94.716025945261833</v>
          </cell>
          <cell r="M79">
            <v>95.372567631703845</v>
          </cell>
          <cell r="N79">
            <v>0</v>
          </cell>
          <cell r="O79">
            <v>95.333016927701308</v>
          </cell>
          <cell r="P79">
            <v>0</v>
          </cell>
          <cell r="Q79">
            <v>0</v>
          </cell>
          <cell r="R79">
            <v>94.613194114855247</v>
          </cell>
        </row>
        <row r="80">
          <cell r="A80" t="str">
            <v>% Cons/Bdg</v>
          </cell>
          <cell r="B80">
            <v>0</v>
          </cell>
          <cell r="C80">
            <v>0</v>
          </cell>
          <cell r="D80">
            <v>0</v>
          </cell>
          <cell r="E80">
            <v>0</v>
          </cell>
          <cell r="F80">
            <v>0</v>
          </cell>
          <cell r="G80">
            <v>0</v>
          </cell>
          <cell r="H80">
            <v>99.602733837313565</v>
          </cell>
          <cell r="I80">
            <v>100.15731198325454</v>
          </cell>
          <cell r="J80">
            <v>100.35632168863633</v>
          </cell>
          <cell r="K80">
            <v>100.05559036494137</v>
          </cell>
          <cell r="L80">
            <v>99.540208778918839</v>
          </cell>
          <cell r="M80">
            <v>100.67930017639695</v>
          </cell>
          <cell r="N80">
            <v>0</v>
          </cell>
          <cell r="O80">
            <v>100.55502059969115</v>
          </cell>
          <cell r="P80">
            <v>0</v>
          </cell>
          <cell r="Q80">
            <v>0</v>
          </cell>
          <cell r="R80">
            <v>101.52874255418531</v>
          </cell>
        </row>
        <row r="82">
          <cell r="A82" t="str">
            <v>186. 210. 0</v>
          </cell>
          <cell r="B82" t="str">
            <v>MULTIPLA  1600 16V T SX</v>
          </cell>
          <cell r="C82">
            <v>897.46260296540368</v>
          </cell>
        </row>
        <row r="83">
          <cell r="A83" t="str">
            <v>Budget</v>
          </cell>
          <cell r="B83">
            <v>0</v>
          </cell>
          <cell r="C83">
            <v>0</v>
          </cell>
          <cell r="D83">
            <v>0</v>
          </cell>
          <cell r="E83">
            <v>16287</v>
          </cell>
          <cell r="F83">
            <v>0</v>
          </cell>
          <cell r="G83">
            <v>15862.18609521894</v>
          </cell>
          <cell r="H83">
            <v>15912.07192614596</v>
          </cell>
          <cell r="I83">
            <v>15911.910317605229</v>
          </cell>
          <cell r="J83">
            <v>15824.315966498978</v>
          </cell>
          <cell r="K83">
            <v>15850.699766558419</v>
          </cell>
          <cell r="L83">
            <v>15852.815502807052</v>
          </cell>
          <cell r="M83">
            <v>15815.551842636101</v>
          </cell>
          <cell r="N83">
            <v>0</v>
          </cell>
          <cell r="O83">
            <v>15881.250901875901</v>
          </cell>
          <cell r="P83">
            <v>15790.254948323525</v>
          </cell>
          <cell r="Q83">
            <v>15742.182724339862</v>
          </cell>
          <cell r="R83">
            <v>15740.942460577284</v>
          </cell>
        </row>
        <row r="84">
          <cell r="A84" t="str">
            <v>Consuntivo</v>
          </cell>
          <cell r="B84">
            <v>0</v>
          </cell>
          <cell r="C84">
            <v>0</v>
          </cell>
          <cell r="D84">
            <v>0</v>
          </cell>
          <cell r="E84">
            <v>0</v>
          </cell>
          <cell r="F84">
            <v>15878</v>
          </cell>
          <cell r="G84">
            <v>0</v>
          </cell>
          <cell r="H84">
            <v>16030</v>
          </cell>
          <cell r="I84">
            <v>16042</v>
          </cell>
          <cell r="J84">
            <v>15992</v>
          </cell>
          <cell r="K84">
            <v>16184</v>
          </cell>
          <cell r="L84">
            <v>0</v>
          </cell>
          <cell r="M84">
            <v>0</v>
          </cell>
          <cell r="N84">
            <v>0</v>
          </cell>
          <cell r="O84">
            <v>0</v>
          </cell>
          <cell r="P84">
            <v>0</v>
          </cell>
          <cell r="Q84">
            <v>0</v>
          </cell>
          <cell r="R84">
            <v>0</v>
          </cell>
        </row>
        <row r="85">
          <cell r="A85" t="str">
            <v>Riprevisione</v>
          </cell>
          <cell r="B85">
            <v>0</v>
          </cell>
          <cell r="C85">
            <v>0</v>
          </cell>
          <cell r="D85">
            <v>0</v>
          </cell>
          <cell r="E85">
            <v>0</v>
          </cell>
          <cell r="F85">
            <v>0</v>
          </cell>
          <cell r="G85">
            <v>0</v>
          </cell>
          <cell r="H85">
            <v>0</v>
          </cell>
          <cell r="I85">
            <v>0</v>
          </cell>
          <cell r="J85">
            <v>0</v>
          </cell>
          <cell r="K85">
            <v>0</v>
          </cell>
          <cell r="L85">
            <v>15939</v>
          </cell>
          <cell r="M85">
            <v>16015</v>
          </cell>
          <cell r="N85">
            <v>0</v>
          </cell>
          <cell r="O85">
            <v>16103.977145394891</v>
          </cell>
          <cell r="P85">
            <v>0</v>
          </cell>
          <cell r="Q85">
            <v>0</v>
          </cell>
          <cell r="R85">
            <v>16037.468097915902</v>
          </cell>
        </row>
        <row r="86">
          <cell r="A86" t="str">
            <v>% Cons/31-12</v>
          </cell>
          <cell r="B86">
            <v>0</v>
          </cell>
          <cell r="C86">
            <v>0</v>
          </cell>
          <cell r="D86">
            <v>0</v>
          </cell>
          <cell r="E86">
            <v>0</v>
          </cell>
          <cell r="F86">
            <v>100</v>
          </cell>
          <cell r="G86">
            <v>0</v>
          </cell>
          <cell r="H86">
            <v>100.9572994079859</v>
          </cell>
          <cell r="I86">
            <v>101.03287567703741</v>
          </cell>
          <cell r="J86">
            <v>100.71797455598941</v>
          </cell>
          <cell r="K86">
            <v>101.9271948608137</v>
          </cell>
          <cell r="L86">
            <v>100.38417936767854</v>
          </cell>
          <cell r="M86">
            <v>100.8628290716715</v>
          </cell>
          <cell r="N86">
            <v>0</v>
          </cell>
          <cell r="O86">
            <v>101.42320912832152</v>
          </cell>
          <cell r="P86">
            <v>0</v>
          </cell>
          <cell r="Q86">
            <v>0</v>
          </cell>
          <cell r="R86">
            <v>101.00433365610218</v>
          </cell>
        </row>
        <row r="87">
          <cell r="A87" t="str">
            <v>% Cons/Std</v>
          </cell>
          <cell r="B87">
            <v>0</v>
          </cell>
          <cell r="C87">
            <v>0</v>
          </cell>
          <cell r="D87">
            <v>0</v>
          </cell>
          <cell r="E87">
            <v>100</v>
          </cell>
          <cell r="F87">
            <v>0</v>
          </cell>
          <cell r="G87">
            <v>0</v>
          </cell>
          <cell r="H87">
            <v>98.422054399214105</v>
          </cell>
          <cell r="I87">
            <v>98.495732793025113</v>
          </cell>
          <cell r="J87">
            <v>98.188739485479218</v>
          </cell>
          <cell r="K87">
            <v>99.367593786455458</v>
          </cell>
          <cell r="L87">
            <v>97.863326579480571</v>
          </cell>
          <cell r="M87">
            <v>98.32995640695033</v>
          </cell>
          <cell r="N87">
            <v>0</v>
          </cell>
          <cell r="O87">
            <v>98.876264170165712</v>
          </cell>
          <cell r="P87">
            <v>0</v>
          </cell>
          <cell r="Q87">
            <v>0</v>
          </cell>
          <cell r="R87">
            <v>98.467907520819693</v>
          </cell>
        </row>
        <row r="88">
          <cell r="A88" t="str">
            <v>% Cons/Bdg</v>
          </cell>
          <cell r="B88">
            <v>0</v>
          </cell>
          <cell r="C88">
            <v>0</v>
          </cell>
          <cell r="D88">
            <v>0</v>
          </cell>
          <cell r="E88">
            <v>0</v>
          </cell>
          <cell r="F88">
            <v>0</v>
          </cell>
          <cell r="G88">
            <v>0</v>
          </cell>
          <cell r="H88">
            <v>100.74112330814862</v>
          </cell>
          <cell r="I88">
            <v>100.81756168680033</v>
          </cell>
          <cell r="J88">
            <v>101.0596605493471</v>
          </cell>
          <cell r="K88">
            <v>102.10274775467498</v>
          </cell>
          <cell r="L88">
            <v>100.54365419932935</v>
          </cell>
          <cell r="M88">
            <v>101.26108882793592</v>
          </cell>
          <cell r="N88">
            <v>0</v>
          </cell>
          <cell r="O88">
            <v>101.40244773472271</v>
          </cell>
          <cell r="P88">
            <v>0</v>
          </cell>
          <cell r="Q88">
            <v>0</v>
          </cell>
          <cell r="R88">
            <v>101.88378579034425</v>
          </cell>
        </row>
        <row r="90">
          <cell r="A90" t="str">
            <v>116. 421. 0</v>
          </cell>
          <cell r="B90" t="str">
            <v>ALFA156 1600 TS 16V</v>
          </cell>
          <cell r="C90">
            <v>1530.6567039572549</v>
          </cell>
        </row>
        <row r="91">
          <cell r="A91" t="str">
            <v>Budget</v>
          </cell>
          <cell r="B91">
            <v>0</v>
          </cell>
          <cell r="C91">
            <v>0</v>
          </cell>
          <cell r="D91">
            <v>0</v>
          </cell>
          <cell r="E91">
            <v>18101</v>
          </cell>
          <cell r="F91">
            <v>0</v>
          </cell>
          <cell r="G91">
            <v>17535.71613394978</v>
          </cell>
          <cell r="H91">
            <v>17485.048356880205</v>
          </cell>
          <cell r="I91">
            <v>17463.65554142023</v>
          </cell>
          <cell r="J91">
            <v>17468.918016696647</v>
          </cell>
          <cell r="K91">
            <v>17439.276216146834</v>
          </cell>
          <cell r="L91">
            <v>17314.66760986103</v>
          </cell>
          <cell r="M91">
            <v>17212.564099713163</v>
          </cell>
          <cell r="N91">
            <v>0</v>
          </cell>
          <cell r="O91">
            <v>17158.017859944379</v>
          </cell>
          <cell r="P91">
            <v>17201.167597960855</v>
          </cell>
          <cell r="Q91">
            <v>17177.746615920198</v>
          </cell>
          <cell r="R91">
            <v>16972.954025024366</v>
          </cell>
        </row>
        <row r="92">
          <cell r="A92" t="str">
            <v>Consuntivo</v>
          </cell>
          <cell r="B92">
            <v>0</v>
          </cell>
          <cell r="C92">
            <v>0</v>
          </cell>
          <cell r="D92">
            <v>0</v>
          </cell>
          <cell r="E92">
            <v>0</v>
          </cell>
          <cell r="F92">
            <v>18013</v>
          </cell>
          <cell r="G92">
            <v>0</v>
          </cell>
          <cell r="H92">
            <v>17374</v>
          </cell>
          <cell r="I92">
            <v>17340</v>
          </cell>
          <cell r="J92">
            <v>17333</v>
          </cell>
          <cell r="K92">
            <v>17365</v>
          </cell>
          <cell r="L92">
            <v>0</v>
          </cell>
          <cell r="M92">
            <v>0</v>
          </cell>
          <cell r="N92">
            <v>0</v>
          </cell>
          <cell r="O92">
            <v>0</v>
          </cell>
          <cell r="P92">
            <v>0</v>
          </cell>
          <cell r="Q92">
            <v>0</v>
          </cell>
          <cell r="R92">
            <v>0</v>
          </cell>
        </row>
        <row r="93">
          <cell r="A93" t="str">
            <v>Riprevisione</v>
          </cell>
          <cell r="B93">
            <v>0</v>
          </cell>
          <cell r="C93">
            <v>0</v>
          </cell>
          <cell r="D93">
            <v>0</v>
          </cell>
          <cell r="E93">
            <v>0</v>
          </cell>
          <cell r="F93">
            <v>0</v>
          </cell>
          <cell r="G93">
            <v>0</v>
          </cell>
          <cell r="H93">
            <v>0</v>
          </cell>
          <cell r="I93">
            <v>0</v>
          </cell>
          <cell r="J93">
            <v>0</v>
          </cell>
          <cell r="K93">
            <v>0</v>
          </cell>
          <cell r="L93">
            <v>17282</v>
          </cell>
          <cell r="M93">
            <v>17086</v>
          </cell>
          <cell r="N93">
            <v>0</v>
          </cell>
          <cell r="O93">
            <v>16873</v>
          </cell>
          <cell r="P93">
            <v>0</v>
          </cell>
          <cell r="Q93">
            <v>0</v>
          </cell>
          <cell r="R93">
            <v>16724</v>
          </cell>
        </row>
        <row r="94">
          <cell r="A94" t="str">
            <v>% Cons/31-12</v>
          </cell>
          <cell r="B94">
            <v>0</v>
          </cell>
          <cell r="C94">
            <v>0</v>
          </cell>
          <cell r="D94">
            <v>0</v>
          </cell>
          <cell r="E94">
            <v>0</v>
          </cell>
          <cell r="F94">
            <v>100</v>
          </cell>
          <cell r="G94">
            <v>0</v>
          </cell>
          <cell r="H94">
            <v>96.452562038527731</v>
          </cell>
          <cell r="I94">
            <v>96.263809470937659</v>
          </cell>
          <cell r="J94">
            <v>96.224948648198534</v>
          </cell>
          <cell r="K94">
            <v>96.40259812357742</v>
          </cell>
          <cell r="L94">
            <v>95.941819796813405</v>
          </cell>
          <cell r="M94">
            <v>94.853716760117692</v>
          </cell>
          <cell r="N94">
            <v>0</v>
          </cell>
          <cell r="O94">
            <v>93.671237439626935</v>
          </cell>
          <cell r="P94">
            <v>0</v>
          </cell>
          <cell r="Q94">
            <v>0</v>
          </cell>
          <cell r="R94">
            <v>92.844057069893964</v>
          </cell>
        </row>
        <row r="95">
          <cell r="A95" t="str">
            <v>% Cons/Std</v>
          </cell>
          <cell r="B95">
            <v>0</v>
          </cell>
          <cell r="C95">
            <v>0</v>
          </cell>
          <cell r="D95">
            <v>0</v>
          </cell>
          <cell r="E95">
            <v>100</v>
          </cell>
          <cell r="F95">
            <v>0</v>
          </cell>
          <cell r="G95">
            <v>0</v>
          </cell>
          <cell r="H95">
            <v>95.983647312303191</v>
          </cell>
          <cell r="I95">
            <v>95.795812386056028</v>
          </cell>
          <cell r="J95">
            <v>95.757140489475717</v>
          </cell>
          <cell r="K95">
            <v>95.933926302414235</v>
          </cell>
          <cell r="L95">
            <v>95.475388100104965</v>
          </cell>
          <cell r="M95">
            <v>94.392574995856577</v>
          </cell>
          <cell r="N95">
            <v>0</v>
          </cell>
          <cell r="O95">
            <v>93.215844428484615</v>
          </cell>
          <cell r="P95">
            <v>0</v>
          </cell>
          <cell r="Q95">
            <v>0</v>
          </cell>
          <cell r="R95">
            <v>92.392685486989663</v>
          </cell>
        </row>
        <row r="96">
          <cell r="A96" t="str">
            <v>% Cons/Bdg</v>
          </cell>
          <cell r="B96">
            <v>0</v>
          </cell>
          <cell r="C96">
            <v>0</v>
          </cell>
          <cell r="D96">
            <v>0</v>
          </cell>
          <cell r="E96">
            <v>0</v>
          </cell>
          <cell r="F96">
            <v>0</v>
          </cell>
          <cell r="G96">
            <v>0</v>
          </cell>
          <cell r="H96">
            <v>99.364895340215014</v>
          </cell>
          <cell r="I96">
            <v>99.291926360280385</v>
          </cell>
          <cell r="J96">
            <v>99.221943702713943</v>
          </cell>
          <cell r="K96">
            <v>99.574086589224024</v>
          </cell>
          <cell r="L96">
            <v>99.81132984705738</v>
          </cell>
          <cell r="M96">
            <v>99.264699326724525</v>
          </cell>
          <cell r="N96">
            <v>0</v>
          </cell>
          <cell r="O96">
            <v>98.338864883631132</v>
          </cell>
          <cell r="P96">
            <v>0</v>
          </cell>
          <cell r="Q96">
            <v>0</v>
          </cell>
          <cell r="R96">
            <v>98.533231017668953</v>
          </cell>
        </row>
        <row r="98">
          <cell r="A98" t="str">
            <v>109. 221. 0</v>
          </cell>
          <cell r="B98" t="str">
            <v>LYBRA 1600 16VBN L1</v>
          </cell>
          <cell r="C98">
            <v>1024</v>
          </cell>
        </row>
        <row r="99">
          <cell r="A99" t="str">
            <v>Budget</v>
          </cell>
          <cell r="B99">
            <v>0</v>
          </cell>
          <cell r="C99">
            <v>0</v>
          </cell>
          <cell r="D99">
            <v>0</v>
          </cell>
          <cell r="E99">
            <v>20140</v>
          </cell>
          <cell r="F99">
            <v>0</v>
          </cell>
          <cell r="G99">
            <v>19255</v>
          </cell>
          <cell r="H99">
            <v>19339</v>
          </cell>
          <cell r="I99">
            <v>19357</v>
          </cell>
          <cell r="J99">
            <v>19317</v>
          </cell>
          <cell r="K99">
            <v>19336</v>
          </cell>
          <cell r="L99">
            <v>19338</v>
          </cell>
          <cell r="M99">
            <v>19325</v>
          </cell>
          <cell r="N99">
            <v>0</v>
          </cell>
          <cell r="O99">
            <v>19348</v>
          </cell>
          <cell r="P99">
            <v>19270</v>
          </cell>
          <cell r="Q99">
            <v>19249</v>
          </cell>
          <cell r="R99">
            <v>19200</v>
          </cell>
        </row>
        <row r="100">
          <cell r="A100" t="str">
            <v>Consuntivo</v>
          </cell>
          <cell r="B100">
            <v>0</v>
          </cell>
          <cell r="C100">
            <v>0</v>
          </cell>
          <cell r="D100">
            <v>0</v>
          </cell>
          <cell r="E100">
            <v>0</v>
          </cell>
          <cell r="F100">
            <v>20140</v>
          </cell>
          <cell r="G100">
            <v>0</v>
          </cell>
          <cell r="H100">
            <v>0</v>
          </cell>
          <cell r="I100">
            <v>18979</v>
          </cell>
          <cell r="J100">
            <v>19143</v>
          </cell>
          <cell r="K100">
            <v>19126</v>
          </cell>
          <cell r="L100">
            <v>0</v>
          </cell>
          <cell r="M100">
            <v>0</v>
          </cell>
          <cell r="N100">
            <v>0</v>
          </cell>
          <cell r="O100">
            <v>0</v>
          </cell>
          <cell r="P100">
            <v>0</v>
          </cell>
          <cell r="Q100">
            <v>0</v>
          </cell>
          <cell r="R100">
            <v>0</v>
          </cell>
        </row>
        <row r="101">
          <cell r="A101" t="str">
            <v>Riprevisione</v>
          </cell>
          <cell r="B101">
            <v>0</v>
          </cell>
          <cell r="C101">
            <v>0</v>
          </cell>
          <cell r="D101">
            <v>0</v>
          </cell>
          <cell r="E101">
            <v>0</v>
          </cell>
          <cell r="F101">
            <v>0</v>
          </cell>
          <cell r="G101">
            <v>0</v>
          </cell>
          <cell r="H101">
            <v>0</v>
          </cell>
          <cell r="I101">
            <v>0</v>
          </cell>
          <cell r="J101">
            <v>0</v>
          </cell>
          <cell r="K101">
            <v>0</v>
          </cell>
          <cell r="L101">
            <v>0</v>
          </cell>
          <cell r="M101">
            <v>0</v>
          </cell>
          <cell r="N101">
            <v>0</v>
          </cell>
          <cell r="O101">
            <v>19243</v>
          </cell>
          <cell r="P101">
            <v>0</v>
          </cell>
          <cell r="Q101">
            <v>0</v>
          </cell>
          <cell r="R101">
            <v>19123</v>
          </cell>
        </row>
        <row r="102">
          <cell r="A102" t="str">
            <v>% Cons/31-12</v>
          </cell>
          <cell r="B102">
            <v>0</v>
          </cell>
          <cell r="C102">
            <v>0</v>
          </cell>
          <cell r="D102">
            <v>0</v>
          </cell>
          <cell r="E102">
            <v>0</v>
          </cell>
          <cell r="F102">
            <v>100</v>
          </cell>
          <cell r="G102">
            <v>0</v>
          </cell>
          <cell r="H102">
            <v>0</v>
          </cell>
          <cell r="I102">
            <v>94.235352532274092</v>
          </cell>
          <cell r="J102">
            <v>95.049652432969211</v>
          </cell>
          <cell r="K102">
            <v>94.965243296921557</v>
          </cell>
          <cell r="L102">
            <v>0</v>
          </cell>
          <cell r="M102">
            <v>0</v>
          </cell>
          <cell r="N102">
            <v>0</v>
          </cell>
          <cell r="O102">
            <v>95.546176762661375</v>
          </cell>
          <cell r="P102">
            <v>0</v>
          </cell>
          <cell r="Q102">
            <v>0</v>
          </cell>
          <cell r="R102">
            <v>94.950347567030775</v>
          </cell>
        </row>
        <row r="103">
          <cell r="A103" t="str">
            <v>% Cons/Std</v>
          </cell>
          <cell r="B103">
            <v>0</v>
          </cell>
          <cell r="C103">
            <v>0</v>
          </cell>
          <cell r="D103">
            <v>0</v>
          </cell>
          <cell r="E103">
            <v>100</v>
          </cell>
          <cell r="F103">
            <v>0</v>
          </cell>
          <cell r="G103">
            <v>0</v>
          </cell>
          <cell r="H103">
            <v>0</v>
          </cell>
          <cell r="I103">
            <v>94.235352532274092</v>
          </cell>
          <cell r="J103">
            <v>95.049652432969211</v>
          </cell>
          <cell r="K103">
            <v>94.965243296921557</v>
          </cell>
          <cell r="L103">
            <v>0</v>
          </cell>
          <cell r="M103">
            <v>0</v>
          </cell>
          <cell r="N103">
            <v>0</v>
          </cell>
          <cell r="O103">
            <v>95.546176762661375</v>
          </cell>
          <cell r="P103">
            <v>0</v>
          </cell>
          <cell r="Q103">
            <v>0</v>
          </cell>
          <cell r="R103">
            <v>94.950347567030775</v>
          </cell>
        </row>
        <row r="104">
          <cell r="A104" t="str">
            <v>% Cons/Bdg</v>
          </cell>
          <cell r="B104">
            <v>0</v>
          </cell>
          <cell r="C104">
            <v>0</v>
          </cell>
          <cell r="D104">
            <v>0</v>
          </cell>
          <cell r="E104">
            <v>0</v>
          </cell>
          <cell r="F104">
            <v>0</v>
          </cell>
          <cell r="G104">
            <v>0</v>
          </cell>
          <cell r="H104">
            <v>0</v>
          </cell>
          <cell r="I104">
            <v>98.047218060649897</v>
          </cell>
          <cell r="J104">
            <v>99.099239012268981</v>
          </cell>
          <cell r="K104">
            <v>98.913942904426975</v>
          </cell>
          <cell r="L104">
            <v>0</v>
          </cell>
          <cell r="M104">
            <v>0</v>
          </cell>
          <cell r="N104">
            <v>0</v>
          </cell>
          <cell r="O104">
            <v>99.457308248914615</v>
          </cell>
          <cell r="P104">
            <v>0</v>
          </cell>
          <cell r="Q104">
            <v>0</v>
          </cell>
          <cell r="R104">
            <v>99.598958333333329</v>
          </cell>
        </row>
        <row r="106">
          <cell r="A106" t="str">
            <v>185. 032. 0 /132</v>
          </cell>
          <cell r="B106" t="str">
            <v>MAREA 1600 BN  MPI ELX</v>
          </cell>
          <cell r="C106">
            <v>363.44146079484426</v>
          </cell>
        </row>
        <row r="107">
          <cell r="A107" t="str">
            <v>Budget</v>
          </cell>
          <cell r="B107">
            <v>0</v>
          </cell>
          <cell r="C107">
            <v>0</v>
          </cell>
          <cell r="D107">
            <v>0</v>
          </cell>
          <cell r="E107">
            <v>14295</v>
          </cell>
          <cell r="F107">
            <v>0</v>
          </cell>
          <cell r="G107">
            <v>13634.38655953842</v>
          </cell>
          <cell r="H107">
            <v>13676.683465320912</v>
          </cell>
          <cell r="I107">
            <v>13681.48378291126</v>
          </cell>
          <cell r="J107">
            <v>13620.436840335489</v>
          </cell>
          <cell r="K107">
            <v>13651.284377887099</v>
          </cell>
          <cell r="L107">
            <v>13719.044435863463</v>
          </cell>
          <cell r="M107">
            <v>13672.321766701654</v>
          </cell>
          <cell r="N107">
            <v>0</v>
          </cell>
          <cell r="O107">
            <v>13692.129855756913</v>
          </cell>
          <cell r="P107">
            <v>13673.502916540026</v>
          </cell>
          <cell r="Q107">
            <v>13631.728000499184</v>
          </cell>
          <cell r="R107">
            <v>13617.432037762183</v>
          </cell>
        </row>
        <row r="108">
          <cell r="A108" t="str">
            <v>Consuntivo</v>
          </cell>
          <cell r="B108">
            <v>0</v>
          </cell>
          <cell r="C108">
            <v>0</v>
          </cell>
          <cell r="D108">
            <v>0</v>
          </cell>
          <cell r="E108">
            <v>0</v>
          </cell>
          <cell r="F108">
            <v>13782</v>
          </cell>
          <cell r="G108">
            <v>0</v>
          </cell>
          <cell r="H108">
            <v>14049</v>
          </cell>
          <cell r="I108">
            <v>14073</v>
          </cell>
          <cell r="J108">
            <v>13972</v>
          </cell>
          <cell r="K108">
            <v>14098</v>
          </cell>
          <cell r="L108">
            <v>0</v>
          </cell>
          <cell r="M108">
            <v>0</v>
          </cell>
          <cell r="N108">
            <v>0</v>
          </cell>
          <cell r="O108">
            <v>0</v>
          </cell>
          <cell r="P108">
            <v>0</v>
          </cell>
          <cell r="Q108">
            <v>0</v>
          </cell>
          <cell r="R108">
            <v>0</v>
          </cell>
        </row>
        <row r="109">
          <cell r="A109" t="str">
            <v>Riprevisione</v>
          </cell>
          <cell r="B109">
            <v>0</v>
          </cell>
          <cell r="C109">
            <v>0</v>
          </cell>
          <cell r="D109">
            <v>0</v>
          </cell>
          <cell r="E109">
            <v>0</v>
          </cell>
          <cell r="F109">
            <v>0</v>
          </cell>
          <cell r="G109">
            <v>0</v>
          </cell>
          <cell r="H109">
            <v>0</v>
          </cell>
          <cell r="I109">
            <v>0</v>
          </cell>
          <cell r="J109">
            <v>0</v>
          </cell>
          <cell r="K109">
            <v>0</v>
          </cell>
          <cell r="L109">
            <v>13821</v>
          </cell>
          <cell r="M109">
            <v>13851</v>
          </cell>
          <cell r="N109">
            <v>0</v>
          </cell>
          <cell r="O109">
            <v>13929.046220176968</v>
          </cell>
          <cell r="P109">
            <v>0</v>
          </cell>
          <cell r="Q109">
            <v>0</v>
          </cell>
          <cell r="R109">
            <v>13828.65136404009</v>
          </cell>
        </row>
        <row r="110">
          <cell r="A110" t="str">
            <v>% Cons/31-12</v>
          </cell>
          <cell r="B110">
            <v>0</v>
          </cell>
          <cell r="C110">
            <v>0</v>
          </cell>
          <cell r="D110">
            <v>0</v>
          </cell>
          <cell r="E110">
            <v>0</v>
          </cell>
          <cell r="F110">
            <v>100</v>
          </cell>
          <cell r="G110">
            <v>0</v>
          </cell>
          <cell r="H110">
            <v>101.93730953417501</v>
          </cell>
          <cell r="I110">
            <v>102.1114497170222</v>
          </cell>
          <cell r="J110">
            <v>101.3786097808736</v>
          </cell>
          <cell r="K110">
            <v>102.29284574082136</v>
          </cell>
          <cell r="L110">
            <v>100.28297779712669</v>
          </cell>
          <cell r="M110">
            <v>100.50065302568566</v>
          </cell>
          <cell r="N110">
            <v>0</v>
          </cell>
          <cell r="O110">
            <v>101.06694398619189</v>
          </cell>
          <cell r="P110">
            <v>0</v>
          </cell>
          <cell r="Q110">
            <v>0</v>
          </cell>
          <cell r="R110">
            <v>100.33849487766717</v>
          </cell>
        </row>
        <row r="111">
          <cell r="A111" t="str">
            <v>% Cons/Std</v>
          </cell>
          <cell r="B111">
            <v>0</v>
          </cell>
          <cell r="C111">
            <v>0</v>
          </cell>
          <cell r="D111">
            <v>0</v>
          </cell>
          <cell r="E111">
            <v>100</v>
          </cell>
          <cell r="F111">
            <v>0</v>
          </cell>
          <cell r="G111">
            <v>0</v>
          </cell>
          <cell r="H111">
            <v>98.279118572927587</v>
          </cell>
          <cell r="I111">
            <v>98.447009443861489</v>
          </cell>
          <cell r="J111">
            <v>97.740468695348028</v>
          </cell>
          <cell r="K111">
            <v>98.621895767750971</v>
          </cell>
          <cell r="L111">
            <v>96.684155299055618</v>
          </cell>
          <cell r="M111">
            <v>96.894018887722979</v>
          </cell>
          <cell r="N111">
            <v>0</v>
          </cell>
          <cell r="O111">
            <v>97.439987549331704</v>
          </cell>
          <cell r="P111">
            <v>0</v>
          </cell>
          <cell r="Q111">
            <v>0</v>
          </cell>
          <cell r="R111">
            <v>96.737680056244074</v>
          </cell>
        </row>
        <row r="112">
          <cell r="A112" t="str">
            <v>% Cons/Bdg</v>
          </cell>
          <cell r="B112">
            <v>0</v>
          </cell>
          <cell r="C112">
            <v>0</v>
          </cell>
          <cell r="D112">
            <v>0</v>
          </cell>
          <cell r="E112">
            <v>0</v>
          </cell>
          <cell r="F112">
            <v>0</v>
          </cell>
          <cell r="G112">
            <v>0</v>
          </cell>
          <cell r="H112">
            <v>102.72227207438958</v>
          </cell>
          <cell r="I112">
            <v>102.8616502661631</v>
          </cell>
          <cell r="J112">
            <v>102.58114452411242</v>
          </cell>
          <cell r="K112">
            <v>103.27233401449396</v>
          </cell>
          <cell r="L112">
            <v>100.74316811650534</v>
          </cell>
          <cell r="M112">
            <v>101.30686094393644</v>
          </cell>
          <cell r="N112">
            <v>0</v>
          </cell>
          <cell r="O112">
            <v>101.73031052813484</v>
          </cell>
          <cell r="P112">
            <v>0</v>
          </cell>
          <cell r="Q112">
            <v>0</v>
          </cell>
          <cell r="R112">
            <v>101.55109513814485</v>
          </cell>
        </row>
        <row r="114">
          <cell r="A114" t="str">
            <v>136. 151. 0</v>
          </cell>
          <cell r="B114" t="str">
            <v>ALFA166 2000TS 16V B</v>
          </cell>
          <cell r="C114">
            <v>495.58765915768845</v>
          </cell>
        </row>
        <row r="115">
          <cell r="A115" t="str">
            <v>Budget</v>
          </cell>
          <cell r="B115">
            <v>0</v>
          </cell>
          <cell r="C115">
            <v>0</v>
          </cell>
          <cell r="D115">
            <v>0</v>
          </cell>
          <cell r="E115">
            <v>27629</v>
          </cell>
          <cell r="F115">
            <v>0</v>
          </cell>
          <cell r="G115">
            <v>26719.111264044113</v>
          </cell>
          <cell r="H115">
            <v>26695.136775187042</v>
          </cell>
          <cell r="I115">
            <v>26657.860457033417</v>
          </cell>
          <cell r="J115">
            <v>26574.922640918874</v>
          </cell>
          <cell r="K115">
            <v>26575.814408583992</v>
          </cell>
          <cell r="L115">
            <v>26523.608642725005</v>
          </cell>
          <cell r="M115">
            <v>26465.47360967346</v>
          </cell>
          <cell r="N115">
            <v>0</v>
          </cell>
          <cell r="O115">
            <v>26410.398954058765</v>
          </cell>
          <cell r="P115">
            <v>26311.366361078522</v>
          </cell>
          <cell r="Q115">
            <v>26262.917838347101</v>
          </cell>
          <cell r="R115">
            <v>26190.683166693663</v>
          </cell>
        </row>
        <row r="116">
          <cell r="A116" t="str">
            <v>Consuntivo</v>
          </cell>
          <cell r="B116">
            <v>0</v>
          </cell>
          <cell r="C116">
            <v>0</v>
          </cell>
          <cell r="D116">
            <v>0</v>
          </cell>
          <cell r="E116">
            <v>0</v>
          </cell>
          <cell r="F116">
            <v>26876</v>
          </cell>
          <cell r="G116">
            <v>0</v>
          </cell>
          <cell r="H116">
            <v>26663</v>
          </cell>
          <cell r="I116">
            <v>26707</v>
          </cell>
          <cell r="J116">
            <v>26700</v>
          </cell>
          <cell r="K116">
            <v>26763</v>
          </cell>
          <cell r="L116">
            <v>0</v>
          </cell>
          <cell r="M116">
            <v>0</v>
          </cell>
          <cell r="N116">
            <v>0</v>
          </cell>
          <cell r="O116">
            <v>0</v>
          </cell>
          <cell r="P116">
            <v>0</v>
          </cell>
          <cell r="Q116">
            <v>0</v>
          </cell>
          <cell r="R116">
            <v>0</v>
          </cell>
        </row>
        <row r="117">
          <cell r="A117" t="str">
            <v>Riprevisione</v>
          </cell>
          <cell r="B117">
            <v>0</v>
          </cell>
          <cell r="C117">
            <v>0</v>
          </cell>
          <cell r="D117">
            <v>0</v>
          </cell>
          <cell r="E117">
            <v>0</v>
          </cell>
          <cell r="F117">
            <v>0</v>
          </cell>
          <cell r="G117">
            <v>0</v>
          </cell>
          <cell r="H117">
            <v>0</v>
          </cell>
          <cell r="I117">
            <v>0</v>
          </cell>
          <cell r="J117">
            <v>0</v>
          </cell>
          <cell r="K117">
            <v>0</v>
          </cell>
          <cell r="L117">
            <v>26212</v>
          </cell>
          <cell r="M117">
            <v>26518</v>
          </cell>
          <cell r="N117">
            <v>0</v>
          </cell>
          <cell r="O117">
            <v>27736</v>
          </cell>
          <cell r="P117">
            <v>0</v>
          </cell>
          <cell r="Q117">
            <v>0</v>
          </cell>
          <cell r="R117">
            <v>26525</v>
          </cell>
        </row>
        <row r="118">
          <cell r="A118" t="str">
            <v>% Cons/31-12</v>
          </cell>
          <cell r="B118">
            <v>0</v>
          </cell>
          <cell r="C118">
            <v>0</v>
          </cell>
          <cell r="D118">
            <v>0</v>
          </cell>
          <cell r="E118">
            <v>0</v>
          </cell>
          <cell r="F118">
            <v>100</v>
          </cell>
          <cell r="G118">
            <v>0</v>
          </cell>
          <cell r="H118">
            <v>99.207471349903258</v>
          </cell>
          <cell r="I118">
            <v>99.371186188420907</v>
          </cell>
          <cell r="J118">
            <v>99.345140645929447</v>
          </cell>
          <cell r="K118">
            <v>99.579550528352428</v>
          </cell>
          <cell r="L118">
            <v>97.529394255097486</v>
          </cell>
          <cell r="M118">
            <v>98.667956541151952</v>
          </cell>
          <cell r="N118">
            <v>0</v>
          </cell>
          <cell r="O118">
            <v>103.1998809346629</v>
          </cell>
          <cell r="P118">
            <v>0</v>
          </cell>
          <cell r="Q118">
            <v>0</v>
          </cell>
          <cell r="R118">
            <v>98.694002083643397</v>
          </cell>
        </row>
        <row r="119">
          <cell r="A119" t="str">
            <v>% Cons/Std</v>
          </cell>
          <cell r="B119">
            <v>0</v>
          </cell>
          <cell r="C119">
            <v>0</v>
          </cell>
          <cell r="D119">
            <v>0</v>
          </cell>
          <cell r="E119">
            <v>100</v>
          </cell>
          <cell r="F119">
            <v>0</v>
          </cell>
          <cell r="G119">
            <v>0</v>
          </cell>
          <cell r="H119">
            <v>96.503673676209772</v>
          </cell>
          <cell r="I119">
            <v>96.66292663505736</v>
          </cell>
          <cell r="J119">
            <v>96.637590937058889</v>
          </cell>
          <cell r="K119">
            <v>96.865612219045204</v>
          </cell>
          <cell r="L119">
            <v>94.871330848022012</v>
          </cell>
          <cell r="M119">
            <v>95.9788627890984</v>
          </cell>
          <cell r="N119">
            <v>0</v>
          </cell>
          <cell r="O119">
            <v>100.38727424083392</v>
          </cell>
          <cell r="P119">
            <v>0</v>
          </cell>
          <cell r="Q119">
            <v>0</v>
          </cell>
          <cell r="R119">
            <v>96.004198487096886</v>
          </cell>
        </row>
        <row r="120">
          <cell r="A120" t="str">
            <v>% Cons/Bdg</v>
          </cell>
          <cell r="B120">
            <v>0</v>
          </cell>
          <cell r="C120">
            <v>0</v>
          </cell>
          <cell r="D120">
            <v>0</v>
          </cell>
          <cell r="E120">
            <v>0</v>
          </cell>
          <cell r="F120">
            <v>0</v>
          </cell>
          <cell r="G120">
            <v>0</v>
          </cell>
          <cell r="H120">
            <v>99.879615618913348</v>
          </cell>
          <cell r="I120">
            <v>100.18433415932155</v>
          </cell>
          <cell r="J120">
            <v>100.47065935344828</v>
          </cell>
          <cell r="K120">
            <v>100.70434564502206</v>
          </cell>
          <cell r="L120">
            <v>98.825164980669129</v>
          </cell>
          <cell r="M120">
            <v>100.19847137860151</v>
          </cell>
          <cell r="N120">
            <v>0</v>
          </cell>
          <cell r="O120">
            <v>105.01923900599583</v>
          </cell>
          <cell r="P120">
            <v>0</v>
          </cell>
          <cell r="Q120">
            <v>0</v>
          </cell>
          <cell r="R120">
            <v>101.27647236682809</v>
          </cell>
        </row>
        <row r="122">
          <cell r="A122" t="str">
            <v>163. 932. 0</v>
          </cell>
          <cell r="B122" t="str">
            <v>GTV 2000 16V M.</v>
          </cell>
          <cell r="C122">
            <v>271.32378223495704</v>
          </cell>
        </row>
        <row r="123">
          <cell r="A123" t="str">
            <v>Budget</v>
          </cell>
          <cell r="B123">
            <v>0</v>
          </cell>
          <cell r="C123">
            <v>0</v>
          </cell>
          <cell r="D123">
            <v>0</v>
          </cell>
          <cell r="E123">
            <v>24071</v>
          </cell>
          <cell r="F123">
            <v>0</v>
          </cell>
          <cell r="G123">
            <v>22807.732564478687</v>
          </cell>
          <cell r="H123">
            <v>22908.790820684902</v>
          </cell>
          <cell r="I123">
            <v>22910.463653847466</v>
          </cell>
          <cell r="J123">
            <v>22852.507783590438</v>
          </cell>
          <cell r="K123">
            <v>22911.567516739866</v>
          </cell>
          <cell r="L123">
            <v>22736.361034673737</v>
          </cell>
          <cell r="M123">
            <v>22639.291093150285</v>
          </cell>
          <cell r="N123">
            <v>0</v>
          </cell>
          <cell r="O123">
            <v>22871.701505783556</v>
          </cell>
          <cell r="P123">
            <v>23034.369156113196</v>
          </cell>
          <cell r="Q123">
            <v>23020.593467547511</v>
          </cell>
          <cell r="R123">
            <v>23349.95260338956</v>
          </cell>
        </row>
        <row r="124">
          <cell r="A124" t="str">
            <v>Consuntivo</v>
          </cell>
          <cell r="B124">
            <v>0</v>
          </cell>
          <cell r="C124">
            <v>0</v>
          </cell>
          <cell r="D124">
            <v>0</v>
          </cell>
          <cell r="E124">
            <v>0</v>
          </cell>
          <cell r="F124">
            <v>24671</v>
          </cell>
          <cell r="G124">
            <v>0</v>
          </cell>
          <cell r="H124">
            <v>22766</v>
          </cell>
          <cell r="I124">
            <v>22740</v>
          </cell>
          <cell r="J124">
            <v>22418</v>
          </cell>
          <cell r="K124">
            <v>22543</v>
          </cell>
          <cell r="L124">
            <v>0</v>
          </cell>
          <cell r="M124">
            <v>0</v>
          </cell>
          <cell r="N124">
            <v>0</v>
          </cell>
          <cell r="O124">
            <v>0</v>
          </cell>
          <cell r="P124">
            <v>0</v>
          </cell>
          <cell r="Q124">
            <v>0</v>
          </cell>
          <cell r="R124">
            <v>0</v>
          </cell>
        </row>
        <row r="125">
          <cell r="A125" t="str">
            <v>Riprevisione</v>
          </cell>
          <cell r="B125">
            <v>0</v>
          </cell>
          <cell r="C125">
            <v>0</v>
          </cell>
          <cell r="D125">
            <v>0</v>
          </cell>
          <cell r="E125">
            <v>0</v>
          </cell>
          <cell r="F125">
            <v>0</v>
          </cell>
          <cell r="G125">
            <v>0</v>
          </cell>
          <cell r="H125">
            <v>0</v>
          </cell>
          <cell r="I125">
            <v>0</v>
          </cell>
          <cell r="J125">
            <v>0</v>
          </cell>
          <cell r="K125">
            <v>0</v>
          </cell>
          <cell r="L125">
            <v>22600</v>
          </cell>
          <cell r="M125">
            <v>22631</v>
          </cell>
          <cell r="N125">
            <v>0</v>
          </cell>
          <cell r="O125">
            <v>22447</v>
          </cell>
          <cell r="P125">
            <v>0</v>
          </cell>
          <cell r="Q125">
            <v>0</v>
          </cell>
          <cell r="R125">
            <v>22556</v>
          </cell>
        </row>
        <row r="126">
          <cell r="A126" t="str">
            <v>% Cons/31-12</v>
          </cell>
          <cell r="B126">
            <v>0</v>
          </cell>
          <cell r="C126">
            <v>0</v>
          </cell>
          <cell r="D126">
            <v>0</v>
          </cell>
          <cell r="E126">
            <v>0</v>
          </cell>
          <cell r="F126">
            <v>100</v>
          </cell>
          <cell r="G126">
            <v>0</v>
          </cell>
          <cell r="H126">
            <v>92.278383527218182</v>
          </cell>
          <cell r="I126">
            <v>92.17299663572615</v>
          </cell>
          <cell r="J126">
            <v>90.867820518017112</v>
          </cell>
          <cell r="K126">
            <v>91.374488265574968</v>
          </cell>
          <cell r="L126">
            <v>91.605528758461347</v>
          </cell>
          <cell r="M126">
            <v>91.731182359855694</v>
          </cell>
          <cell r="N126">
            <v>0</v>
          </cell>
          <cell r="O126">
            <v>90.985367435450527</v>
          </cell>
          <cell r="P126">
            <v>0</v>
          </cell>
          <cell r="Q126">
            <v>0</v>
          </cell>
          <cell r="R126">
            <v>91.427181711320983</v>
          </cell>
        </row>
        <row r="127">
          <cell r="A127" t="str">
            <v>% Cons/Std</v>
          </cell>
          <cell r="B127">
            <v>0</v>
          </cell>
          <cell r="C127">
            <v>0</v>
          </cell>
          <cell r="D127">
            <v>0</v>
          </cell>
          <cell r="E127">
            <v>100</v>
          </cell>
          <cell r="F127">
            <v>0</v>
          </cell>
          <cell r="G127">
            <v>0</v>
          </cell>
          <cell r="H127">
            <v>94.578538490299536</v>
          </cell>
          <cell r="I127">
            <v>94.470524697769093</v>
          </cell>
          <cell r="J127">
            <v>93.132815421046061</v>
          </cell>
          <cell r="K127">
            <v>93.652112500519308</v>
          </cell>
          <cell r="L127">
            <v>93.888911968759089</v>
          </cell>
          <cell r="M127">
            <v>94.017697644468441</v>
          </cell>
          <cell r="N127">
            <v>0</v>
          </cell>
          <cell r="O127">
            <v>93.253292343483864</v>
          </cell>
          <cell r="P127">
            <v>0</v>
          </cell>
          <cell r="Q127">
            <v>0</v>
          </cell>
          <cell r="R127">
            <v>93.706119396784516</v>
          </cell>
        </row>
        <row r="128">
          <cell r="A128" t="str">
            <v>% Cons/Bdg</v>
          </cell>
          <cell r="B128">
            <v>0</v>
          </cell>
          <cell r="C128">
            <v>0</v>
          </cell>
          <cell r="D128">
            <v>0</v>
          </cell>
          <cell r="E128">
            <v>0</v>
          </cell>
          <cell r="F128">
            <v>0</v>
          </cell>
          <cell r="G128">
            <v>0</v>
          </cell>
          <cell r="H128">
            <v>99.376698570419649</v>
          </cell>
          <cell r="I128">
            <v>99.255957206178849</v>
          </cell>
          <cell r="J128">
            <v>98.098642881100162</v>
          </cell>
          <cell r="K128">
            <v>98.391347442855761</v>
          </cell>
          <cell r="L128">
            <v>99.400251278268399</v>
          </cell>
          <cell r="M128">
            <v>99.963377417092389</v>
          </cell>
          <cell r="N128">
            <v>0</v>
          </cell>
          <cell r="O128">
            <v>98.143113639026097</v>
          </cell>
          <cell r="P128">
            <v>0</v>
          </cell>
          <cell r="Q128">
            <v>0</v>
          </cell>
          <cell r="R128">
            <v>96.599767815912799</v>
          </cell>
        </row>
        <row r="130">
          <cell r="A130" t="str">
            <v>107. 271. 1</v>
          </cell>
          <cell r="B130" t="str">
            <v xml:space="preserve">K 2400 J TD LS </v>
          </cell>
          <cell r="C130">
            <v>973.43211009174308</v>
          </cell>
        </row>
        <row r="131">
          <cell r="A131" t="str">
            <v>Budget</v>
          </cell>
          <cell r="B131">
            <v>0</v>
          </cell>
          <cell r="C131">
            <v>0</v>
          </cell>
          <cell r="D131">
            <v>0</v>
          </cell>
          <cell r="E131">
            <v>25432</v>
          </cell>
          <cell r="F131">
            <v>0</v>
          </cell>
          <cell r="G131">
            <v>23881.343908070514</v>
          </cell>
          <cell r="H131">
            <v>23935.125619421517</v>
          </cell>
          <cell r="I131">
            <v>23967.862371052284</v>
          </cell>
          <cell r="J131">
            <v>23896.350643389265</v>
          </cell>
          <cell r="K131">
            <v>23936.817902941795</v>
          </cell>
          <cell r="L131">
            <v>23869.813125381475</v>
          </cell>
          <cell r="M131">
            <v>23840.73175828746</v>
          </cell>
          <cell r="N131">
            <v>0</v>
          </cell>
          <cell r="O131">
            <v>23835.970349476767</v>
          </cell>
          <cell r="P131">
            <v>23768.056418260017</v>
          </cell>
          <cell r="Q131">
            <v>23718.353766754197</v>
          </cell>
          <cell r="R131">
            <v>23666.996254620106</v>
          </cell>
        </row>
        <row r="132">
          <cell r="A132" t="str">
            <v>Consuntivo</v>
          </cell>
          <cell r="B132">
            <v>0</v>
          </cell>
          <cell r="C132">
            <v>0</v>
          </cell>
          <cell r="D132">
            <v>0</v>
          </cell>
          <cell r="E132">
            <v>0</v>
          </cell>
          <cell r="F132">
            <v>24700</v>
          </cell>
          <cell r="G132">
            <v>0</v>
          </cell>
          <cell r="H132">
            <v>23819</v>
          </cell>
          <cell r="I132">
            <v>23908</v>
          </cell>
          <cell r="J132">
            <v>23881</v>
          </cell>
          <cell r="K132">
            <v>23871</v>
          </cell>
          <cell r="L132">
            <v>0</v>
          </cell>
          <cell r="M132">
            <v>0</v>
          </cell>
          <cell r="N132">
            <v>0</v>
          </cell>
          <cell r="O132">
            <v>0</v>
          </cell>
          <cell r="P132">
            <v>0</v>
          </cell>
          <cell r="Q132">
            <v>0</v>
          </cell>
          <cell r="R132">
            <v>0</v>
          </cell>
        </row>
        <row r="133">
          <cell r="A133" t="str">
            <v>Riprevisione</v>
          </cell>
          <cell r="B133">
            <v>0</v>
          </cell>
          <cell r="C133">
            <v>0</v>
          </cell>
          <cell r="D133">
            <v>0</v>
          </cell>
          <cell r="E133">
            <v>0</v>
          </cell>
          <cell r="F133">
            <v>0</v>
          </cell>
          <cell r="G133">
            <v>0</v>
          </cell>
          <cell r="H133">
            <v>0</v>
          </cell>
          <cell r="I133">
            <v>0</v>
          </cell>
          <cell r="J133">
            <v>0</v>
          </cell>
          <cell r="K133">
            <v>0</v>
          </cell>
          <cell r="L133">
            <v>23222</v>
          </cell>
          <cell r="M133">
            <v>23834</v>
          </cell>
          <cell r="N133">
            <v>0</v>
          </cell>
          <cell r="O133">
            <v>23717</v>
          </cell>
          <cell r="P133">
            <v>0</v>
          </cell>
          <cell r="Q133">
            <v>0</v>
          </cell>
          <cell r="R133">
            <v>23559</v>
          </cell>
        </row>
        <row r="134">
          <cell r="A134" t="str">
            <v>% Cons/31-12</v>
          </cell>
          <cell r="B134">
            <v>0</v>
          </cell>
          <cell r="C134">
            <v>0</v>
          </cell>
          <cell r="D134">
            <v>0</v>
          </cell>
          <cell r="E134">
            <v>0</v>
          </cell>
          <cell r="F134">
            <v>100</v>
          </cell>
          <cell r="G134">
            <v>0</v>
          </cell>
          <cell r="H134">
            <v>96.433198380566793</v>
          </cell>
          <cell r="I134">
            <v>96.793522267206484</v>
          </cell>
          <cell r="J134">
            <v>96.684210526315795</v>
          </cell>
          <cell r="K134">
            <v>96.643724696356273</v>
          </cell>
          <cell r="L134">
            <v>94.016194331983797</v>
          </cell>
          <cell r="M134">
            <v>96.493927125506076</v>
          </cell>
          <cell r="N134">
            <v>0</v>
          </cell>
          <cell r="O134">
            <v>96.020242914979761</v>
          </cell>
          <cell r="P134">
            <v>0</v>
          </cell>
          <cell r="Q134">
            <v>0</v>
          </cell>
          <cell r="R134">
            <v>95.380566801619437</v>
          </cell>
        </row>
        <row r="135">
          <cell r="A135" t="str">
            <v>% Cons/Std</v>
          </cell>
          <cell r="B135">
            <v>0</v>
          </cell>
          <cell r="C135">
            <v>0</v>
          </cell>
          <cell r="D135">
            <v>0</v>
          </cell>
          <cell r="E135">
            <v>100</v>
          </cell>
          <cell r="F135">
            <v>0</v>
          </cell>
          <cell r="G135">
            <v>0</v>
          </cell>
          <cell r="H135">
            <v>93.65759672853099</v>
          </cell>
          <cell r="I135">
            <v>94.007549543881723</v>
          </cell>
          <cell r="J135">
            <v>93.901384083044974</v>
          </cell>
          <cell r="K135">
            <v>93.862063541994331</v>
          </cell>
          <cell r="L135">
            <v>91.310160427807489</v>
          </cell>
          <cell r="M135">
            <v>93.716577540106954</v>
          </cell>
          <cell r="N135">
            <v>0</v>
          </cell>
          <cell r="O135">
            <v>93.256527209814408</v>
          </cell>
          <cell r="P135">
            <v>0</v>
          </cell>
          <cell r="Q135">
            <v>0</v>
          </cell>
          <cell r="R135">
            <v>92.635262661214227</v>
          </cell>
        </row>
        <row r="136">
          <cell r="A136" t="str">
            <v>% Cons/Bdg</v>
          </cell>
          <cell r="B136">
            <v>0</v>
          </cell>
          <cell r="C136">
            <v>0</v>
          </cell>
          <cell r="D136">
            <v>0</v>
          </cell>
          <cell r="E136">
            <v>0</v>
          </cell>
          <cell r="F136">
            <v>0</v>
          </cell>
          <cell r="G136">
            <v>0</v>
          </cell>
          <cell r="H136">
            <v>99.514831794627014</v>
          </cell>
          <cell r="I136">
            <v>99.750239007027247</v>
          </cell>
          <cell r="J136">
            <v>99.93576155782803</v>
          </cell>
          <cell r="K136">
            <v>99.725034868006802</v>
          </cell>
          <cell r="L136">
            <v>97.286056987632492</v>
          </cell>
          <cell r="M136">
            <v>99.971763625564392</v>
          </cell>
          <cell r="N136">
            <v>0</v>
          </cell>
          <cell r="O136">
            <v>99.500878933257368</v>
          </cell>
          <cell r="P136">
            <v>0</v>
          </cell>
          <cell r="Q136">
            <v>0</v>
          </cell>
          <cell r="R136">
            <v>99.543684152149112</v>
          </cell>
        </row>
        <row r="138">
          <cell r="A138" t="str">
            <v>% Cons/31-12 (medio)</v>
          </cell>
          <cell r="B138">
            <v>0</v>
          </cell>
          <cell r="C138">
            <v>0</v>
          </cell>
          <cell r="D138">
            <v>0</v>
          </cell>
          <cell r="E138">
            <v>0</v>
          </cell>
          <cell r="F138">
            <v>100</v>
          </cell>
          <cell r="G138">
            <v>0</v>
          </cell>
          <cell r="H138">
            <v>97.494941514427225</v>
          </cell>
          <cell r="I138">
            <v>97.209692574017325</v>
          </cell>
          <cell r="J138">
            <v>97.033413384900911</v>
          </cell>
          <cell r="K138">
            <v>97.166173329106002</v>
          </cell>
          <cell r="L138">
            <v>0</v>
          </cell>
        </row>
        <row r="139">
          <cell r="A139" t="str">
            <v>% Cons/Std (medio)</v>
          </cell>
          <cell r="B139">
            <v>0</v>
          </cell>
          <cell r="C139">
            <v>0</v>
          </cell>
          <cell r="D139">
            <v>0</v>
          </cell>
          <cell r="E139">
            <v>100</v>
          </cell>
          <cell r="F139">
            <v>0</v>
          </cell>
          <cell r="G139">
            <v>0</v>
          </cell>
          <cell r="H139">
            <v>96.180782297101231</v>
          </cell>
          <cell r="I139">
            <v>95.855254957596998</v>
          </cell>
          <cell r="J139">
            <v>95.704022643451623</v>
          </cell>
          <cell r="K139">
            <v>95.946480840600827</v>
          </cell>
          <cell r="L139">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copertina"/>
      <sheetName val="Indice"/>
      <sheetName val="XXXX"/>
      <sheetName val="DOLLARO"/>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SGV"/>
      <sheetName val="DUCATO"/>
      <sheetName val="MacroSheet"/>
      <sheetName val="Conta transi??o_comer"/>
      <sheetName val="Spider Preiseingabe"/>
      <sheetName val="PO"/>
      <sheetName val="Lead"/>
      <sheetName val="Standartwerte"/>
      <sheetName val="Essbase"/>
      <sheetName val="Riepilogo"/>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nta_transição_comer"/>
      <sheetName val="Diret_"/>
      <sheetName val="Comparativo_(2)"/>
      <sheetName val="Strfuncionamento_2004"/>
      <sheetName val="Strfuncionamento_2005"/>
      <sheetName val="\\F0236715\condivisi\WINDOWS\TE"/>
      <sheetName val="MISforgeforging"/>
      <sheetName val="Cost_Redn"/>
      <sheetName val="MAREA"/>
      <sheetName val="Marea MY"/>
      <sheetName val="ULYSSE"/>
      <sheetName val="Brava-o MY"/>
      <sheetName val="SEI"/>
      <sheetName val="PANDA"/>
      <sheetName val="MULTIPLA"/>
      <sheetName val="P.TO"/>
      <sheetName val="COUPE"/>
      <sheetName val="ALTRI"/>
      <sheetName val="C.E. 2004"/>
      <sheetName val="C.E. 2005"/>
      <sheetName val="C.E. 2006"/>
      <sheetName val="C.E. 2007"/>
      <sheetName val="TOTALE MERCATI"/>
      <sheetName val="BELGIO"/>
      <sheetName val="OLANDA"/>
      <sheetName val="SPAGNA"/>
      <sheetName val="SVIZZERA"/>
      <sheetName val="Macro1"/>
      <sheetName val="ANADISP 99"/>
      <sheetName val="NPV"/>
      <sheetName val="riepilogo 06"/>
      <sheetName val="BONUS PROP"/>
      <sheetName val="LOB_prodn"/>
      <sheetName val="AG"/>
      <sheetName val="AG Calendarization"/>
      <sheetName val="CE Calendarization"/>
      <sheetName val="CE"/>
      <sheetName val="Gazete teaser"/>
      <sheetName val=""/>
      <sheetName val="2.대외공문"/>
      <sheetName val="Macro2"/>
      <sheetName val="Vers_TOP(16)"/>
      <sheetName val="ALBERINIITADIESEL"/>
      <sheetName val="NORME"/>
      <sheetName val="ECOM Periodique"/>
      <sheetName val="Programlar"/>
      <sheetName val="Kategoriler"/>
      <sheetName val="prova"/>
      <sheetName val="Prijzen"/>
      <sheetName val="Copies"/>
      <sheetName val="33&quot;"/>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3230B.20AA.01.27 Active 1.4 TRB"/>
      <sheetName val="Kategori Dizi kanalları"/>
      <sheetName val="Hasar Hattı"/>
      <sheetName val="Mod49 compatto"/>
      <sheetName val="Gest 02"/>
      <sheetName val="ALBERINI GAS"/>
      <sheetName val="EUR GM"/>
      <sheetName val="Mercati&gt;6"/>
      <sheetName val="VENDAS"/>
      <sheetName val="ATV"/>
      <sheetName val="Indice.xls"/>
      <sheetName val="Ekim"/>
      <sheetName val="DB"/>
      <sheetName val="TRT FM"/>
      <sheetName val="All"/>
      <sheetName val="PROJE MAL.ANA DOSYA 3.AY"/>
      <sheetName val="TOTALE"/>
      <sheetName val="Gazete_teaser"/>
      <sheetName val="Memo Marzo"/>
      <sheetName val="전문품의"/>
      <sheetName val="9124"/>
      <sheetName val="IND9899"/>
      <sheetName val="[Indice.xls]_EDU_FECHAMES_JUN_6"/>
      <sheetName val="CAR CASH"/>
      <sheetName val="estraz.apert.2001"/>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NA Ford Mgmt Sum"/>
      <sheetName val="PSTRAT."/>
      <sheetName val="MAR99"/>
      <sheetName val="Sayfa4"/>
      <sheetName val="Pivotf3+9_it"/>
      <sheetName val="Pivotf3+9_vc"/>
      <sheetName val="Pivotf3+9_vc_it"/>
      <sheetName val="Pivotf3+9"/>
      <sheetName val="Pivot_seg_it"/>
      <sheetName val="Pivot_seg_vc_it"/>
      <sheetName val="Pivot_mese"/>
      <sheetName val="Pivot_mese_Vc"/>
      <sheetName val="Conta_transi??o_comer"/>
      <sheetName val="의견종합서"/>
      <sheetName val="H2412"/>
      <sheetName val="OPT"/>
      <sheetName val="OPT xxx"/>
      <sheetName val="Transport I"/>
      <sheetName val="CDV_STD"/>
      <sheetName val="tpprices"/>
      <sheetName val="CMU CR"/>
      <sheetName val="CMU SR"/>
      <sheetName val="RATES"/>
      <sheetName val="Sconti"/>
      <sheetName val="MENSUAL"/>
      <sheetName val="C_E__2004"/>
      <sheetName val="C_E__2005"/>
      <sheetName val="C_E__2006"/>
      <sheetName val="C_E__2007"/>
      <sheetName val="TOTALE_MERCATI"/>
      <sheetName val="riepilogo_06"/>
      <sheetName val="ANADISP_99"/>
      <sheetName val="BONUS_PROP"/>
      <sheetName val="Input Stock"/>
      <sheetName val="현금흐름표"/>
      <sheetName val="SUP'S PASS DOM"/>
      <sheetName val="INPUT_PO"/>
      <sheetName val="Mod_A2"/>
      <sheetName val="Mod_A11"/>
      <sheetName val="Mod_B2"/>
      <sheetName val="Mod_B11"/>
      <sheetName val="Conta_transição_comer1"/>
      <sheetName val="Diret_1"/>
      <sheetName val="Comparativo_(2)1"/>
      <sheetName val="Strfuncionamento_20041"/>
      <sheetName val="Strfuncionamento_2005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Gazete_teaser1"/>
      <sheetName val="2_대외공문"/>
      <sheetName val="ECOM_Periodique"/>
      <sheetName val="PROJE_MAL_ANA_DOSYA_3_AY"/>
      <sheetName val="Memo_Marzo"/>
      <sheetName val="Kategori_Dizi_kanalları"/>
      <sheetName val="Hasar_Hattı"/>
      <sheetName val="Mod49_compatto"/>
      <sheetName val="Gest_02"/>
      <sheetName val="ALBERINI_GAS"/>
      <sheetName val="EUR_GM"/>
      <sheetName val="Indice_xls"/>
      <sheetName val="TRT_FM"/>
      <sheetName val="\EDU\FECHAMES\JUN99\Indice_xls"/>
      <sheetName val="CAR_CASH"/>
      <sheetName val="estraz_apert_2001"/>
      <sheetName val="Rules"/>
      <sheetName val="_EDU_FECHAMES_JUN99_Indice.xls"/>
      <sheetName val="__F0236715_condivisi_WINDOWS_TE"/>
      <sheetName val="spares timing"/>
      <sheetName val="FGACODE"/>
      <sheetName val="personali"/>
      <sheetName val="Conta_transi??o_comer1"/>
      <sheetName val="AMMORTAMENTI CESPITI DA TARGARE"/>
      <sheetName val="\sudafrica\Sudafrica 2002\sud a"/>
      <sheetName val="Base"/>
      <sheetName val="\\$NDS\.PCF_WORK.PCF.DAF.FIASA\"/>
      <sheetName val="Settings"/>
      <sheetName val="sch. prodotto sed. ant."/>
      <sheetName val="EST-REP=AMP"/>
      <sheetName val="SOS_SOV"/>
      <sheetName val="TOPLAM YATIRIM"/>
      <sheetName val="TV YATIRIMI"/>
      <sheetName val="BASIN YATIRIMI"/>
      <sheetName val="\\reganzani\video\operational\T"/>
      <sheetName val="\Users\emret\AppData\Local\Micr"/>
      <sheetName val="\\192.168.1.254\2013\F\Users\em"/>
      <sheetName val="\\192.168.1.254\2013\Users\hayd"/>
      <sheetName val="\\192.168.1.254\2013\L\EDU\FECH"/>
      <sheetName val="\DBI\2011\mediamax\reckit benck"/>
      <sheetName val="[Indice.xls]_L_EDU_FECHAMES_J_6"/>
      <sheetName val="[Indice.xls]_EDU_FECHAMES_JUN_2"/>
      <sheetName val="[Indice.xls]_L_EDU_FECHAMES_J_2"/>
      <sheetName val="Mod_A3"/>
      <sheetName val="Mod_A12"/>
      <sheetName val="Mod_B3"/>
      <sheetName val="Mod_B12"/>
      <sheetName val="per_paese2"/>
      <sheetName val="per_modello2"/>
      <sheetName val="JATO_Worksheet_-_Pagina_12"/>
      <sheetName val="Guida_al_foglio2"/>
      <sheetName val="RIEPILOGO_(2)2"/>
      <sheetName val="stile_&quot;93_€&quot;2"/>
      <sheetName val="stile_ULTERIORI2"/>
      <sheetName val="riepilogo_CON_DETTAGLIO2"/>
      <sheetName val="DETTAGLIO_ULTERIORI2"/>
      <sheetName val="CROMI_INTERNI_2"/>
      <sheetName val="198_CAMBIO_M32_SU_1_4_T_1202"/>
      <sheetName val="ODM_stile2"/>
      <sheetName val="Conta_transição_comer2"/>
      <sheetName val="Diret_2"/>
      <sheetName val="Comparativo_(2)2"/>
      <sheetName val="Strfuncionamento_20042"/>
      <sheetName val="Strfuncionamento_20052"/>
      <sheetName val="Spider_Preiseingabe"/>
      <sheetName val="Conta_transi??o_comer2"/>
      <sheetName val="Marea_MY"/>
      <sheetName val="Brava-o_MY"/>
      <sheetName val="P_TO"/>
      <sheetName val="C_E__20041"/>
      <sheetName val="C_E__20051"/>
      <sheetName val="C_E__20061"/>
      <sheetName val="C_E__20071"/>
      <sheetName val="TOTALE_MERCATI1"/>
      <sheetName val="ANADISP_991"/>
      <sheetName val="riepilogo_061"/>
      <sheetName val="BONUS_PROP1"/>
      <sheetName val="AG_Calendarization"/>
      <sheetName val="CE_Calendarization"/>
      <sheetName val="Gazete_teaser2"/>
      <sheetName val="2_대외공문1"/>
      <sheetName val="ECOM_Periodique1"/>
      <sheetName val="Cost_Impact_PA_Brand1"/>
      <sheetName val="PCO_v_PA_Cost_Weighted1"/>
      <sheetName val="PCO_v_PA_Cost_Weighted_KM1"/>
      <sheetName val="Details_by_Model_in_Euro1"/>
      <sheetName val="Cost_Impact_PA_Industrial1"/>
      <sheetName val="Milestone_vs_PA_-_KM_17"/>
      <sheetName val="Milestone_vs_PA_-_KM_21"/>
      <sheetName val="Milestone_vs_PA_-_KM_31"/>
      <sheetName val="Milestone_vs_PA_-_KM_41"/>
      <sheetName val="Milestone_vs_PA_-_KM_51"/>
      <sheetName val="Milestone_vs_PA_-_KM_61"/>
      <sheetName val="Milestone_vs_PA_-_KM_71"/>
      <sheetName val="Milestone_vs_PA_-_KM_81"/>
      <sheetName val="Milestone_vs_PA_-_KM_91"/>
      <sheetName val="Milestone_vs_PA_-_KM_101"/>
      <sheetName val="Milestone_vs_PA_-_KM_111"/>
      <sheetName val="Milestone_vs_PA_-_KM_121"/>
      <sheetName val="Milestone_vs_PA_-_KM_131"/>
      <sheetName val="Milestone_vs_PA_-_KM_141"/>
      <sheetName val="Milestone_vs_PA_-_KM_151"/>
      <sheetName val="Milestone_vs_PA_-_KM_161"/>
      <sheetName val="KM_Summary_PA_-_backup1"/>
      <sheetName val="KM_SummaryTC_-_backup1"/>
      <sheetName val="MACRO_SETTING1"/>
      <sheetName val="IN425C_1B_437_021"/>
      <sheetName val="IN423R_1C_433_011"/>
      <sheetName val="IN425R_1D_433_011"/>
      <sheetName val="IN422C_1D_100_041"/>
      <sheetName val="IN422C_1B_120_041"/>
      <sheetName val="IN423C_1B_145_141"/>
      <sheetName val="IN42N0_1A_120_041"/>
      <sheetName val="IN43N0_1A_140_141"/>
      <sheetName val="IN44N0_1A_140_141"/>
      <sheetName val="IN45N0_1A_140_141"/>
      <sheetName val="IN424C_1D_145_141"/>
      <sheetName val="IN425C_1C_145_141"/>
      <sheetName val="IN45N0_1B_501_061"/>
      <sheetName val="JC077C_1B_780_021"/>
      <sheetName val="JC095R_1A_100_011"/>
      <sheetName val="KS95C4_1A_781_021"/>
      <sheetName val="Cost_Impact_PI1"/>
      <sheetName val="Input_-_Costs1"/>
      <sheetName val="3230B_20AA_01_27_Active_1_4_TR1"/>
      <sheetName val="Kategori_Dizi_kanalları1"/>
      <sheetName val="Hasar_Hattı1"/>
      <sheetName val="Mod49_compatto1"/>
      <sheetName val="Gest_021"/>
      <sheetName val="ALBERINI_GAS1"/>
      <sheetName val="EUR_GM1"/>
      <sheetName val="Indice_xls1"/>
      <sheetName val="TRT_FM1"/>
      <sheetName val="PROJE_MAL_ANA_DOSYA_3_AY1"/>
      <sheetName val="Memo_Marzo1"/>
      <sheetName val="\EDU\FECHAMES\JUN99\Indice_xls1"/>
      <sheetName val="CAR_CASH1"/>
      <sheetName val="estraz_apert_20011"/>
      <sheetName val="NA_Ford_Mgmt_Sum"/>
      <sheetName val="PSTRAT_"/>
      <sheetName val="OPT_xxx"/>
      <sheetName val="Transport_I"/>
      <sheetName val="CMU_CR"/>
      <sheetName val="CMU_SR"/>
      <sheetName val="Input_Stock"/>
      <sheetName val="SUP'S_PASS_DOM"/>
      <sheetName val="_EDU_FECHAMES_JUN99_Indice_xls"/>
      <sheetName val="spares_timing"/>
      <sheetName val="AMMORTAMENTI_CESPITI_DA_TARGARE"/>
      <sheetName val="\sudafrica\Sudafrica_2002\sud_a"/>
      <sheetName val="\\$NDS\_PCF_WORK_PCF_DAF_FIASA\"/>
      <sheetName val="sch__prodotto_sed__ant_"/>
      <sheetName val="TOPLAM_YATIRIM"/>
      <sheetName val="TV_YATIRIMI"/>
      <sheetName val="BASIN_YATIRIMI"/>
      <sheetName val="\\192_168_1_254\2013\F\Users\em"/>
      <sheetName val="\\192_168_1_254\2013\Users\hayd"/>
      <sheetName val="\\192_168_1_254\2013\L\EDU\FECH"/>
      <sheetName val="\DBI\2011\mediamax\reckit_benck"/>
      <sheetName val="\L\EDU\FECHAMES\JUN99\Indice_xl"/>
      <sheetName val="Mod_A4"/>
      <sheetName val="Mod_A13"/>
      <sheetName val="Mod_B4"/>
      <sheetName val="Mod_B13"/>
      <sheetName val="per_paese3"/>
      <sheetName val="per_modello3"/>
      <sheetName val="JATO_Worksheet_-_Pagina_13"/>
      <sheetName val="Guida_al_foglio3"/>
      <sheetName val="RIEPILOGO_(2)3"/>
      <sheetName val="stile_&quot;93_€&quot;3"/>
      <sheetName val="stile_ULTERIORI3"/>
      <sheetName val="riepilogo_CON_DETTAGLIO3"/>
      <sheetName val="DETTAGLIO_ULTERIORI3"/>
      <sheetName val="CROMI_INTERNI_3"/>
      <sheetName val="198_CAMBIO_M32_SU_1_4_T_1203"/>
      <sheetName val="ODM_stile3"/>
      <sheetName val="Conta_transição_comer3"/>
      <sheetName val="Diret_3"/>
      <sheetName val="Comparativo_(2)3"/>
      <sheetName val="Strfuncionamento_20043"/>
      <sheetName val="Strfuncionamento_20053"/>
      <sheetName val="Spider_Preiseingabe1"/>
      <sheetName val="Conta_transi??o_comer3"/>
      <sheetName val="Mod_A5"/>
      <sheetName val="Mod_A14"/>
      <sheetName val="Mod_B5"/>
      <sheetName val="Mod_B14"/>
      <sheetName val="per_paese4"/>
      <sheetName val="per_modello4"/>
      <sheetName val="JATO_Worksheet_-_Pagina_14"/>
      <sheetName val="Guida_al_foglio4"/>
      <sheetName val="RIEPILOGO_(2)4"/>
      <sheetName val="stile_&quot;93_€&quot;4"/>
      <sheetName val="stile_ULTERIORI4"/>
      <sheetName val="riepilogo_CON_DETTAGLIO4"/>
      <sheetName val="DETTAGLIO_ULTERIORI4"/>
      <sheetName val="CROMI_INTERNI_4"/>
      <sheetName val="198_CAMBIO_M32_SU_1_4_T_1204"/>
      <sheetName val="ODM_stile4"/>
      <sheetName val="Conta_transição_comer4"/>
      <sheetName val="Diret_4"/>
      <sheetName val="Comparativo_(2)4"/>
      <sheetName val="Strfuncionamento_20044"/>
      <sheetName val="Strfuncionamento_20054"/>
      <sheetName val="Spider_Preiseingabe2"/>
      <sheetName val="Conta_transi??o_comer4"/>
      <sheetName val="Marea_MY1"/>
      <sheetName val="Brava-o_MY1"/>
      <sheetName val="P_TO1"/>
      <sheetName val="C_E__20042"/>
      <sheetName val="C_E__20052"/>
      <sheetName val="C_E__20062"/>
      <sheetName val="C_E__20072"/>
      <sheetName val="TOTALE_MERCATI2"/>
      <sheetName val="ANADISP_992"/>
      <sheetName val="riepilogo_062"/>
      <sheetName val="BONUS_PROP2"/>
      <sheetName val="AG_Calendarization1"/>
      <sheetName val="CE_Calendarization1"/>
      <sheetName val="Gazete_teaser3"/>
      <sheetName val="2_대외공문2"/>
      <sheetName val="ECOM_Periodique2"/>
      <sheetName val="Cost_Impact_PA_Brand2"/>
      <sheetName val="PCO_v_PA_Cost_Weighted2"/>
      <sheetName val="PCO_v_PA_Cost_Weighted_KM2"/>
      <sheetName val="Details_by_Model_in_Euro2"/>
      <sheetName val="Cost_Impact_PA_Industrial2"/>
      <sheetName val="Milestone_vs_PA_-_KM_18"/>
      <sheetName val="Milestone_vs_PA_-_KM_22"/>
      <sheetName val="Milestone_vs_PA_-_KM_32"/>
      <sheetName val="Milestone_vs_PA_-_KM_42"/>
      <sheetName val="Milestone_vs_PA_-_KM_52"/>
      <sheetName val="Milestone_vs_PA_-_KM_62"/>
      <sheetName val="Milestone_vs_PA_-_KM_72"/>
      <sheetName val="Milestone_vs_PA_-_KM_82"/>
      <sheetName val="Milestone_vs_PA_-_KM_92"/>
      <sheetName val="Milestone_vs_PA_-_KM_102"/>
      <sheetName val="Milestone_vs_PA_-_KM_112"/>
      <sheetName val="Milestone_vs_PA_-_KM_122"/>
      <sheetName val="Milestone_vs_PA_-_KM_132"/>
      <sheetName val="Milestone_vs_PA_-_KM_142"/>
      <sheetName val="Milestone_vs_PA_-_KM_152"/>
      <sheetName val="Milestone_vs_PA_-_KM_162"/>
      <sheetName val="KM_Summary_PA_-_backup2"/>
      <sheetName val="KM_SummaryTC_-_backup2"/>
      <sheetName val="MACRO_SETTING2"/>
      <sheetName val="IN425C_1B_437_022"/>
      <sheetName val="IN423R_1C_433_012"/>
      <sheetName val="IN425R_1D_433_012"/>
      <sheetName val="IN422C_1D_100_042"/>
      <sheetName val="IN422C_1B_120_042"/>
      <sheetName val="IN423C_1B_145_142"/>
      <sheetName val="IN42N0_1A_120_042"/>
      <sheetName val="IN43N0_1A_140_142"/>
      <sheetName val="IN44N0_1A_140_142"/>
      <sheetName val="IN45N0_1A_140_142"/>
      <sheetName val="IN424C_1D_145_142"/>
      <sheetName val="IN425C_1C_145_142"/>
      <sheetName val="IN45N0_1B_501_062"/>
      <sheetName val="JC077C_1B_780_022"/>
      <sheetName val="JC095R_1A_100_012"/>
      <sheetName val="KS95C4_1A_781_022"/>
      <sheetName val="Cost_Impact_PI2"/>
      <sheetName val="Input_-_Costs2"/>
      <sheetName val="3230B_20AA_01_27_Active_1_4_TR2"/>
      <sheetName val="Kategori_Dizi_kanalları2"/>
      <sheetName val="Hasar_Hattı2"/>
      <sheetName val="Mod49_compatto2"/>
      <sheetName val="Gest_022"/>
      <sheetName val="ALBERINI_GAS2"/>
      <sheetName val="EUR_GM2"/>
      <sheetName val="Indice_xls2"/>
      <sheetName val="TRT_FM2"/>
      <sheetName val="PROJE_MAL_ANA_DOSYA_3_AY2"/>
      <sheetName val="Memo_Marzo2"/>
      <sheetName val="\EDU\FECHAMES\JUN99\Indice_xls2"/>
      <sheetName val="CAR_CASH2"/>
      <sheetName val="estraz_apert_20012"/>
      <sheetName val="NA_Ford_Mgmt_Sum1"/>
      <sheetName val="PSTRAT_1"/>
      <sheetName val="OPT_xxx1"/>
      <sheetName val="Transport_I1"/>
      <sheetName val="CMU_CR1"/>
      <sheetName val="CMU_SR1"/>
      <sheetName val="Input_Stock1"/>
      <sheetName val="SUP'S_PASS_DOM1"/>
      <sheetName val="_EDU_FECHAMES_JUN99_Indice_xls1"/>
      <sheetName val="spares_timing1"/>
      <sheetName val="AMMORTAMENTI_CESPITI_DA_TARGAR1"/>
      <sheetName val="\sudafrica\Sudafrica_2002\sud_1"/>
      <sheetName val="\\$NDS\_PCF_WORK_PCF_DAF_FIASA1"/>
      <sheetName val="sch__prodotto_sed__ant_1"/>
      <sheetName val="TOPLAM_YATIRIM1"/>
      <sheetName val="TV_YATIRIMI1"/>
      <sheetName val="BASIN_YATIRIMI1"/>
      <sheetName val="\\192_168_1_254\2013\F\Users\e1"/>
      <sheetName val="\\192_168_1_254\2013\Users\hay1"/>
      <sheetName val="\\192_168_1_254\2013\L\EDU\FEC1"/>
      <sheetName val="\DBI\2011\mediamax\reckit_benc1"/>
      <sheetName val="\L\EDU\FECHAMES\JUN99\Indice_x1"/>
      <sheetName val="[Indice.xls]_EDU_FECHAMES_JUN_3"/>
      <sheetName val="[Indice.xls]_L_EDU_FECHAMES_J_3"/>
      <sheetName val="[Indice.xls]_EDU_FECHAMES_JUN_4"/>
      <sheetName val="[Indice.xls]_L_EDU_FECHAMES_J_4"/>
      <sheetName val="[Indice.xls]_EDU_FECHAMES_JUN_5"/>
      <sheetName val="[Indice.xls]_L_EDU_FECHAMES_J_5"/>
      <sheetName val="[Indice.xls]_EDU_FECHAMES_JU_10"/>
      <sheetName val="[Indice.xls]_L_EDU_FECHAMES__10"/>
      <sheetName val="[Indice.xls]_EDU_FECHAMES_JUN_7"/>
      <sheetName val="[Indice.xls]_L_EDU_FECHAMES_J_7"/>
      <sheetName val="[Indice.xls]_EDU_FECHAMES_JUN_8"/>
      <sheetName val="[Indice.xls]_L_EDU_FECHAMES_J_8"/>
      <sheetName val="[Indice.xls]_EDU_FECHAMES_JUN_9"/>
      <sheetName val="[Indice.xls]_L_EDU_FECHAMES_J_9"/>
      <sheetName val="[Indice.xls]_EDU_FECHAMES_JU_12"/>
      <sheetName val="[Indice.xls]_L_EDU_FECHAMES__12"/>
      <sheetName val="[Indice.xls]_EDU_FECHAMES_JU_11"/>
      <sheetName val="[Indice.xls]_L_EDU_FECHAMES__11"/>
      <sheetName val="[Indice.xls]_EDU_FECHAMES_JU_13"/>
      <sheetName val="[Indice.xls]_L_EDU_FECHAMES__13"/>
      <sheetName val="[Indice.xls]_EDU_FECHAMES_JU_14"/>
      <sheetName val="[Indice.xls]_L_EDU_FECHAMES__14"/>
      <sheetName val="[Indice.xls]_EDU_FECHAMES_JU_15"/>
      <sheetName val="[Indice.xls]_L_EDU_FECHAMES__15"/>
      <sheetName val="[Indice.xls]_EDU_FECHAMES_JU_16"/>
      <sheetName val="[Indice.xls]_L_EDU_FECHAMES__16"/>
      <sheetName val="[Indice.xls]_EDU_FECHAMES_JU_17"/>
      <sheetName val="[Indice.xls]_L_EDU_FECHAMES__17"/>
    </sheetNames>
    <definedNames>
      <definedName name="Anno" refersTo="='Ref'!$B$19"/>
      <definedName name="Data" refersTo="='Ref'!$B$8"/>
      <definedName name="Mese" refersTo="='Ref'!$B$18"/>
      <definedName name="Mesi" refersTo="='Ref'!$A$26:$B$37"/>
    </definedNames>
    <sheetDataSet>
      <sheetData sheetId="0" refreshError="1">
        <row r="1">
          <cell r="B1" t="str">
            <v>TOFAS BUSINESS UNIT</v>
          </cell>
        </row>
        <row r="8">
          <cell r="B8" t="str">
            <v>ASPETTI COMMERCIALI</v>
          </cell>
        </row>
        <row r="18">
          <cell r="B18" t="str">
            <v>ASPETTI PRODUTTIVI</v>
          </cell>
        </row>
        <row r="19">
          <cell r="B19" t="str">
            <v>BILANCIAMENTO PRODUZIONE / VENDITA</v>
          </cell>
        </row>
        <row r="26">
          <cell r="A26" t="str">
            <v>E</v>
          </cell>
          <cell r="B26" t="str">
            <v>GARANZIA CONTRATTUALE</v>
          </cell>
        </row>
        <row r="27">
          <cell r="A27" t="str">
            <v>Febbraio</v>
          </cell>
          <cell r="B27" t="str">
            <v>I.C.P.</v>
          </cell>
        </row>
        <row r="28">
          <cell r="A28" t="str">
            <v>E</v>
          </cell>
          <cell r="B28" t="str">
            <v>EVOLUZIONE COSTI</v>
          </cell>
        </row>
        <row r="29">
          <cell r="A29" t="str">
            <v>Aprile</v>
          </cell>
          <cell r="B29" t="str">
            <v>PROIEZIONE COSTO PIENO - (GRAFICO)</v>
          </cell>
        </row>
        <row r="30">
          <cell r="A30" t="str">
            <v>E</v>
          </cell>
          <cell r="B30" t="str">
            <v>EVOLUZIONE COSTO PIENO - (TABELLA)</v>
          </cell>
        </row>
        <row r="31">
          <cell r="A31" t="str">
            <v>F</v>
          </cell>
          <cell r="B31" t="str">
            <v>ANDAMENTO ORGANICI</v>
          </cell>
        </row>
        <row r="32">
          <cell r="A32" t="str">
            <v>F</v>
          </cell>
          <cell r="B32" t="str">
            <v>ANDAMENTO ORGANICI</v>
          </cell>
        </row>
        <row r="33">
          <cell r="A33" t="str">
            <v>G</v>
          </cell>
          <cell r="B33" t="str">
            <v>GAP COSTI / PREZZI</v>
          </cell>
        </row>
        <row r="34">
          <cell r="A34" t="str">
            <v>F</v>
          </cell>
          <cell r="B34" t="str">
            <v>ANDAMENTO PUNTUALE COSTI/RICAVI</v>
          </cell>
        </row>
        <row r="35">
          <cell r="A35" t="str">
            <v>G</v>
          </cell>
          <cell r="B35" t="str">
            <v>GESTIONE DELL'INFLAZIONE</v>
          </cell>
        </row>
        <row r="36">
          <cell r="A36" t="str">
            <v>H</v>
          </cell>
          <cell r="B36" t="str">
            <v>MARGINI PER PRODOTTO</v>
          </cell>
        </row>
        <row r="37">
          <cell r="A37" t="str">
            <v>Dicembre</v>
          </cell>
          <cell r="B37" t="str">
            <v>MARGINI UNITARI DEI MODELLI DI PRODUZIONE</v>
          </cell>
        </row>
      </sheetData>
      <sheetData sheetId="1" refreshError="1">
        <row r="1">
          <cell r="B1" t="str">
            <v>TOFAS BUSINESS UNIT</v>
          </cell>
        </row>
        <row r="8">
          <cell r="B8">
            <v>37226</v>
          </cell>
        </row>
        <row r="18">
          <cell r="B18" t="str">
            <v>Dicembre</v>
          </cell>
        </row>
        <row r="19">
          <cell r="B19">
            <v>2001</v>
          </cell>
        </row>
      </sheetData>
      <sheetData sheetId="2" refreshError="1">
        <row r="1">
          <cell r="B1" t="str">
            <v>TOFAS BUSINESS UNIT</v>
          </cell>
        </row>
        <row r="8">
          <cell r="B8">
            <v>37104</v>
          </cell>
        </row>
        <row r="18">
          <cell r="B18">
            <v>1.86</v>
          </cell>
        </row>
        <row r="19">
          <cell r="B19" t="str">
            <v>=Ref!$B$1</v>
          </cell>
        </row>
      </sheetData>
      <sheetData sheetId="3" refreshError="1">
        <row r="1">
          <cell r="B1" t="str">
            <v>TOFAS BUSINESS UNIT</v>
          </cell>
        </row>
        <row r="8">
          <cell r="B8" t="str">
            <v>BUDGET</v>
          </cell>
        </row>
        <row r="18">
          <cell r="B18">
            <v>1.86</v>
          </cell>
        </row>
        <row r="19">
          <cell r="B19">
            <v>0.3</v>
          </cell>
        </row>
      </sheetData>
      <sheetData sheetId="4" refreshError="1">
        <row r="1">
          <cell r="B1" t="str">
            <v>TOFAS BUSINESS UNIT</v>
          </cell>
        </row>
        <row r="8">
          <cell r="B8" t="str">
            <v>CONSUNTIVO</v>
          </cell>
        </row>
        <row r="18">
          <cell r="B18">
            <v>-1.07</v>
          </cell>
        </row>
        <row r="19">
          <cell r="B19">
            <v>0</v>
          </cell>
        </row>
      </sheetData>
      <sheetData sheetId="5" refreshError="1">
        <row r="1">
          <cell r="B1" t="str">
            <v>TOFAS BUSINESS UNIT</v>
          </cell>
        </row>
        <row r="8">
          <cell r="B8" t="str">
            <v>CONSUNTIVO</v>
          </cell>
        </row>
        <row r="18">
          <cell r="B18">
            <v>0</v>
          </cell>
        </row>
        <row r="19">
          <cell r="B19">
            <v>0</v>
          </cell>
        </row>
      </sheetData>
      <sheetData sheetId="6" refreshError="1">
        <row r="1">
          <cell r="B1" t="str">
            <v>TOFAS BUSINESS UNIT</v>
          </cell>
        </row>
        <row r="8">
          <cell r="B8" t="str">
            <v>CONSUNTIVO</v>
          </cell>
        </row>
        <row r="18">
          <cell r="B18">
            <v>0</v>
          </cell>
        </row>
        <row r="19">
          <cell r="B19">
            <v>0</v>
          </cell>
        </row>
      </sheetData>
      <sheetData sheetId="7" refreshError="1">
        <row r="1">
          <cell r="B1" t="str">
            <v>TOFAS BUSINESS UNIT</v>
          </cell>
        </row>
        <row r="8">
          <cell r="B8" t="str">
            <v>CONSUNTIVO</v>
          </cell>
        </row>
        <row r="19">
          <cell r="B19">
            <v>2001</v>
          </cell>
        </row>
      </sheetData>
      <sheetData sheetId="8" refreshError="1">
        <row r="1">
          <cell r="B1" t="str">
            <v>TOFAS BUSINESS UNIT</v>
          </cell>
        </row>
        <row r="8">
          <cell r="B8" t="str">
            <v>CONSUNTIVO</v>
          </cell>
        </row>
        <row r="19">
          <cell r="B19">
            <v>0</v>
          </cell>
        </row>
      </sheetData>
      <sheetData sheetId="9" refreshError="1">
        <row r="1">
          <cell r="B1" t="str">
            <v>TOFAS BUSINESS UNIT</v>
          </cell>
        </row>
        <row r="8">
          <cell r="B8" t="str">
            <v>CONSUNTIVO</v>
          </cell>
        </row>
        <row r="18">
          <cell r="B18" t="str">
            <v>Agosto</v>
          </cell>
        </row>
        <row r="19">
          <cell r="B19">
            <v>2001</v>
          </cell>
        </row>
      </sheetData>
      <sheetData sheetId="10" refreshError="1">
        <row r="1">
          <cell r="B1" t="str">
            <v>TOFAS BUSINESS UNIT</v>
          </cell>
        </row>
        <row r="8">
          <cell r="B8">
            <v>37104</v>
          </cell>
        </row>
        <row r="18">
          <cell r="B18" t="str">
            <v>Agosto</v>
          </cell>
        </row>
        <row r="19">
          <cell r="B19">
            <v>2001</v>
          </cell>
        </row>
      </sheetData>
      <sheetData sheetId="11" refreshError="1">
        <row r="1">
          <cell r="B1" t="str">
            <v>FIAT AUTO SUD AFRICA</v>
          </cell>
        </row>
        <row r="8">
          <cell r="B8">
            <v>37104</v>
          </cell>
        </row>
        <row r="18">
          <cell r="B18" t="str">
            <v>Agosto</v>
          </cell>
        </row>
        <row r="19">
          <cell r="B19">
            <v>2001</v>
          </cell>
        </row>
      </sheetData>
      <sheetData sheetId="12" refreshError="1">
        <row r="1">
          <cell r="B1" t="str">
            <v>FIAT AUTO SUD AFRICA</v>
          </cell>
        </row>
        <row r="8">
          <cell r="B8" t="str">
            <v>ASPETTI COMMERCIALI</v>
          </cell>
        </row>
        <row r="19">
          <cell r="B19" t="str">
            <v>BILANCIAMENTO PRODUZIONE / VENDITA</v>
          </cell>
        </row>
      </sheetData>
      <sheetData sheetId="13" refreshError="1">
        <row r="8">
          <cell r="B8" t="str">
            <v>ASPETTI COMMERCIALI</v>
          </cell>
        </row>
        <row r="19">
          <cell r="B19" t="str">
            <v>BILANCIAMENTO PRODUZIONE / VENDITA</v>
          </cell>
        </row>
      </sheetData>
      <sheetData sheetId="14" refreshError="1">
        <row r="1">
          <cell r="B1" t="str">
            <v>FIAT AUTO SUD AFRICA</v>
          </cell>
        </row>
        <row r="8">
          <cell r="B8" t="str">
            <v>ASPETTI COMMERCIALI</v>
          </cell>
        </row>
        <row r="19">
          <cell r="B19" t="str">
            <v>BILANCIAMENTO PRODUZIONE / VENDITA</v>
          </cell>
        </row>
      </sheetData>
      <sheetData sheetId="15" refreshError="1">
        <row r="1">
          <cell r="B1" t="str">
            <v>FIAT AUTO SUD AFRICA</v>
          </cell>
        </row>
        <row r="8">
          <cell r="B8" t="str">
            <v>ASPETTI COMMERCIALI</v>
          </cell>
        </row>
        <row r="19">
          <cell r="B19" t="str">
            <v>BILANCIAMENTO PRODUZIONE / VENDITA</v>
          </cell>
        </row>
      </sheetData>
      <sheetData sheetId="16" refreshError="1">
        <row r="1">
          <cell r="B1" t="str">
            <v>FIAT AUTO SUD AFRICA</v>
          </cell>
        </row>
        <row r="8">
          <cell r="B8" t="str">
            <v>ASPETTI COMMERCIALI</v>
          </cell>
        </row>
        <row r="19">
          <cell r="B19" t="str">
            <v>BILANCIAMENTO PRODUZIONE / VENDITA</v>
          </cell>
        </row>
      </sheetData>
      <sheetData sheetId="17" refreshError="1">
        <row r="1">
          <cell r="B1" t="str">
            <v>TOFAS BUSINESS UNIT</v>
          </cell>
        </row>
        <row r="8">
          <cell r="B8">
            <v>37104</v>
          </cell>
        </row>
        <row r="19">
          <cell r="B19" t="str">
            <v>BILANCIAMENTO PRODUZIONE / VENDITA</v>
          </cell>
        </row>
      </sheetData>
      <sheetData sheetId="18" refreshError="1">
        <row r="1">
          <cell r="B1" t="str">
            <v>FIAT AUTO SUD AFRICA</v>
          </cell>
        </row>
        <row r="8">
          <cell r="B8" t="str">
            <v>ASPETTI COMMERCIALI</v>
          </cell>
        </row>
        <row r="19">
          <cell r="B19" t="str">
            <v>BILANCIAMENTO PRODUZIONE / VENDITA</v>
          </cell>
        </row>
      </sheetData>
      <sheetData sheetId="19" refreshError="1">
        <row r="1">
          <cell r="B1" t="str">
            <v>TOFAS BUSINESS UNIT</v>
          </cell>
        </row>
        <row r="8">
          <cell r="B8">
            <v>37104</v>
          </cell>
        </row>
        <row r="19">
          <cell r="B19" t="str">
            <v>BILANCIAMENTO PRODUZIONE / VENDITA</v>
          </cell>
        </row>
      </sheetData>
      <sheetData sheetId="20" refreshError="1">
        <row r="1">
          <cell r="B1" t="str">
            <v>FIAT AUTO SUD AFRICA</v>
          </cell>
        </row>
        <row r="8">
          <cell r="B8" t="str">
            <v>ASPETTI COMMERCIALI</v>
          </cell>
        </row>
        <row r="19">
          <cell r="B19" t="str">
            <v>BILANCIAMENTO PRODUZIONE / VENDITA</v>
          </cell>
        </row>
      </sheetData>
      <sheetData sheetId="21" refreshError="1">
        <row r="1">
          <cell r="B1" t="str">
            <v>FIAT AUTO SUD AFRICA</v>
          </cell>
        </row>
        <row r="8">
          <cell r="B8">
            <v>37104</v>
          </cell>
        </row>
        <row r="19">
          <cell r="B19" t="str">
            <v>BILANCIAMENTO PRODUZIONE / VENDITA</v>
          </cell>
        </row>
      </sheetData>
      <sheetData sheetId="22" refreshError="1">
        <row r="1">
          <cell r="B1" t="str">
            <v>FIAT AUTO SUD AFRICA</v>
          </cell>
        </row>
        <row r="8">
          <cell r="B8" t="str">
            <v>ASPETTI COMMERCIALI</v>
          </cell>
        </row>
        <row r="19">
          <cell r="B19" t="str">
            <v>BILANCIAMENTO PRODUZIONE / VENDITA</v>
          </cell>
        </row>
      </sheetData>
      <sheetData sheetId="23" refreshError="1">
        <row r="1">
          <cell r="B1" t="str">
            <v>FIAT AUTO SUD AFRICA</v>
          </cell>
        </row>
        <row r="8">
          <cell r="B8">
            <v>37104</v>
          </cell>
        </row>
        <row r="19">
          <cell r="B19" t="str">
            <v>BILANCIAMENTO PRODUZIONE / VENDITA</v>
          </cell>
        </row>
      </sheetData>
      <sheetData sheetId="24" refreshError="1">
        <row r="1">
          <cell r="B1" t="str">
            <v>FIAT AUTO SUD AFRICA</v>
          </cell>
        </row>
        <row r="8">
          <cell r="B8">
            <v>36312</v>
          </cell>
        </row>
        <row r="19">
          <cell r="B19" t="str">
            <v>BILANCIAMENTO PRODUZIONE / VENDITA</v>
          </cell>
        </row>
      </sheetData>
      <sheetData sheetId="25" refreshError="1">
        <row r="1">
          <cell r="B1" t="str">
            <v>FIAT AUTO SUD AFRICA</v>
          </cell>
        </row>
        <row r="8">
          <cell r="B8">
            <v>36312</v>
          </cell>
        </row>
        <row r="19">
          <cell r="B19">
            <v>1999</v>
          </cell>
        </row>
      </sheetData>
      <sheetData sheetId="26" refreshError="1">
        <row r="1">
          <cell r="B1" t="str">
            <v>FIAT AUTO SUD AFRICA</v>
          </cell>
        </row>
        <row r="8">
          <cell r="B8">
            <v>36312</v>
          </cell>
        </row>
        <row r="19">
          <cell r="B19">
            <v>1999</v>
          </cell>
        </row>
      </sheetData>
      <sheetData sheetId="27" refreshError="1">
        <row r="1">
          <cell r="B1" t="str">
            <v>TOFAS BUSINESS UNIT</v>
          </cell>
        </row>
        <row r="8">
          <cell r="B8">
            <v>36312</v>
          </cell>
        </row>
        <row r="19">
          <cell r="B19">
            <v>1999</v>
          </cell>
        </row>
      </sheetData>
      <sheetData sheetId="28">
        <row r="1">
          <cell r="B1" t="str">
            <v>TOFAS BUSINESS UNIT</v>
          </cell>
        </row>
        <row r="8">
          <cell r="B8">
            <v>36312</v>
          </cell>
        </row>
        <row r="19">
          <cell r="B19">
            <v>1999</v>
          </cell>
        </row>
      </sheetData>
      <sheetData sheetId="29">
        <row r="1">
          <cell r="B1" t="str">
            <v>TOFAS BUSINESS UNIT</v>
          </cell>
        </row>
        <row r="8">
          <cell r="B8">
            <v>36312</v>
          </cell>
        </row>
        <row r="19">
          <cell r="B19">
            <v>1999</v>
          </cell>
        </row>
      </sheetData>
      <sheetData sheetId="30">
        <row r="1">
          <cell r="B1" t="str">
            <v>TOFAS BUSINESS UNIT</v>
          </cell>
        </row>
        <row r="8">
          <cell r="B8">
            <v>36312</v>
          </cell>
        </row>
        <row r="19">
          <cell r="B19">
            <v>1999</v>
          </cell>
        </row>
      </sheetData>
      <sheetData sheetId="31">
        <row r="1">
          <cell r="B1" t="str">
            <v>TOFAS BUSINESS UNIT</v>
          </cell>
        </row>
        <row r="8">
          <cell r="B8">
            <v>36312</v>
          </cell>
        </row>
        <row r="19">
          <cell r="B19">
            <v>1999</v>
          </cell>
        </row>
      </sheetData>
      <sheetData sheetId="32">
        <row r="1">
          <cell r="B1" t="str">
            <v>TOFAS BUSINESS UNIT</v>
          </cell>
        </row>
        <row r="8">
          <cell r="B8" t="str">
            <v>ASPETTI COMMERCIALI</v>
          </cell>
        </row>
        <row r="19">
          <cell r="B19" t="str">
            <v>BILANCIAMENTO PRODUZIONE / VENDITA</v>
          </cell>
        </row>
      </sheetData>
      <sheetData sheetId="33">
        <row r="1">
          <cell r="B1" t="str">
            <v>TOFAS BUSINESS UNIT</v>
          </cell>
        </row>
        <row r="8">
          <cell r="B8" t="str">
            <v>ASPETTI COMMERCIALI</v>
          </cell>
        </row>
        <row r="19">
          <cell r="B19" t="str">
            <v>BILANCIAMENTO PRODUZIONE / VENDITA</v>
          </cell>
        </row>
      </sheetData>
      <sheetData sheetId="34">
        <row r="1">
          <cell r="B1" t="str">
            <v>TOFAS BUSINESS UNIT</v>
          </cell>
        </row>
        <row r="8">
          <cell r="B8">
            <v>36312</v>
          </cell>
        </row>
        <row r="19">
          <cell r="B19" t="str">
            <v>BILANCIAMENTO PRODUZIONE / VENDITA</v>
          </cell>
        </row>
      </sheetData>
      <sheetData sheetId="35">
        <row r="1">
          <cell r="B1" t="str">
            <v>TOFAS BUSINESS UNIT</v>
          </cell>
        </row>
        <row r="8">
          <cell r="B8" t="str">
            <v>ASPETTI COMMERCIALI</v>
          </cell>
        </row>
        <row r="19">
          <cell r="B19" t="str">
            <v>BILANCIAMENTO PRODUZIONE / VENDITA</v>
          </cell>
        </row>
      </sheetData>
      <sheetData sheetId="36">
        <row r="1">
          <cell r="B1" t="str">
            <v>TOFAS BUSINESS UNIT</v>
          </cell>
        </row>
        <row r="8">
          <cell r="B8" t="str">
            <v>ASPETTI COMMERCIALI</v>
          </cell>
        </row>
        <row r="19">
          <cell r="B19" t="str">
            <v>BILANCIAMENTO PRODUZIONE / VENDITA</v>
          </cell>
        </row>
      </sheetData>
      <sheetData sheetId="37">
        <row r="1">
          <cell r="B1" t="str">
            <v>FIAT AUTO SUD AFRICA</v>
          </cell>
        </row>
        <row r="8">
          <cell r="B8">
            <v>37104</v>
          </cell>
        </row>
        <row r="19">
          <cell r="B19" t="str">
            <v>BILANCIAMENTO PRODUZIONE / VENDITA</v>
          </cell>
        </row>
      </sheetData>
      <sheetData sheetId="38">
        <row r="8">
          <cell r="B8" t="str">
            <v>ASPETTI COMMERCIALI</v>
          </cell>
        </row>
        <row r="19">
          <cell r="B19" t="str">
            <v>BILANCIAMENTO PRODUZIONE / VENDITA</v>
          </cell>
        </row>
      </sheetData>
      <sheetData sheetId="39">
        <row r="1">
          <cell r="B1" t="str">
            <v>TOFAS BUSINESS UNIT</v>
          </cell>
        </row>
        <row r="8">
          <cell r="B8" t="str">
            <v>ASPETTI COMMERCIALI</v>
          </cell>
        </row>
        <row r="19">
          <cell r="B19" t="str">
            <v>BILANCIAMENTO PRODUZIONE / VENDITA</v>
          </cell>
        </row>
      </sheetData>
      <sheetData sheetId="40">
        <row r="1">
          <cell r="B1" t="str">
            <v>TOFAS BUSINESS UNIT</v>
          </cell>
        </row>
        <row r="8">
          <cell r="B8" t="str">
            <v>ASPETTI COMMERCIALI</v>
          </cell>
        </row>
        <row r="19">
          <cell r="B19" t="str">
            <v>BILANCIAMENTO PRODUZIONE / VENDITA</v>
          </cell>
        </row>
      </sheetData>
      <sheetData sheetId="41">
        <row r="1">
          <cell r="B1" t="str">
            <v>TOFAS BUSINESS UNIT</v>
          </cell>
        </row>
        <row r="8">
          <cell r="B8" t="str">
            <v>ASPETTI COMMERCIALI</v>
          </cell>
        </row>
        <row r="19">
          <cell r="B19">
            <v>1999</v>
          </cell>
        </row>
      </sheetData>
      <sheetData sheetId="42">
        <row r="1">
          <cell r="B1" t="str">
            <v>FIAT AUTO SUD AFRICA</v>
          </cell>
        </row>
        <row r="8">
          <cell r="B8" t="str">
            <v>ASPETTI COMMERCIALI</v>
          </cell>
        </row>
        <row r="19">
          <cell r="B19">
            <v>1999</v>
          </cell>
        </row>
      </sheetData>
      <sheetData sheetId="43">
        <row r="1">
          <cell r="B1" t="str">
            <v>FIAT AUTO SUD AFRICA</v>
          </cell>
        </row>
        <row r="8">
          <cell r="B8">
            <v>36312</v>
          </cell>
        </row>
        <row r="19">
          <cell r="B19">
            <v>1999</v>
          </cell>
        </row>
      </sheetData>
      <sheetData sheetId="44">
        <row r="1">
          <cell r="B1" t="str">
            <v>FIAT AUTO SUD AFRICA</v>
          </cell>
        </row>
        <row r="8">
          <cell r="B8">
            <v>36312</v>
          </cell>
        </row>
        <row r="19">
          <cell r="B19">
            <v>1999</v>
          </cell>
        </row>
      </sheetData>
      <sheetData sheetId="45">
        <row r="1">
          <cell r="B1" t="str">
            <v>FIAT AUTO SUD AFRICA</v>
          </cell>
        </row>
        <row r="8">
          <cell r="B8">
            <v>36312</v>
          </cell>
        </row>
        <row r="19">
          <cell r="B19">
            <v>1999</v>
          </cell>
        </row>
      </sheetData>
      <sheetData sheetId="46">
        <row r="1">
          <cell r="B1" t="str">
            <v>FIAT AUTO SUD AFRICA</v>
          </cell>
        </row>
        <row r="8">
          <cell r="B8">
            <v>36312</v>
          </cell>
        </row>
        <row r="19">
          <cell r="B19">
            <v>1999</v>
          </cell>
        </row>
      </sheetData>
      <sheetData sheetId="47">
        <row r="1">
          <cell r="B1" t="str">
            <v>TOFAS BUSINESS UNIT</v>
          </cell>
        </row>
        <row r="8">
          <cell r="B8">
            <v>36312</v>
          </cell>
        </row>
        <row r="19">
          <cell r="B19">
            <v>1999</v>
          </cell>
        </row>
      </sheetData>
      <sheetData sheetId="48">
        <row r="1">
          <cell r="B1" t="str">
            <v>FIAT AUTO SUD AFRICA</v>
          </cell>
        </row>
        <row r="8">
          <cell r="B8">
            <v>36312</v>
          </cell>
        </row>
        <row r="19">
          <cell r="B19">
            <v>1999</v>
          </cell>
        </row>
      </sheetData>
      <sheetData sheetId="49">
        <row r="1">
          <cell r="B1" t="str">
            <v>FIAT AUTO SUD AFRICA</v>
          </cell>
        </row>
        <row r="8">
          <cell r="B8">
            <v>36312</v>
          </cell>
        </row>
        <row r="19">
          <cell r="B19" t="str">
            <v>BILANCIAMENTO PRODUZIONE / VENDITA</v>
          </cell>
        </row>
      </sheetData>
      <sheetData sheetId="50">
        <row r="1">
          <cell r="B1" t="str">
            <v>FIAT AUTO SUD AFRICA</v>
          </cell>
        </row>
        <row r="8">
          <cell r="B8">
            <v>36312</v>
          </cell>
        </row>
        <row r="19">
          <cell r="B19" t="str">
            <v>BILANCIAMENTO PRODUZIONE / VENDITA</v>
          </cell>
        </row>
      </sheetData>
      <sheetData sheetId="51">
        <row r="1">
          <cell r="B1" t="str">
            <v>TOFAS BUSINESS UNIT</v>
          </cell>
        </row>
        <row r="8">
          <cell r="B8">
            <v>36312</v>
          </cell>
        </row>
        <row r="19">
          <cell r="B19">
            <v>1999</v>
          </cell>
        </row>
      </sheetData>
      <sheetData sheetId="52">
        <row r="1">
          <cell r="B1" t="str">
            <v>TOFAS BUSINESS UNIT</v>
          </cell>
        </row>
        <row r="8">
          <cell r="B8">
            <v>36312</v>
          </cell>
        </row>
        <row r="19">
          <cell r="B19">
            <v>1999</v>
          </cell>
        </row>
      </sheetData>
      <sheetData sheetId="53">
        <row r="1">
          <cell r="B1" t="str">
            <v>FIAT AUTO SUD AFRICA</v>
          </cell>
        </row>
        <row r="8">
          <cell r="B8">
            <v>36312</v>
          </cell>
        </row>
        <row r="19">
          <cell r="B19">
            <v>1999</v>
          </cell>
        </row>
      </sheetData>
      <sheetData sheetId="54" refreshError="1">
        <row r="1">
          <cell r="B1" t="str">
            <v>TOFAS BUSINESS UNIT</v>
          </cell>
        </row>
        <row r="8">
          <cell r="B8" t="str">
            <v>COMMERCIAL</v>
          </cell>
        </row>
        <row r="19">
          <cell r="B19" t="str">
            <v xml:space="preserve">PRODUCTION </v>
          </cell>
        </row>
      </sheetData>
      <sheetData sheetId="55" refreshError="1">
        <row r="1">
          <cell r="B1" t="str">
            <v>FIAT AUTO SUD AFRICA</v>
          </cell>
        </row>
        <row r="8">
          <cell r="B8">
            <v>36312</v>
          </cell>
        </row>
        <row r="19">
          <cell r="B19">
            <v>1999</v>
          </cell>
        </row>
      </sheetData>
      <sheetData sheetId="56" refreshError="1">
        <row r="1">
          <cell r="B1" t="str">
            <v>TOFAS BUSINESS UNIT</v>
          </cell>
        </row>
        <row r="8">
          <cell r="B8">
            <v>36312</v>
          </cell>
        </row>
        <row r="19">
          <cell r="B19">
            <v>1999</v>
          </cell>
        </row>
      </sheetData>
      <sheetData sheetId="57" refreshError="1">
        <row r="8">
          <cell r="B8">
            <v>36312</v>
          </cell>
        </row>
        <row r="19">
          <cell r="B19">
            <v>1999</v>
          </cell>
        </row>
      </sheetData>
      <sheetData sheetId="58" refreshError="1"/>
      <sheetData sheetId="59" refreshError="1">
        <row r="1">
          <cell r="B1" t="str">
            <v>TOFAS BUSINESS UNIT</v>
          </cell>
        </row>
        <row r="8">
          <cell r="B8">
            <v>36312</v>
          </cell>
        </row>
        <row r="19">
          <cell r="B19">
            <v>1999</v>
          </cell>
        </row>
      </sheetData>
      <sheetData sheetId="60" refreshError="1">
        <row r="1">
          <cell r="B1" t="str">
            <v>TOFAS BUSINESS UNIT</v>
          </cell>
        </row>
        <row r="8">
          <cell r="B8">
            <v>36312</v>
          </cell>
        </row>
        <row r="19">
          <cell r="B19">
            <v>1999</v>
          </cell>
        </row>
      </sheetData>
      <sheetData sheetId="61" refreshError="1">
        <row r="1">
          <cell r="B1" t="str">
            <v>TOFAS BUSINESS UNIT</v>
          </cell>
        </row>
        <row r="8">
          <cell r="B8">
            <v>36312</v>
          </cell>
        </row>
        <row r="19">
          <cell r="B19">
            <v>1999</v>
          </cell>
        </row>
      </sheetData>
      <sheetData sheetId="62" refreshError="1">
        <row r="1">
          <cell r="B1" t="str">
            <v>TOFAS BUSINESS UNIT</v>
          </cell>
        </row>
        <row r="8">
          <cell r="B8" t="str">
            <v>COMMERCIAL</v>
          </cell>
        </row>
        <row r="19">
          <cell r="B19" t="str">
            <v xml:space="preserve">PRODUCTION </v>
          </cell>
        </row>
      </sheetData>
      <sheetData sheetId="63" refreshError="1">
        <row r="1">
          <cell r="B1" t="str">
            <v>TOFAS BUSINESS UNIT</v>
          </cell>
        </row>
        <row r="8">
          <cell r="B8">
            <v>36312</v>
          </cell>
        </row>
        <row r="19">
          <cell r="B19">
            <v>1999</v>
          </cell>
        </row>
      </sheetData>
      <sheetData sheetId="64" refreshError="1">
        <row r="1">
          <cell r="B1" t="str">
            <v>TOFAS BUSINESS UNIT</v>
          </cell>
        </row>
        <row r="8">
          <cell r="B8" t="str">
            <v>COMMERCIAL</v>
          </cell>
        </row>
        <row r="19">
          <cell r="B19" t="str">
            <v xml:space="preserve">PRODUCTION </v>
          </cell>
        </row>
      </sheetData>
      <sheetData sheetId="65" refreshError="1">
        <row r="1">
          <cell r="B1" t="str">
            <v>TOFAS BUSINESS UNIT</v>
          </cell>
        </row>
        <row r="8">
          <cell r="B8" t="str">
            <v>COMMERCIAL</v>
          </cell>
        </row>
        <row r="19">
          <cell r="B19" t="str">
            <v xml:space="preserve">PRODUCTION </v>
          </cell>
        </row>
      </sheetData>
      <sheetData sheetId="66" refreshError="1">
        <row r="1">
          <cell r="B1" t="str">
            <v>TOFAS BUSINESS UNIT</v>
          </cell>
        </row>
        <row r="8">
          <cell r="B8" t="str">
            <v>ASPETTI COMMERCIALI</v>
          </cell>
        </row>
        <row r="19">
          <cell r="B19" t="str">
            <v>BILANCIAMENTO PRODUZIONE / VENDITA</v>
          </cell>
        </row>
      </sheetData>
      <sheetData sheetId="67" refreshError="1">
        <row r="1">
          <cell r="B1" t="str">
            <v>TOFAS BUSINESS UNIT</v>
          </cell>
        </row>
        <row r="8">
          <cell r="B8" t="str">
            <v>ASPETTI COMMERCIALI</v>
          </cell>
        </row>
        <row r="19">
          <cell r="B19" t="str">
            <v>BILANCIAMENTO PRODUZIONE / VENDITA</v>
          </cell>
        </row>
      </sheetData>
      <sheetData sheetId="68" refreshError="1">
        <row r="1">
          <cell r="B1" t="str">
            <v>TOFAS BUSINESS UNIT</v>
          </cell>
        </row>
        <row r="8">
          <cell r="B8">
            <v>36312</v>
          </cell>
        </row>
        <row r="19">
          <cell r="B19" t="str">
            <v>BILANCIAMENTO PRODUZIONE / VENDITA</v>
          </cell>
        </row>
      </sheetData>
      <sheetData sheetId="69" refreshError="1">
        <row r="1">
          <cell r="B1" t="str">
            <v>TOFAS BUSINESS UNIT</v>
          </cell>
        </row>
        <row r="8">
          <cell r="B8" t="str">
            <v>ASPETTI COMMERCIALI</v>
          </cell>
        </row>
        <row r="19">
          <cell r="B19" t="str">
            <v>BILANCIAMENTO PRODUZIONE / VENDITA</v>
          </cell>
        </row>
      </sheetData>
      <sheetData sheetId="70" refreshError="1">
        <row r="8">
          <cell r="B8" t="str">
            <v>ASPETTI COMMERCIALI</v>
          </cell>
        </row>
        <row r="19">
          <cell r="B19" t="str">
            <v>BILANCIAMENTO PRODUZIONE / VENDITA</v>
          </cell>
        </row>
      </sheetData>
      <sheetData sheetId="71" refreshError="1">
        <row r="1">
          <cell r="B1" t="str">
            <v>TOFAS BUSINESS UNIT</v>
          </cell>
        </row>
        <row r="8">
          <cell r="B8">
            <v>37104</v>
          </cell>
        </row>
        <row r="19">
          <cell r="B19" t="str">
            <v>BILANCIAMENTO PRODUZIONE / VENDITA</v>
          </cell>
        </row>
      </sheetData>
      <sheetData sheetId="72" refreshError="1">
        <row r="1">
          <cell r="B1" t="str">
            <v>TOFAS BUSINESS UNIT</v>
          </cell>
        </row>
        <row r="8">
          <cell r="B8" t="str">
            <v>ASPETTI COMMERCIALI</v>
          </cell>
        </row>
        <row r="19">
          <cell r="B19" t="str">
            <v>BILANCIAMENTO PRODUZIONE / VENDITA</v>
          </cell>
        </row>
      </sheetData>
      <sheetData sheetId="73" refreshError="1">
        <row r="8">
          <cell r="B8" t="str">
            <v>ASPETTI COMMERCIALI</v>
          </cell>
        </row>
        <row r="19">
          <cell r="B19" t="str">
            <v>BILANCIAMENTO PRODUZIONE / VENDITA</v>
          </cell>
        </row>
      </sheetData>
      <sheetData sheetId="74" refreshError="1">
        <row r="8">
          <cell r="B8" t="str">
            <v>ASPETTI COMMERCIALI</v>
          </cell>
        </row>
        <row r="19">
          <cell r="B19" t="str">
            <v>BILANCIAMENTO PRODUZIONE / VENDITA</v>
          </cell>
        </row>
      </sheetData>
      <sheetData sheetId="75" refreshError="1">
        <row r="8">
          <cell r="B8" t="str">
            <v>ASPETTI COMMERCIALI</v>
          </cell>
        </row>
        <row r="19">
          <cell r="B19">
            <v>1999</v>
          </cell>
        </row>
      </sheetData>
      <sheetData sheetId="76" refreshError="1">
        <row r="8">
          <cell r="B8" t="str">
            <v>ASPETTI COMMERCIALI</v>
          </cell>
        </row>
        <row r="19">
          <cell r="B19">
            <v>1999</v>
          </cell>
        </row>
      </sheetData>
      <sheetData sheetId="77" refreshError="1">
        <row r="1">
          <cell r="B1" t="str">
            <v>FIAT AUTO SUD AFRICA</v>
          </cell>
        </row>
        <row r="8">
          <cell r="B8">
            <v>36312</v>
          </cell>
        </row>
        <row r="19">
          <cell r="B19">
            <v>1999</v>
          </cell>
        </row>
      </sheetData>
      <sheetData sheetId="78" refreshError="1">
        <row r="8">
          <cell r="B8">
            <v>36312</v>
          </cell>
        </row>
        <row r="19">
          <cell r="B19">
            <v>1999</v>
          </cell>
        </row>
      </sheetData>
      <sheetData sheetId="79" refreshError="1">
        <row r="1">
          <cell r="B1" t="str">
            <v>FIAT AUTO SUD AFRICA</v>
          </cell>
        </row>
        <row r="8">
          <cell r="B8">
            <v>36312</v>
          </cell>
        </row>
        <row r="19">
          <cell r="B19">
            <v>1999</v>
          </cell>
        </row>
      </sheetData>
      <sheetData sheetId="80" refreshError="1">
        <row r="8">
          <cell r="B8">
            <v>36312</v>
          </cell>
        </row>
        <row r="19">
          <cell r="B19">
            <v>1999</v>
          </cell>
        </row>
      </sheetData>
      <sheetData sheetId="81" refreshError="1">
        <row r="8">
          <cell r="B8">
            <v>36312</v>
          </cell>
        </row>
        <row r="19">
          <cell r="B19">
            <v>1999</v>
          </cell>
        </row>
      </sheetData>
      <sheetData sheetId="82" refreshError="1">
        <row r="8">
          <cell r="B8">
            <v>36312</v>
          </cell>
        </row>
        <row r="19">
          <cell r="B19">
            <v>1999</v>
          </cell>
        </row>
      </sheetData>
      <sheetData sheetId="83" refreshError="1">
        <row r="8">
          <cell r="B8">
            <v>36312</v>
          </cell>
        </row>
        <row r="19">
          <cell r="B19">
            <v>1999</v>
          </cell>
        </row>
      </sheetData>
      <sheetData sheetId="84" refreshError="1">
        <row r="8">
          <cell r="B8">
            <v>36312</v>
          </cell>
        </row>
        <row r="19">
          <cell r="B19">
            <v>1999</v>
          </cell>
        </row>
      </sheetData>
      <sheetData sheetId="85" refreshError="1">
        <row r="8">
          <cell r="B8" t="str">
            <v>COMMERCIAL</v>
          </cell>
        </row>
        <row r="19">
          <cell r="B19" t="str">
            <v xml:space="preserve">PRODUCTION </v>
          </cell>
        </row>
      </sheetData>
      <sheetData sheetId="86" refreshError="1">
        <row r="1">
          <cell r="B1" t="str">
            <v>TOFAS BUSINESS UNIT</v>
          </cell>
        </row>
        <row r="8">
          <cell r="B8">
            <v>36312</v>
          </cell>
        </row>
        <row r="19">
          <cell r="B19">
            <v>1999</v>
          </cell>
        </row>
      </sheetData>
      <sheetData sheetId="87" refreshError="1">
        <row r="1">
          <cell r="B1" t="str">
            <v>TOFAS BUSINESS UNIT</v>
          </cell>
        </row>
        <row r="8">
          <cell r="B8">
            <v>36312</v>
          </cell>
        </row>
        <row r="19">
          <cell r="B19">
            <v>1999</v>
          </cell>
        </row>
      </sheetData>
      <sheetData sheetId="88" refreshError="1">
        <row r="1">
          <cell r="B1" t="str">
            <v>TOFAS BUSINESS UNIT</v>
          </cell>
        </row>
        <row r="8">
          <cell r="B8" t="str">
            <v>ASPETTI COMMERCIALI</v>
          </cell>
        </row>
        <row r="19">
          <cell r="B19" t="str">
            <v>BILANCIAMENTO PRODUZIONE / VENDITA</v>
          </cell>
        </row>
      </sheetData>
      <sheetData sheetId="89" refreshError="1">
        <row r="1">
          <cell r="B1" t="str">
            <v>TOFAS BUSINESS UNIT</v>
          </cell>
        </row>
        <row r="8">
          <cell r="B8" t="str">
            <v>ASPETTI COMMERCIALI</v>
          </cell>
        </row>
        <row r="19">
          <cell r="B19" t="str">
            <v>BILANCIAMENTO PRODUZIONE / VENDITA</v>
          </cell>
        </row>
      </sheetData>
      <sheetData sheetId="90" refreshError="1">
        <row r="1">
          <cell r="B1" t="str">
            <v>TOFAS BUSINESS UNIT</v>
          </cell>
        </row>
        <row r="8">
          <cell r="B8">
            <v>36312</v>
          </cell>
        </row>
        <row r="19">
          <cell r="B19" t="str">
            <v>BILANCIAMENTO PRODUZIONE / VENDITA</v>
          </cell>
        </row>
      </sheetData>
      <sheetData sheetId="91" refreshError="1">
        <row r="8">
          <cell r="B8" t="str">
            <v>ASPETTI COMMERCIALI</v>
          </cell>
        </row>
        <row r="19">
          <cell r="B19" t="str">
            <v>BILANCIAMENTO PRODUZIONE / VENDITA</v>
          </cell>
        </row>
      </sheetData>
      <sheetData sheetId="92" refreshError="1">
        <row r="8">
          <cell r="B8" t="str">
            <v>ASPETTI COMMERCIALI</v>
          </cell>
        </row>
        <row r="19">
          <cell r="B19" t="str">
            <v>BILANCIAMENTO PRODUZIONE / VENDITA</v>
          </cell>
        </row>
      </sheetData>
      <sheetData sheetId="93" refreshError="1">
        <row r="1">
          <cell r="B1" t="str">
            <v>TOFAS BUSINESS UNIT</v>
          </cell>
        </row>
        <row r="8">
          <cell r="B8">
            <v>36312</v>
          </cell>
        </row>
        <row r="19">
          <cell r="B19">
            <v>1999</v>
          </cell>
        </row>
      </sheetData>
      <sheetData sheetId="94" refreshError="1">
        <row r="8">
          <cell r="B8" t="str">
            <v>ASPETTI COMMERCIALI</v>
          </cell>
        </row>
        <row r="19">
          <cell r="B19" t="str">
            <v>BILANCIAMENTO PRODUZIONE / VENDITA</v>
          </cell>
        </row>
      </sheetData>
      <sheetData sheetId="95" refreshError="1">
        <row r="8">
          <cell r="B8" t="str">
            <v>ASPETTI COMMERCIALI</v>
          </cell>
        </row>
        <row r="19">
          <cell r="B19" t="str">
            <v>BILANCIAMENTO PRODUZIONE / VENDITA</v>
          </cell>
        </row>
      </sheetData>
      <sheetData sheetId="96" refreshError="1">
        <row r="8">
          <cell r="B8" t="str">
            <v>ASPETTI COMMERCIALI</v>
          </cell>
        </row>
        <row r="19">
          <cell r="B19" t="str">
            <v>BILANCIAMENTO PRODUZIONE / VENDITA</v>
          </cell>
        </row>
      </sheetData>
      <sheetData sheetId="97" refreshError="1">
        <row r="8">
          <cell r="B8">
            <v>36312</v>
          </cell>
        </row>
        <row r="19">
          <cell r="B19">
            <v>1999</v>
          </cell>
        </row>
      </sheetData>
      <sheetData sheetId="98" refreshError="1">
        <row r="8">
          <cell r="B8">
            <v>36312</v>
          </cell>
        </row>
        <row r="19">
          <cell r="B19">
            <v>1999</v>
          </cell>
        </row>
      </sheetData>
      <sheetData sheetId="99" refreshError="1">
        <row r="1">
          <cell r="B1" t="str">
            <v>TOFAS BUSINESS UNIT</v>
          </cell>
        </row>
        <row r="8">
          <cell r="B8">
            <v>36312</v>
          </cell>
        </row>
        <row r="19">
          <cell r="B19">
            <v>1999</v>
          </cell>
        </row>
      </sheetData>
      <sheetData sheetId="100" refreshError="1">
        <row r="1">
          <cell r="B1" t="str">
            <v>TOFAS BUSINESS UNIT</v>
          </cell>
        </row>
        <row r="8">
          <cell r="B8">
            <v>36312</v>
          </cell>
        </row>
        <row r="19">
          <cell r="B19">
            <v>1999</v>
          </cell>
        </row>
      </sheetData>
      <sheetData sheetId="101" refreshError="1">
        <row r="8">
          <cell r="B8">
            <v>36312</v>
          </cell>
        </row>
        <row r="19">
          <cell r="B19">
            <v>1999</v>
          </cell>
        </row>
      </sheetData>
      <sheetData sheetId="102" refreshError="1">
        <row r="8">
          <cell r="B8">
            <v>36312</v>
          </cell>
        </row>
        <row r="19">
          <cell r="B19">
            <v>1999</v>
          </cell>
        </row>
      </sheetData>
      <sheetData sheetId="103" refreshError="1">
        <row r="1">
          <cell r="B1" t="str">
            <v>TOFAS BUSINESS UNIT</v>
          </cell>
        </row>
        <row r="8">
          <cell r="B8">
            <v>36312</v>
          </cell>
        </row>
        <row r="19">
          <cell r="B19">
            <v>1999</v>
          </cell>
        </row>
      </sheetData>
      <sheetData sheetId="104" refreshError="1">
        <row r="1">
          <cell r="B1" t="str">
            <v>TOFAS BUSINESS UNIT</v>
          </cell>
        </row>
        <row r="8">
          <cell r="B8">
            <v>36312</v>
          </cell>
        </row>
        <row r="19">
          <cell r="B19">
            <v>1999</v>
          </cell>
        </row>
      </sheetData>
      <sheetData sheetId="105" refreshError="1">
        <row r="8">
          <cell r="B8">
            <v>36312</v>
          </cell>
        </row>
        <row r="19">
          <cell r="B19">
            <v>1999</v>
          </cell>
        </row>
      </sheetData>
      <sheetData sheetId="106" refreshError="1">
        <row r="8">
          <cell r="B8">
            <v>36312</v>
          </cell>
        </row>
        <row r="19">
          <cell r="B19">
            <v>1999</v>
          </cell>
        </row>
      </sheetData>
      <sheetData sheetId="107" refreshError="1">
        <row r="8">
          <cell r="B8">
            <v>36312</v>
          </cell>
        </row>
        <row r="19">
          <cell r="B19">
            <v>1999</v>
          </cell>
        </row>
      </sheetData>
      <sheetData sheetId="108" refreshError="1">
        <row r="1">
          <cell r="B1" t="str">
            <v>TOFAS BUSINESS UNIT</v>
          </cell>
        </row>
        <row r="8">
          <cell r="B8">
            <v>36312</v>
          </cell>
        </row>
        <row r="19">
          <cell r="B19">
            <v>1999</v>
          </cell>
        </row>
      </sheetData>
      <sheetData sheetId="109" refreshError="1">
        <row r="8">
          <cell r="B8">
            <v>36312</v>
          </cell>
        </row>
        <row r="19">
          <cell r="B19">
            <v>1999</v>
          </cell>
        </row>
      </sheetData>
      <sheetData sheetId="110" refreshError="1">
        <row r="1">
          <cell r="B1" t="str">
            <v>TOFAS BUSINESS UNIT</v>
          </cell>
        </row>
        <row r="8">
          <cell r="B8">
            <v>36312</v>
          </cell>
        </row>
        <row r="19">
          <cell r="B19">
            <v>1999</v>
          </cell>
        </row>
      </sheetData>
      <sheetData sheetId="111" refreshError="1">
        <row r="1">
          <cell r="B1" t="str">
            <v>TOFAS BUSINESS UNIT</v>
          </cell>
        </row>
        <row r="8">
          <cell r="B8">
            <v>36312</v>
          </cell>
        </row>
        <row r="19">
          <cell r="B19">
            <v>1999</v>
          </cell>
        </row>
      </sheetData>
      <sheetData sheetId="112" refreshError="1">
        <row r="8">
          <cell r="B8">
            <v>36312</v>
          </cell>
        </row>
        <row r="19">
          <cell r="B19">
            <v>1999</v>
          </cell>
        </row>
      </sheetData>
      <sheetData sheetId="113" refreshError="1">
        <row r="1">
          <cell r="B1" t="str">
            <v>TOFAS BUSINESS UNIT</v>
          </cell>
        </row>
        <row r="8">
          <cell r="B8">
            <v>36312</v>
          </cell>
        </row>
        <row r="19">
          <cell r="B19">
            <v>1999</v>
          </cell>
        </row>
      </sheetData>
      <sheetData sheetId="114" refreshError="1">
        <row r="1">
          <cell r="B1" t="str">
            <v>TOFAS BUSINESS UNIT</v>
          </cell>
        </row>
        <row r="8">
          <cell r="B8">
            <v>36312</v>
          </cell>
        </row>
        <row r="19">
          <cell r="B19">
            <v>1999</v>
          </cell>
        </row>
      </sheetData>
      <sheetData sheetId="115" refreshError="1">
        <row r="1">
          <cell r="B1" t="str">
            <v>TOFAS BUSINESS UNIT</v>
          </cell>
        </row>
        <row r="8">
          <cell r="B8">
            <v>36312</v>
          </cell>
        </row>
        <row r="19">
          <cell r="B19">
            <v>1999</v>
          </cell>
        </row>
      </sheetData>
      <sheetData sheetId="116" refreshError="1">
        <row r="1">
          <cell r="B1" t="str">
            <v>TOFAS BUSINESS UNIT</v>
          </cell>
        </row>
        <row r="8">
          <cell r="B8" t="str">
            <v>ASPETTI COMMERCIALI</v>
          </cell>
        </row>
        <row r="19">
          <cell r="B19" t="str">
            <v>BILANCIAMENTO PRODUZIONE / VENDITA</v>
          </cell>
        </row>
      </sheetData>
      <sheetData sheetId="117" refreshError="1">
        <row r="8">
          <cell r="B8">
            <v>36312</v>
          </cell>
        </row>
        <row r="19">
          <cell r="B19">
            <v>1999</v>
          </cell>
        </row>
      </sheetData>
      <sheetData sheetId="118" refreshError="1">
        <row r="8">
          <cell r="B8">
            <v>36312</v>
          </cell>
        </row>
        <row r="19">
          <cell r="B19">
            <v>1999</v>
          </cell>
        </row>
      </sheetData>
      <sheetData sheetId="119" refreshError="1">
        <row r="8">
          <cell r="B8">
            <v>36312</v>
          </cell>
        </row>
        <row r="19">
          <cell r="B19">
            <v>1999</v>
          </cell>
        </row>
      </sheetData>
      <sheetData sheetId="120" refreshError="1">
        <row r="1">
          <cell r="B1" t="str">
            <v>TOFAS BUSINESS UNIT</v>
          </cell>
        </row>
        <row r="8">
          <cell r="B8">
            <v>36312</v>
          </cell>
        </row>
        <row r="19">
          <cell r="B19">
            <v>1999</v>
          </cell>
        </row>
      </sheetData>
      <sheetData sheetId="121" refreshError="1">
        <row r="8">
          <cell r="B8">
            <v>36312</v>
          </cell>
        </row>
        <row r="19">
          <cell r="B19">
            <v>1999</v>
          </cell>
        </row>
      </sheetData>
      <sheetData sheetId="122" refreshError="1">
        <row r="8">
          <cell r="B8">
            <v>36312</v>
          </cell>
        </row>
        <row r="19">
          <cell r="B19">
            <v>1999</v>
          </cell>
        </row>
      </sheetData>
      <sheetData sheetId="123" refreshError="1">
        <row r="8">
          <cell r="B8">
            <v>36312</v>
          </cell>
        </row>
        <row r="19">
          <cell r="B19">
            <v>1999</v>
          </cell>
        </row>
      </sheetData>
      <sheetData sheetId="124" refreshError="1">
        <row r="8">
          <cell r="B8">
            <v>36312</v>
          </cell>
        </row>
        <row r="19">
          <cell r="B19">
            <v>1999</v>
          </cell>
        </row>
      </sheetData>
      <sheetData sheetId="125" refreshError="1">
        <row r="1">
          <cell r="B1" t="str">
            <v>FIAT AUTO SUD AFRICA</v>
          </cell>
        </row>
        <row r="8">
          <cell r="B8">
            <v>36312</v>
          </cell>
        </row>
        <row r="19">
          <cell r="B19">
            <v>1999</v>
          </cell>
        </row>
      </sheetData>
      <sheetData sheetId="126" refreshError="1">
        <row r="1">
          <cell r="B1" t="str">
            <v>FIAT AUTO SUD AFRICA</v>
          </cell>
        </row>
        <row r="8">
          <cell r="B8">
            <v>36312</v>
          </cell>
        </row>
        <row r="19">
          <cell r="B19">
            <v>1999</v>
          </cell>
        </row>
      </sheetData>
      <sheetData sheetId="127" refreshError="1">
        <row r="8">
          <cell r="B8">
            <v>36312</v>
          </cell>
        </row>
        <row r="19">
          <cell r="B19">
            <v>1999</v>
          </cell>
        </row>
      </sheetData>
      <sheetData sheetId="128" refreshError="1">
        <row r="8">
          <cell r="B8">
            <v>36312</v>
          </cell>
        </row>
        <row r="19">
          <cell r="B19">
            <v>1999</v>
          </cell>
        </row>
      </sheetData>
      <sheetData sheetId="129" refreshError="1">
        <row r="1">
          <cell r="B1" t="str">
            <v>TOFAS BUSINESS UNIT</v>
          </cell>
        </row>
        <row r="8">
          <cell r="B8">
            <v>36312</v>
          </cell>
        </row>
        <row r="19">
          <cell r="B19">
            <v>1999</v>
          </cell>
        </row>
      </sheetData>
      <sheetData sheetId="130" refreshError="1">
        <row r="1">
          <cell r="B1" t="str">
            <v>FIAT AUTO SUD AFRICA</v>
          </cell>
        </row>
        <row r="8">
          <cell r="B8">
            <v>36312</v>
          </cell>
        </row>
        <row r="19">
          <cell r="B19">
            <v>1999</v>
          </cell>
        </row>
      </sheetData>
      <sheetData sheetId="131" refreshError="1">
        <row r="1">
          <cell r="B1" t="str">
            <v>TOFAS BUSINESS UNIT</v>
          </cell>
        </row>
        <row r="8">
          <cell r="B8">
            <v>36312</v>
          </cell>
        </row>
        <row r="19">
          <cell r="B19">
            <v>1999</v>
          </cell>
        </row>
      </sheetData>
      <sheetData sheetId="132" refreshError="1">
        <row r="8">
          <cell r="B8">
            <v>36312</v>
          </cell>
        </row>
        <row r="19">
          <cell r="B19">
            <v>1999</v>
          </cell>
        </row>
      </sheetData>
      <sheetData sheetId="133" refreshError="1">
        <row r="1">
          <cell r="B1" t="str">
            <v>TOFAS BUSINESS UNIT</v>
          </cell>
        </row>
        <row r="8">
          <cell r="B8">
            <v>36312</v>
          </cell>
        </row>
        <row r="19">
          <cell r="B19">
            <v>1999</v>
          </cell>
        </row>
      </sheetData>
      <sheetData sheetId="134" refreshError="1">
        <row r="8">
          <cell r="B8">
            <v>36312</v>
          </cell>
        </row>
        <row r="19">
          <cell r="B19">
            <v>1999</v>
          </cell>
        </row>
      </sheetData>
      <sheetData sheetId="135" refreshError="1">
        <row r="8">
          <cell r="B8">
            <v>36312</v>
          </cell>
        </row>
        <row r="19">
          <cell r="B19">
            <v>1999</v>
          </cell>
        </row>
      </sheetData>
      <sheetData sheetId="136" refreshError="1">
        <row r="8">
          <cell r="B8">
            <v>36312</v>
          </cell>
        </row>
        <row r="19">
          <cell r="B19">
            <v>1999</v>
          </cell>
        </row>
      </sheetData>
      <sheetData sheetId="137" refreshError="1">
        <row r="8">
          <cell r="B8">
            <v>36312</v>
          </cell>
        </row>
        <row r="19">
          <cell r="B19">
            <v>1999</v>
          </cell>
        </row>
      </sheetData>
      <sheetData sheetId="138" refreshError="1">
        <row r="8">
          <cell r="B8">
            <v>36312</v>
          </cell>
        </row>
        <row r="19">
          <cell r="B19">
            <v>1999</v>
          </cell>
        </row>
      </sheetData>
      <sheetData sheetId="139" refreshError="1">
        <row r="8">
          <cell r="B8">
            <v>36312</v>
          </cell>
        </row>
        <row r="19">
          <cell r="B19">
            <v>1999</v>
          </cell>
        </row>
      </sheetData>
      <sheetData sheetId="140" refreshError="1">
        <row r="8">
          <cell r="B8">
            <v>36312</v>
          </cell>
        </row>
        <row r="19">
          <cell r="B19">
            <v>1999</v>
          </cell>
        </row>
      </sheetData>
      <sheetData sheetId="141" refreshError="1">
        <row r="8">
          <cell r="B8">
            <v>36312</v>
          </cell>
        </row>
        <row r="19">
          <cell r="B19">
            <v>1999</v>
          </cell>
        </row>
      </sheetData>
      <sheetData sheetId="142" refreshError="1">
        <row r="8">
          <cell r="B8">
            <v>36312</v>
          </cell>
        </row>
        <row r="19">
          <cell r="B19">
            <v>1999</v>
          </cell>
        </row>
      </sheetData>
      <sheetData sheetId="143" refreshError="1">
        <row r="1">
          <cell r="B1" t="str">
            <v>FIAT AUTO SUD AFRICA</v>
          </cell>
        </row>
        <row r="8">
          <cell r="B8">
            <v>36312</v>
          </cell>
        </row>
        <row r="19">
          <cell r="B19">
            <v>1999</v>
          </cell>
        </row>
      </sheetData>
      <sheetData sheetId="144" refreshError="1">
        <row r="8">
          <cell r="B8">
            <v>36312</v>
          </cell>
        </row>
        <row r="19">
          <cell r="B19">
            <v>1999</v>
          </cell>
        </row>
      </sheetData>
      <sheetData sheetId="145" refreshError="1">
        <row r="1">
          <cell r="B1" t="str">
            <v>TOFAS BUSINESS UNIT</v>
          </cell>
        </row>
        <row r="8">
          <cell r="B8">
            <v>36312</v>
          </cell>
        </row>
        <row r="19">
          <cell r="B19">
            <v>1999</v>
          </cell>
        </row>
      </sheetData>
      <sheetData sheetId="146" refreshError="1">
        <row r="1">
          <cell r="B1" t="str">
            <v>TOFAS BUSINESS UNIT</v>
          </cell>
        </row>
        <row r="8">
          <cell r="B8">
            <v>36312</v>
          </cell>
        </row>
        <row r="19">
          <cell r="B19">
            <v>1999</v>
          </cell>
        </row>
      </sheetData>
      <sheetData sheetId="147" refreshError="1">
        <row r="1">
          <cell r="B1" t="str">
            <v>FIAT AUTO SUD AFRICA</v>
          </cell>
        </row>
        <row r="8">
          <cell r="B8">
            <v>36312</v>
          </cell>
        </row>
        <row r="19">
          <cell r="B19">
            <v>1999</v>
          </cell>
        </row>
      </sheetData>
      <sheetData sheetId="148" refreshError="1">
        <row r="8">
          <cell r="B8">
            <v>36312</v>
          </cell>
        </row>
        <row r="19">
          <cell r="B19">
            <v>1999</v>
          </cell>
        </row>
      </sheetData>
      <sheetData sheetId="149" refreshError="1">
        <row r="1">
          <cell r="B1" t="str">
            <v>FIAT AUTO SUD AFRICA</v>
          </cell>
        </row>
        <row r="8">
          <cell r="B8">
            <v>36312</v>
          </cell>
        </row>
        <row r="19">
          <cell r="B19">
            <v>1999</v>
          </cell>
        </row>
      </sheetData>
      <sheetData sheetId="150" refreshError="1">
        <row r="1">
          <cell r="B1" t="str">
            <v>TOFAS BUSINESS UNIT</v>
          </cell>
        </row>
        <row r="8">
          <cell r="B8">
            <v>36312</v>
          </cell>
        </row>
        <row r="19">
          <cell r="B19">
            <v>1999</v>
          </cell>
        </row>
      </sheetData>
      <sheetData sheetId="151" refreshError="1">
        <row r="8">
          <cell r="B8">
            <v>36312</v>
          </cell>
        </row>
        <row r="19">
          <cell r="B19">
            <v>1999</v>
          </cell>
        </row>
      </sheetData>
      <sheetData sheetId="152" refreshError="1">
        <row r="8">
          <cell r="B8">
            <v>36312</v>
          </cell>
        </row>
        <row r="19">
          <cell r="B19">
            <v>1999</v>
          </cell>
        </row>
      </sheetData>
      <sheetData sheetId="153" refreshError="1">
        <row r="1">
          <cell r="B1" t="str">
            <v>FIAT AUTO SUD AFRICA</v>
          </cell>
        </row>
        <row r="8">
          <cell r="B8">
            <v>36312</v>
          </cell>
        </row>
        <row r="19">
          <cell r="B19">
            <v>1999</v>
          </cell>
        </row>
      </sheetData>
      <sheetData sheetId="154" refreshError="1">
        <row r="1">
          <cell r="B1" t="str">
            <v>TOFAS BUSINESS UNIT</v>
          </cell>
        </row>
        <row r="8">
          <cell r="B8">
            <v>36312</v>
          </cell>
        </row>
        <row r="19">
          <cell r="B19">
            <v>1999</v>
          </cell>
        </row>
      </sheetData>
      <sheetData sheetId="155" refreshError="1">
        <row r="1">
          <cell r="B1" t="str">
            <v>TOFAS BUSINESS UNIT</v>
          </cell>
        </row>
        <row r="8">
          <cell r="B8">
            <v>36312</v>
          </cell>
        </row>
        <row r="19">
          <cell r="B19">
            <v>1999</v>
          </cell>
        </row>
      </sheetData>
      <sheetData sheetId="156" refreshError="1">
        <row r="1">
          <cell r="B1" t="str">
            <v>TOFAS BUSINESS UNIT</v>
          </cell>
        </row>
        <row r="8">
          <cell r="B8">
            <v>36312</v>
          </cell>
        </row>
        <row r="19">
          <cell r="B19">
            <v>1999</v>
          </cell>
        </row>
      </sheetData>
      <sheetData sheetId="157" refreshError="1">
        <row r="1">
          <cell r="B1" t="str">
            <v>TOFAS BUSINESS UNIT</v>
          </cell>
        </row>
        <row r="8">
          <cell r="B8" t="str">
            <v>COMMERCIAL</v>
          </cell>
        </row>
        <row r="19">
          <cell r="B19" t="str">
            <v xml:space="preserve">PRODUCTION </v>
          </cell>
        </row>
      </sheetData>
      <sheetData sheetId="158" refreshError="1">
        <row r="1">
          <cell r="B1" t="str">
            <v>TOFAS BUSINESS UNIT</v>
          </cell>
        </row>
        <row r="8">
          <cell r="B8">
            <v>36312</v>
          </cell>
        </row>
        <row r="19">
          <cell r="B19">
            <v>1999</v>
          </cell>
        </row>
      </sheetData>
      <sheetData sheetId="159" refreshError="1">
        <row r="1">
          <cell r="B1" t="str">
            <v>TOFAS BUSINESS UNIT</v>
          </cell>
        </row>
        <row r="8">
          <cell r="B8">
            <v>36312</v>
          </cell>
        </row>
        <row r="19">
          <cell r="B19">
            <v>1999</v>
          </cell>
        </row>
      </sheetData>
      <sheetData sheetId="160" refreshError="1">
        <row r="1">
          <cell r="B1" t="str">
            <v>TOFAS BUSINESS UNIT</v>
          </cell>
        </row>
        <row r="8">
          <cell r="B8">
            <v>36312</v>
          </cell>
        </row>
        <row r="19">
          <cell r="B19">
            <v>1999</v>
          </cell>
        </row>
      </sheetData>
      <sheetData sheetId="161" refreshError="1">
        <row r="1">
          <cell r="B1" t="str">
            <v>TOFAS BUSINESS UNIT</v>
          </cell>
        </row>
        <row r="8">
          <cell r="B8">
            <v>36312</v>
          </cell>
        </row>
        <row r="19">
          <cell r="B19">
            <v>1999</v>
          </cell>
        </row>
      </sheetData>
      <sheetData sheetId="162" refreshError="1">
        <row r="1">
          <cell r="B1" t="str">
            <v>TOFAS BUSINESS UNIT</v>
          </cell>
        </row>
        <row r="8">
          <cell r="B8" t="str">
            <v>ASPETTI COMMERCIALI</v>
          </cell>
        </row>
        <row r="19">
          <cell r="B19" t="str">
            <v>BILANCIAMENTO PRODUZIONE / VENDITA</v>
          </cell>
        </row>
      </sheetData>
      <sheetData sheetId="163" refreshError="1">
        <row r="1">
          <cell r="B1" t="str">
            <v>TOFAS BUSINESS UNIT</v>
          </cell>
        </row>
        <row r="8">
          <cell r="B8" t="str">
            <v>ASPETTI COMMERCIALI</v>
          </cell>
        </row>
        <row r="19">
          <cell r="B19" t="str">
            <v>BILANCIAMENTO PRODUZIONE / VENDITA</v>
          </cell>
        </row>
      </sheetData>
      <sheetData sheetId="164" refreshError="1">
        <row r="1">
          <cell r="B1" t="str">
            <v>FIAT AUTO SUD AFRICA</v>
          </cell>
        </row>
        <row r="8">
          <cell r="B8">
            <v>36312</v>
          </cell>
        </row>
        <row r="19">
          <cell r="B19" t="str">
            <v>BILANCIAMENTO PRODUZIONE / VENDITA</v>
          </cell>
        </row>
      </sheetData>
      <sheetData sheetId="165" refreshError="1">
        <row r="8">
          <cell r="B8">
            <v>36312</v>
          </cell>
        </row>
        <row r="19">
          <cell r="B19">
            <v>1999</v>
          </cell>
        </row>
      </sheetData>
      <sheetData sheetId="166" refreshError="1">
        <row r="8">
          <cell r="B8">
            <v>36312</v>
          </cell>
        </row>
        <row r="19">
          <cell r="B19">
            <v>1999</v>
          </cell>
        </row>
      </sheetData>
      <sheetData sheetId="167" refreshError="1">
        <row r="8">
          <cell r="B8">
            <v>36312</v>
          </cell>
        </row>
        <row r="19">
          <cell r="B19">
            <v>1999</v>
          </cell>
        </row>
      </sheetData>
      <sheetData sheetId="168" refreshError="1">
        <row r="1">
          <cell r="B1" t="str">
            <v>FIAT AUTO SUD AFRICA</v>
          </cell>
        </row>
        <row r="8">
          <cell r="B8">
            <v>36312</v>
          </cell>
        </row>
        <row r="19">
          <cell r="B19">
            <v>1999</v>
          </cell>
        </row>
      </sheetData>
      <sheetData sheetId="169" refreshError="1">
        <row r="1">
          <cell r="B1" t="str">
            <v>FIAT AUTO SUD AFRICA</v>
          </cell>
        </row>
        <row r="8">
          <cell r="B8">
            <v>36312</v>
          </cell>
        </row>
        <row r="19">
          <cell r="B19">
            <v>1999</v>
          </cell>
        </row>
      </sheetData>
      <sheetData sheetId="170" refreshError="1">
        <row r="1">
          <cell r="B1" t="str">
            <v>FIAT AUTO SUD AFRICA</v>
          </cell>
        </row>
        <row r="8">
          <cell r="B8">
            <v>36312</v>
          </cell>
        </row>
        <row r="19">
          <cell r="B19">
            <v>1999</v>
          </cell>
        </row>
      </sheetData>
      <sheetData sheetId="171" refreshError="1">
        <row r="8">
          <cell r="B8">
            <v>36312</v>
          </cell>
        </row>
        <row r="19">
          <cell r="B19">
            <v>1999</v>
          </cell>
        </row>
      </sheetData>
      <sheetData sheetId="172" refreshError="1">
        <row r="8">
          <cell r="B8">
            <v>36312</v>
          </cell>
        </row>
        <row r="19">
          <cell r="B19">
            <v>1999</v>
          </cell>
        </row>
      </sheetData>
      <sheetData sheetId="173" refreshError="1">
        <row r="1">
          <cell r="B1" t="str">
            <v>FIAT AUTO SUD AFRICA</v>
          </cell>
        </row>
        <row r="8">
          <cell r="B8">
            <v>36312</v>
          </cell>
        </row>
        <row r="19">
          <cell r="B19">
            <v>1999</v>
          </cell>
        </row>
      </sheetData>
      <sheetData sheetId="174" refreshError="1">
        <row r="8">
          <cell r="B8">
            <v>36312</v>
          </cell>
        </row>
        <row r="19">
          <cell r="B19">
            <v>1999</v>
          </cell>
        </row>
      </sheetData>
      <sheetData sheetId="175" refreshError="1">
        <row r="1">
          <cell r="B1" t="str">
            <v>FIAT AUTO SUD AFRICA</v>
          </cell>
        </row>
        <row r="8">
          <cell r="B8">
            <v>36312</v>
          </cell>
        </row>
        <row r="19">
          <cell r="B19">
            <v>1999</v>
          </cell>
        </row>
      </sheetData>
      <sheetData sheetId="176" refreshError="1">
        <row r="1">
          <cell r="B1" t="str">
            <v>FIAT AUTO SUD AFRICA</v>
          </cell>
        </row>
        <row r="8">
          <cell r="B8">
            <v>36312</v>
          </cell>
        </row>
        <row r="19">
          <cell r="B19">
            <v>1999</v>
          </cell>
        </row>
      </sheetData>
      <sheetData sheetId="177" refreshError="1">
        <row r="8">
          <cell r="B8">
            <v>36312</v>
          </cell>
        </row>
        <row r="19">
          <cell r="B19">
            <v>1999</v>
          </cell>
        </row>
      </sheetData>
      <sheetData sheetId="178" refreshError="1">
        <row r="8">
          <cell r="B8">
            <v>36312</v>
          </cell>
        </row>
        <row r="19">
          <cell r="B19">
            <v>1999</v>
          </cell>
        </row>
      </sheetData>
      <sheetData sheetId="179" refreshError="1">
        <row r="8">
          <cell r="B8">
            <v>36312</v>
          </cell>
        </row>
        <row r="19">
          <cell r="B19">
            <v>1999</v>
          </cell>
        </row>
      </sheetData>
      <sheetData sheetId="180" refreshError="1">
        <row r="8">
          <cell r="B8">
            <v>36312</v>
          </cell>
        </row>
        <row r="19">
          <cell r="B19">
            <v>1999</v>
          </cell>
        </row>
      </sheetData>
      <sheetData sheetId="181" refreshError="1">
        <row r="1">
          <cell r="B1" t="str">
            <v>FIAT AUTO SUD AFRICA</v>
          </cell>
        </row>
        <row r="8">
          <cell r="B8">
            <v>36312</v>
          </cell>
        </row>
        <row r="19">
          <cell r="B19">
            <v>1999</v>
          </cell>
        </row>
      </sheetData>
      <sheetData sheetId="182" refreshError="1">
        <row r="8">
          <cell r="B8">
            <v>36312</v>
          </cell>
        </row>
        <row r="19">
          <cell r="B19">
            <v>1999</v>
          </cell>
        </row>
      </sheetData>
      <sheetData sheetId="183" refreshError="1">
        <row r="1">
          <cell r="B1" t="str">
            <v>FIAT AUTO SUD AFRICA</v>
          </cell>
        </row>
        <row r="8">
          <cell r="B8">
            <v>36312</v>
          </cell>
        </row>
        <row r="19">
          <cell r="B19">
            <v>1999</v>
          </cell>
        </row>
      </sheetData>
      <sheetData sheetId="184" refreshError="1">
        <row r="1">
          <cell r="B1" t="str">
            <v>FIAT AUTO SUD AFRICA</v>
          </cell>
        </row>
        <row r="8">
          <cell r="B8">
            <v>36312</v>
          </cell>
        </row>
        <row r="19">
          <cell r="B19">
            <v>1999</v>
          </cell>
        </row>
      </sheetData>
      <sheetData sheetId="185" refreshError="1">
        <row r="8">
          <cell r="B8">
            <v>36312</v>
          </cell>
        </row>
        <row r="19">
          <cell r="B19">
            <v>1999</v>
          </cell>
        </row>
      </sheetData>
      <sheetData sheetId="186" refreshError="1">
        <row r="1">
          <cell r="B1" t="str">
            <v>FIAT AUTO SUD AFRICA</v>
          </cell>
        </row>
        <row r="8">
          <cell r="B8">
            <v>36312</v>
          </cell>
        </row>
        <row r="19">
          <cell r="B19">
            <v>1999</v>
          </cell>
        </row>
      </sheetData>
      <sheetData sheetId="187" refreshError="1">
        <row r="1">
          <cell r="B1" t="str">
            <v>FIAT AUTO SUD AFRICA</v>
          </cell>
        </row>
        <row r="8">
          <cell r="B8">
            <v>36312</v>
          </cell>
        </row>
        <row r="19">
          <cell r="B19">
            <v>1999</v>
          </cell>
        </row>
      </sheetData>
      <sheetData sheetId="188" refreshError="1">
        <row r="8">
          <cell r="B8">
            <v>36312</v>
          </cell>
        </row>
        <row r="19">
          <cell r="B19">
            <v>1999</v>
          </cell>
        </row>
      </sheetData>
      <sheetData sheetId="189" refreshError="1">
        <row r="1">
          <cell r="B1" t="str">
            <v>FIAT AUTO SUD AFRICA</v>
          </cell>
        </row>
        <row r="8">
          <cell r="B8">
            <v>36312</v>
          </cell>
        </row>
        <row r="19">
          <cell r="B19">
            <v>1999</v>
          </cell>
        </row>
      </sheetData>
      <sheetData sheetId="190" refreshError="1">
        <row r="8">
          <cell r="B8">
            <v>36312</v>
          </cell>
        </row>
        <row r="19">
          <cell r="B19">
            <v>1999</v>
          </cell>
        </row>
      </sheetData>
      <sheetData sheetId="191" refreshError="1">
        <row r="8">
          <cell r="B8">
            <v>36312</v>
          </cell>
        </row>
        <row r="19">
          <cell r="B19">
            <v>1999</v>
          </cell>
        </row>
      </sheetData>
      <sheetData sheetId="192" refreshError="1">
        <row r="1">
          <cell r="B1" t="str">
            <v>TOFAS BUSINESS UNIT</v>
          </cell>
        </row>
        <row r="8">
          <cell r="B8">
            <v>36312</v>
          </cell>
        </row>
        <row r="19">
          <cell r="B19">
            <v>2001</v>
          </cell>
        </row>
      </sheetData>
      <sheetData sheetId="193" refreshError="1">
        <row r="1">
          <cell r="B1" t="str">
            <v>TOFAS BUSINESS UNIT</v>
          </cell>
        </row>
        <row r="8">
          <cell r="B8">
            <v>36312</v>
          </cell>
        </row>
        <row r="19">
          <cell r="B19">
            <v>1999</v>
          </cell>
        </row>
      </sheetData>
      <sheetData sheetId="194" refreshError="1">
        <row r="1">
          <cell r="B1" t="str">
            <v>TOFAS BUSINESS UNIT</v>
          </cell>
        </row>
        <row r="8">
          <cell r="B8">
            <v>36312</v>
          </cell>
        </row>
        <row r="19">
          <cell r="B19">
            <v>1999</v>
          </cell>
        </row>
      </sheetData>
      <sheetData sheetId="195" refreshError="1">
        <row r="1">
          <cell r="B1" t="str">
            <v>TOFAS BUSINESS UNIT</v>
          </cell>
        </row>
        <row r="8">
          <cell r="B8">
            <v>36312</v>
          </cell>
        </row>
        <row r="19">
          <cell r="B19">
            <v>1999</v>
          </cell>
        </row>
      </sheetData>
      <sheetData sheetId="196" refreshError="1">
        <row r="8">
          <cell r="B8" t="str">
            <v>COMMERCIAL</v>
          </cell>
        </row>
        <row r="19">
          <cell r="B19" t="str">
            <v xml:space="preserve">PRODUCTION </v>
          </cell>
        </row>
      </sheetData>
      <sheetData sheetId="197" refreshError="1">
        <row r="8">
          <cell r="B8" t="str">
            <v>COMMERCIAL</v>
          </cell>
        </row>
        <row r="19">
          <cell r="B19" t="str">
            <v xml:space="preserve">PRODUCTION </v>
          </cell>
        </row>
      </sheetData>
      <sheetData sheetId="198" refreshError="1">
        <row r="8">
          <cell r="B8">
            <v>36312</v>
          </cell>
        </row>
        <row r="19">
          <cell r="B19">
            <v>1999</v>
          </cell>
        </row>
      </sheetData>
      <sheetData sheetId="199" refreshError="1">
        <row r="8">
          <cell r="B8" t="str">
            <v>COMMERCIAL</v>
          </cell>
        </row>
        <row r="19">
          <cell r="B19" t="str">
            <v xml:space="preserve">PRODUCTION </v>
          </cell>
        </row>
      </sheetData>
      <sheetData sheetId="200" refreshError="1">
        <row r="1">
          <cell r="B1" t="str">
            <v>TOFAS BUSINESS UNIT</v>
          </cell>
        </row>
        <row r="8">
          <cell r="B8">
            <v>36312</v>
          </cell>
        </row>
        <row r="19">
          <cell r="B19" t="str">
            <v xml:space="preserve">PRODUCTION </v>
          </cell>
        </row>
      </sheetData>
      <sheetData sheetId="201" refreshError="1">
        <row r="1">
          <cell r="B1" t="str">
            <v>TOFAS BUSINESS UNIT</v>
          </cell>
        </row>
        <row r="8">
          <cell r="B8">
            <v>36312</v>
          </cell>
        </row>
        <row r="19">
          <cell r="B19">
            <v>1999</v>
          </cell>
        </row>
      </sheetData>
      <sheetData sheetId="202" refreshError="1">
        <row r="1">
          <cell r="B1" t="str">
            <v>TOFAS BUSINESS UNIT</v>
          </cell>
        </row>
        <row r="8">
          <cell r="B8">
            <v>36312</v>
          </cell>
        </row>
        <row r="19">
          <cell r="B19">
            <v>1999</v>
          </cell>
        </row>
      </sheetData>
      <sheetData sheetId="203" refreshError="1">
        <row r="1">
          <cell r="B1" t="str">
            <v>TOFAS BUSINESS UNIT</v>
          </cell>
        </row>
        <row r="8">
          <cell r="B8">
            <v>36312</v>
          </cell>
        </row>
        <row r="19">
          <cell r="B19">
            <v>1999</v>
          </cell>
        </row>
      </sheetData>
      <sheetData sheetId="204" refreshError="1">
        <row r="1">
          <cell r="B1" t="str">
            <v>TOFAS BUSINESS UNIT</v>
          </cell>
        </row>
        <row r="8">
          <cell r="B8" t="str">
            <v>COMMERCIAL</v>
          </cell>
        </row>
        <row r="19">
          <cell r="B19" t="str">
            <v xml:space="preserve">PRODUCTION </v>
          </cell>
        </row>
      </sheetData>
      <sheetData sheetId="205" refreshError="1">
        <row r="1">
          <cell r="B1" t="str">
            <v>TOFAS BUSINESS UNIT</v>
          </cell>
        </row>
        <row r="8">
          <cell r="B8">
            <v>36312</v>
          </cell>
        </row>
        <row r="19">
          <cell r="B19">
            <v>1999</v>
          </cell>
        </row>
      </sheetData>
      <sheetData sheetId="206" refreshError="1">
        <row r="8">
          <cell r="B8" t="str">
            <v>COMMERCIAL</v>
          </cell>
        </row>
        <row r="19">
          <cell r="B19" t="str">
            <v xml:space="preserve">PRODUCTION </v>
          </cell>
        </row>
      </sheetData>
      <sheetData sheetId="207" refreshError="1">
        <row r="8">
          <cell r="B8" t="str">
            <v>COMMERCIAL</v>
          </cell>
        </row>
        <row r="19">
          <cell r="B19" t="str">
            <v xml:space="preserve">PRODUCTION </v>
          </cell>
        </row>
      </sheetData>
      <sheetData sheetId="208" refreshError="1">
        <row r="1">
          <cell r="B1" t="str">
            <v>TOFAS BUSINESS UNIT</v>
          </cell>
        </row>
        <row r="8">
          <cell r="B8">
            <v>36312</v>
          </cell>
        </row>
        <row r="19">
          <cell r="B19">
            <v>1999</v>
          </cell>
        </row>
      </sheetData>
      <sheetData sheetId="209" refreshError="1">
        <row r="1">
          <cell r="B1" t="str">
            <v>FIAT AUTO SUD AFRICA</v>
          </cell>
        </row>
        <row r="8">
          <cell r="B8">
            <v>36312</v>
          </cell>
        </row>
        <row r="19">
          <cell r="B19">
            <v>1999</v>
          </cell>
        </row>
      </sheetData>
      <sheetData sheetId="210" refreshError="1">
        <row r="1">
          <cell r="B1" t="str">
            <v>TOFAS BUSINESS UNIT</v>
          </cell>
        </row>
        <row r="8">
          <cell r="B8">
            <v>36312</v>
          </cell>
        </row>
        <row r="19">
          <cell r="B19">
            <v>1999</v>
          </cell>
        </row>
      </sheetData>
      <sheetData sheetId="211" refreshError="1">
        <row r="1">
          <cell r="B1" t="str">
            <v>FIAT AUTO SUD AFRICA</v>
          </cell>
        </row>
        <row r="8">
          <cell r="B8">
            <v>36312</v>
          </cell>
        </row>
        <row r="19">
          <cell r="B19">
            <v>1999</v>
          </cell>
        </row>
      </sheetData>
      <sheetData sheetId="212" refreshError="1">
        <row r="1">
          <cell r="B1" t="str">
            <v>FIAT AUTO SUD AFRICA</v>
          </cell>
        </row>
        <row r="8">
          <cell r="B8">
            <v>36312</v>
          </cell>
        </row>
        <row r="19">
          <cell r="B19" t="str">
            <v>BILANCIAMENTO PRODUZIONE / VENDITA</v>
          </cell>
        </row>
      </sheetData>
      <sheetData sheetId="213" refreshError="1">
        <row r="1">
          <cell r="B1" t="str">
            <v>TOFAS BUSINESS UNIT</v>
          </cell>
        </row>
        <row r="8">
          <cell r="B8">
            <v>36312</v>
          </cell>
        </row>
        <row r="19">
          <cell r="B19" t="str">
            <v>BILANCIAMENTO PRODUZIONE / VENDITA</v>
          </cell>
        </row>
      </sheetData>
      <sheetData sheetId="214" refreshError="1">
        <row r="1">
          <cell r="B1" t="str">
            <v>TOFAS BUSINESS UNIT</v>
          </cell>
        </row>
        <row r="8">
          <cell r="B8">
            <v>36312</v>
          </cell>
        </row>
        <row r="19">
          <cell r="B19">
            <v>1999</v>
          </cell>
        </row>
      </sheetData>
      <sheetData sheetId="215" refreshError="1">
        <row r="1">
          <cell r="B1" t="str">
            <v>FIAT AUTO SUD AFRICA</v>
          </cell>
        </row>
        <row r="8">
          <cell r="B8">
            <v>36312</v>
          </cell>
        </row>
        <row r="19">
          <cell r="B19">
            <v>1999</v>
          </cell>
        </row>
      </sheetData>
      <sheetData sheetId="216" refreshError="1">
        <row r="1">
          <cell r="B1" t="str">
            <v>FIAT AUTO SUD AFRICA</v>
          </cell>
        </row>
        <row r="8">
          <cell r="B8">
            <v>36312</v>
          </cell>
        </row>
        <row r="19">
          <cell r="B19">
            <v>1999</v>
          </cell>
        </row>
      </sheetData>
      <sheetData sheetId="217" refreshError="1">
        <row r="1">
          <cell r="B1" t="str">
            <v>FIAT AUTO SUD AFRICA</v>
          </cell>
        </row>
        <row r="8">
          <cell r="B8">
            <v>36312</v>
          </cell>
        </row>
        <row r="19">
          <cell r="B19">
            <v>1999</v>
          </cell>
        </row>
      </sheetData>
      <sheetData sheetId="218" refreshError="1">
        <row r="8">
          <cell r="B8">
            <v>36312</v>
          </cell>
        </row>
        <row r="19">
          <cell r="B19">
            <v>1999</v>
          </cell>
        </row>
      </sheetData>
      <sheetData sheetId="219" refreshError="1">
        <row r="8">
          <cell r="B8">
            <v>36312</v>
          </cell>
        </row>
        <row r="19">
          <cell r="B19">
            <v>1999</v>
          </cell>
        </row>
      </sheetData>
      <sheetData sheetId="220" refreshError="1">
        <row r="8">
          <cell r="B8">
            <v>36312</v>
          </cell>
        </row>
        <row r="19">
          <cell r="B19">
            <v>1999</v>
          </cell>
        </row>
      </sheetData>
      <sheetData sheetId="221" refreshError="1">
        <row r="8">
          <cell r="B8">
            <v>36312</v>
          </cell>
        </row>
        <row r="19">
          <cell r="B19">
            <v>1999</v>
          </cell>
        </row>
      </sheetData>
      <sheetData sheetId="222" refreshError="1">
        <row r="8">
          <cell r="B8">
            <v>36312</v>
          </cell>
        </row>
        <row r="19">
          <cell r="B19">
            <v>1999</v>
          </cell>
        </row>
      </sheetData>
      <sheetData sheetId="223" refreshError="1">
        <row r="8">
          <cell r="B8">
            <v>36312</v>
          </cell>
        </row>
        <row r="19">
          <cell r="B19">
            <v>1999</v>
          </cell>
        </row>
      </sheetData>
      <sheetData sheetId="224" refreshError="1">
        <row r="8">
          <cell r="B8">
            <v>36312</v>
          </cell>
        </row>
        <row r="19">
          <cell r="B19">
            <v>1999</v>
          </cell>
        </row>
      </sheetData>
      <sheetData sheetId="225" refreshError="1">
        <row r="8">
          <cell r="B8">
            <v>36312</v>
          </cell>
        </row>
        <row r="19">
          <cell r="B19">
            <v>1999</v>
          </cell>
        </row>
      </sheetData>
      <sheetData sheetId="226" refreshError="1">
        <row r="8">
          <cell r="B8">
            <v>36312</v>
          </cell>
        </row>
        <row r="19">
          <cell r="B19">
            <v>1999</v>
          </cell>
        </row>
      </sheetData>
      <sheetData sheetId="227" refreshError="1">
        <row r="8">
          <cell r="B8">
            <v>36312</v>
          </cell>
        </row>
        <row r="19">
          <cell r="B19">
            <v>1999</v>
          </cell>
        </row>
      </sheetData>
      <sheetData sheetId="228" refreshError="1">
        <row r="8">
          <cell r="B8">
            <v>36312</v>
          </cell>
        </row>
        <row r="19">
          <cell r="B19">
            <v>1999</v>
          </cell>
        </row>
      </sheetData>
      <sheetData sheetId="229" refreshError="1">
        <row r="8">
          <cell r="B8" t="str">
            <v>COMMERCIAL</v>
          </cell>
        </row>
        <row r="19">
          <cell r="B19" t="str">
            <v xml:space="preserve">PRODUCTION </v>
          </cell>
        </row>
      </sheetData>
      <sheetData sheetId="230" refreshError="1">
        <row r="8">
          <cell r="B8" t="str">
            <v>COMMERCIAL</v>
          </cell>
        </row>
        <row r="19">
          <cell r="B19" t="str">
            <v xml:space="preserve">PRODUCTION </v>
          </cell>
        </row>
      </sheetData>
      <sheetData sheetId="231" refreshError="1">
        <row r="8">
          <cell r="B8" t="str">
            <v>COMMERCIAL</v>
          </cell>
        </row>
        <row r="19">
          <cell r="B19" t="str">
            <v xml:space="preserve">PRODUCTION </v>
          </cell>
        </row>
      </sheetData>
      <sheetData sheetId="232" refreshError="1">
        <row r="8">
          <cell r="B8" t="str">
            <v>COMMERCIAL</v>
          </cell>
        </row>
        <row r="19">
          <cell r="B19" t="str">
            <v xml:space="preserve">PRODUCTION </v>
          </cell>
        </row>
      </sheetData>
      <sheetData sheetId="233" refreshError="1">
        <row r="8">
          <cell r="B8">
            <v>36312</v>
          </cell>
        </row>
        <row r="19">
          <cell r="B19">
            <v>1999</v>
          </cell>
        </row>
      </sheetData>
      <sheetData sheetId="234" refreshError="1">
        <row r="8">
          <cell r="B8">
            <v>36312</v>
          </cell>
        </row>
        <row r="19">
          <cell r="B19">
            <v>1999</v>
          </cell>
        </row>
      </sheetData>
      <sheetData sheetId="235" refreshError="1">
        <row r="1">
          <cell r="B1" t="str">
            <v>TOFAS BUSINESS UNIT</v>
          </cell>
        </row>
        <row r="8">
          <cell r="B8">
            <v>36312</v>
          </cell>
        </row>
        <row r="19">
          <cell r="B19">
            <v>1999</v>
          </cell>
        </row>
      </sheetData>
      <sheetData sheetId="236" refreshError="1">
        <row r="1">
          <cell r="B1" t="str">
            <v>TOFAS BUSINESS UNIT</v>
          </cell>
        </row>
        <row r="8">
          <cell r="B8">
            <v>36312</v>
          </cell>
        </row>
        <row r="19">
          <cell r="B19">
            <v>1999</v>
          </cell>
        </row>
      </sheetData>
      <sheetData sheetId="237" refreshError="1">
        <row r="1">
          <cell r="B1" t="str">
            <v>TOFAS BUSINESS UNIT</v>
          </cell>
        </row>
        <row r="8">
          <cell r="B8" t="str">
            <v>COMMERCIAL</v>
          </cell>
        </row>
        <row r="19">
          <cell r="B19" t="str">
            <v xml:space="preserve">PRODUCTION </v>
          </cell>
        </row>
      </sheetData>
      <sheetData sheetId="238" refreshError="1">
        <row r="1">
          <cell r="B1" t="str">
            <v>TOFAS BUSINESS UNIT</v>
          </cell>
        </row>
        <row r="8">
          <cell r="B8" t="str">
            <v>COMMERCIAL</v>
          </cell>
        </row>
        <row r="19">
          <cell r="B19">
            <v>1999</v>
          </cell>
        </row>
      </sheetData>
      <sheetData sheetId="239" refreshError="1">
        <row r="1">
          <cell r="B1" t="str">
            <v>TOFAS BUSINESS UNIT</v>
          </cell>
        </row>
        <row r="8">
          <cell r="B8" t="str">
            <v>COMMERCIAL</v>
          </cell>
        </row>
        <row r="19">
          <cell r="B19" t="str">
            <v xml:space="preserve">PRODUCTION </v>
          </cell>
        </row>
      </sheetData>
      <sheetData sheetId="240" refreshError="1">
        <row r="1">
          <cell r="B1" t="str">
            <v>TOFAS BUSINESS UNIT</v>
          </cell>
        </row>
        <row r="8">
          <cell r="B8">
            <v>36312</v>
          </cell>
        </row>
        <row r="19">
          <cell r="B19">
            <v>1999</v>
          </cell>
        </row>
      </sheetData>
      <sheetData sheetId="241" refreshError="1">
        <row r="1">
          <cell r="B1" t="str">
            <v>TOFAS BUSINESS UNIT</v>
          </cell>
        </row>
        <row r="8">
          <cell r="B8" t="str">
            <v>COMMERCIAL</v>
          </cell>
        </row>
        <row r="19">
          <cell r="B19" t="str">
            <v xml:space="preserve">PRODUCTION </v>
          </cell>
        </row>
      </sheetData>
      <sheetData sheetId="242" refreshError="1">
        <row r="1">
          <cell r="B1" t="str">
            <v>TOFAS BUSINESS UNIT</v>
          </cell>
        </row>
        <row r="8">
          <cell r="B8">
            <v>36312</v>
          </cell>
        </row>
        <row r="19">
          <cell r="B19">
            <v>1999</v>
          </cell>
        </row>
      </sheetData>
      <sheetData sheetId="243" refreshError="1">
        <row r="1">
          <cell r="B1" t="str">
            <v>TOFAS BUSINESS UNIT</v>
          </cell>
        </row>
        <row r="8">
          <cell r="B8">
            <v>36312</v>
          </cell>
        </row>
        <row r="19">
          <cell r="B19">
            <v>1999</v>
          </cell>
        </row>
      </sheetData>
      <sheetData sheetId="244" refreshError="1">
        <row r="1">
          <cell r="B1" t="str">
            <v>TOFAS BUSINESS UNIT</v>
          </cell>
        </row>
        <row r="8">
          <cell r="B8">
            <v>36312</v>
          </cell>
        </row>
        <row r="19">
          <cell r="B19">
            <v>1999</v>
          </cell>
        </row>
      </sheetData>
      <sheetData sheetId="245" refreshError="1">
        <row r="1">
          <cell r="B1" t="str">
            <v>TOFAS BUSINESS UNIT</v>
          </cell>
        </row>
        <row r="8">
          <cell r="B8">
            <v>36312</v>
          </cell>
        </row>
        <row r="19">
          <cell r="B19">
            <v>1999</v>
          </cell>
        </row>
      </sheetData>
      <sheetData sheetId="246" refreshError="1">
        <row r="1">
          <cell r="B1" t="str">
            <v>TOFAS BUSINESS UNIT</v>
          </cell>
        </row>
        <row r="8">
          <cell r="B8">
            <v>36312</v>
          </cell>
        </row>
        <row r="19">
          <cell r="B19">
            <v>1999</v>
          </cell>
        </row>
      </sheetData>
      <sheetData sheetId="247" refreshError="1">
        <row r="1">
          <cell r="B1" t="str">
            <v>TOFAS BUSINESS UNIT</v>
          </cell>
        </row>
        <row r="8">
          <cell r="B8">
            <v>36312</v>
          </cell>
        </row>
        <row r="19">
          <cell r="B19">
            <v>1999</v>
          </cell>
        </row>
      </sheetData>
      <sheetData sheetId="248" refreshError="1">
        <row r="1">
          <cell r="B1" t="str">
            <v>TOFAS BUSINESS UNIT</v>
          </cell>
        </row>
        <row r="8">
          <cell r="B8">
            <v>36312</v>
          </cell>
        </row>
        <row r="19">
          <cell r="B19">
            <v>1999</v>
          </cell>
        </row>
      </sheetData>
      <sheetData sheetId="249" refreshError="1">
        <row r="1">
          <cell r="B1" t="str">
            <v>TOFAS BUSINESS UNIT</v>
          </cell>
        </row>
        <row r="8">
          <cell r="B8">
            <v>36312</v>
          </cell>
        </row>
        <row r="19">
          <cell r="B19">
            <v>1999</v>
          </cell>
        </row>
      </sheetData>
      <sheetData sheetId="250" refreshError="1">
        <row r="1">
          <cell r="B1" t="str">
            <v>TOFAS BUSINESS UNIT</v>
          </cell>
        </row>
        <row r="8">
          <cell r="B8" t="str">
            <v>COMMERCIAL</v>
          </cell>
        </row>
        <row r="19">
          <cell r="B19" t="str">
            <v xml:space="preserve">PRODUCTION </v>
          </cell>
        </row>
      </sheetData>
      <sheetData sheetId="251" refreshError="1">
        <row r="1">
          <cell r="B1" t="str">
            <v>TOFAS BUSINESS UNIT</v>
          </cell>
        </row>
        <row r="8">
          <cell r="B8" t="str">
            <v>COMMERCIAL</v>
          </cell>
        </row>
        <row r="19">
          <cell r="B19" t="str">
            <v xml:space="preserve">PRODUCTION </v>
          </cell>
        </row>
      </sheetData>
      <sheetData sheetId="252" refreshError="1">
        <row r="8">
          <cell r="B8" t="str">
            <v>COMMERCIAL</v>
          </cell>
        </row>
        <row r="19">
          <cell r="B19" t="str">
            <v xml:space="preserve">PRODUCTION </v>
          </cell>
        </row>
      </sheetData>
      <sheetData sheetId="253" refreshError="1">
        <row r="8">
          <cell r="B8">
            <v>36312</v>
          </cell>
        </row>
        <row r="19">
          <cell r="B19">
            <v>1999</v>
          </cell>
        </row>
      </sheetData>
      <sheetData sheetId="254" refreshError="1">
        <row r="8">
          <cell r="B8">
            <v>36312</v>
          </cell>
        </row>
        <row r="19">
          <cell r="B19">
            <v>1999</v>
          </cell>
        </row>
      </sheetData>
      <sheetData sheetId="255" refreshError="1">
        <row r="8">
          <cell r="B8">
            <v>36312</v>
          </cell>
        </row>
        <row r="19">
          <cell r="B19">
            <v>1999</v>
          </cell>
        </row>
      </sheetData>
      <sheetData sheetId="256" refreshError="1">
        <row r="8">
          <cell r="B8">
            <v>36312</v>
          </cell>
        </row>
        <row r="19">
          <cell r="B19">
            <v>1999</v>
          </cell>
        </row>
      </sheetData>
      <sheetData sheetId="257" refreshError="1">
        <row r="8">
          <cell r="B8">
            <v>36312</v>
          </cell>
        </row>
        <row r="19">
          <cell r="B19">
            <v>1999</v>
          </cell>
        </row>
      </sheetData>
      <sheetData sheetId="258" refreshError="1">
        <row r="8">
          <cell r="B8">
            <v>36312</v>
          </cell>
        </row>
        <row r="19">
          <cell r="B19">
            <v>1999</v>
          </cell>
        </row>
      </sheetData>
      <sheetData sheetId="259" refreshError="1">
        <row r="8">
          <cell r="B8">
            <v>36312</v>
          </cell>
        </row>
        <row r="19">
          <cell r="B19">
            <v>1999</v>
          </cell>
        </row>
      </sheetData>
      <sheetData sheetId="260" refreshError="1">
        <row r="8">
          <cell r="B8">
            <v>36312</v>
          </cell>
        </row>
        <row r="19">
          <cell r="B19">
            <v>1999</v>
          </cell>
        </row>
      </sheetData>
      <sheetData sheetId="261">
        <row r="8">
          <cell r="B8">
            <v>36312</v>
          </cell>
        </row>
        <row r="19">
          <cell r="B19">
            <v>1999</v>
          </cell>
        </row>
      </sheetData>
      <sheetData sheetId="262" refreshError="1">
        <row r="8">
          <cell r="B8">
            <v>36312</v>
          </cell>
        </row>
        <row r="19">
          <cell r="B19">
            <v>1999</v>
          </cell>
        </row>
      </sheetData>
      <sheetData sheetId="263" refreshError="1">
        <row r="19">
          <cell r="B19">
            <v>1999</v>
          </cell>
        </row>
      </sheetData>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row r="8">
          <cell r="B8" t="str">
            <v>COMMERCIAL</v>
          </cell>
        </row>
        <row r="19">
          <cell r="B19" t="str">
            <v xml:space="preserve">PRODUCTION </v>
          </cell>
        </row>
      </sheetData>
      <sheetData sheetId="275" refreshError="1">
        <row r="8">
          <cell r="B8">
            <v>36312</v>
          </cell>
        </row>
        <row r="19">
          <cell r="B19">
            <v>1999</v>
          </cell>
        </row>
      </sheetData>
      <sheetData sheetId="276" refreshError="1">
        <row r="8">
          <cell r="B8">
            <v>36312</v>
          </cell>
        </row>
        <row r="19">
          <cell r="B19">
            <v>1999</v>
          </cell>
        </row>
      </sheetData>
      <sheetData sheetId="277" refreshError="1">
        <row r="8">
          <cell r="B8">
            <v>36312</v>
          </cell>
        </row>
        <row r="19">
          <cell r="B19">
            <v>1999</v>
          </cell>
        </row>
      </sheetData>
      <sheetData sheetId="278" refreshError="1">
        <row r="8">
          <cell r="B8">
            <v>36312</v>
          </cell>
        </row>
        <row r="19">
          <cell r="B19">
            <v>1999</v>
          </cell>
        </row>
      </sheetData>
      <sheetData sheetId="279" refreshError="1">
        <row r="8">
          <cell r="B8" t="str">
            <v>ASPETTI COMMERCIALI</v>
          </cell>
        </row>
        <row r="19">
          <cell r="B19" t="str">
            <v>BILANCIAMENTO PRODUZIONE / VENDITA</v>
          </cell>
        </row>
      </sheetData>
      <sheetData sheetId="280" refreshError="1">
        <row r="8">
          <cell r="B8">
            <v>36312</v>
          </cell>
        </row>
        <row r="19">
          <cell r="B19">
            <v>1999</v>
          </cell>
        </row>
      </sheetData>
      <sheetData sheetId="281" refreshError="1">
        <row r="8">
          <cell r="B8" t="str">
            <v>COMMERCIAL</v>
          </cell>
        </row>
        <row r="19">
          <cell r="B19" t="str">
            <v xml:space="preserve">PRODUCTION </v>
          </cell>
        </row>
      </sheetData>
      <sheetData sheetId="282" refreshError="1">
        <row r="8">
          <cell r="B8" t="str">
            <v>COMMERCIAL</v>
          </cell>
        </row>
        <row r="19">
          <cell r="B19" t="str">
            <v xml:space="preserve">PRODUCTION </v>
          </cell>
        </row>
      </sheetData>
      <sheetData sheetId="283" refreshError="1">
        <row r="8">
          <cell r="B8">
            <v>36312</v>
          </cell>
        </row>
        <row r="19">
          <cell r="B19">
            <v>1999</v>
          </cell>
        </row>
      </sheetData>
      <sheetData sheetId="284" refreshError="1">
        <row r="8">
          <cell r="B8">
            <v>36312</v>
          </cell>
        </row>
        <row r="19">
          <cell r="B19">
            <v>1999</v>
          </cell>
        </row>
      </sheetData>
      <sheetData sheetId="285" refreshError="1">
        <row r="8">
          <cell r="B8">
            <v>36312</v>
          </cell>
        </row>
        <row r="19">
          <cell r="B19">
            <v>1999</v>
          </cell>
        </row>
      </sheetData>
      <sheetData sheetId="286" refreshError="1">
        <row r="8">
          <cell r="B8">
            <v>36312</v>
          </cell>
        </row>
        <row r="19">
          <cell r="B19">
            <v>1999</v>
          </cell>
        </row>
      </sheetData>
      <sheetData sheetId="287" refreshError="1">
        <row r="8">
          <cell r="B8" t="str">
            <v>ASPETTI COMMERCIALI</v>
          </cell>
        </row>
        <row r="19">
          <cell r="B19" t="str">
            <v>BILANCIAMENTO PRODUZIONE / VENDITA</v>
          </cell>
        </row>
      </sheetData>
      <sheetData sheetId="288" refreshError="1">
        <row r="8">
          <cell r="B8" t="str">
            <v>COMMERCIAL</v>
          </cell>
        </row>
        <row r="19">
          <cell r="B19" t="str">
            <v xml:space="preserve">PRODUCTION </v>
          </cell>
        </row>
      </sheetData>
      <sheetData sheetId="289" refreshError="1">
        <row r="8">
          <cell r="B8" t="str">
            <v>COMMERCIAL</v>
          </cell>
        </row>
        <row r="19">
          <cell r="B19" t="str">
            <v xml:space="preserve">PRODUCTION </v>
          </cell>
        </row>
      </sheetData>
      <sheetData sheetId="290" refreshError="1">
        <row r="8">
          <cell r="B8" t="str">
            <v>ASPETTI COMMERCIALI</v>
          </cell>
        </row>
        <row r="19">
          <cell r="B19" t="str">
            <v>BILANCIAMENTO PRODUZIONE / VENDITA</v>
          </cell>
        </row>
      </sheetData>
      <sheetData sheetId="291" refreshError="1">
        <row r="8">
          <cell r="B8" t="str">
            <v>COMMERCIAL</v>
          </cell>
        </row>
        <row r="19">
          <cell r="B19" t="str">
            <v xml:space="preserve">PRODUCTION </v>
          </cell>
        </row>
      </sheetData>
      <sheetData sheetId="292" refreshError="1">
        <row r="8">
          <cell r="B8" t="str">
            <v>COMMERCIAL</v>
          </cell>
        </row>
        <row r="19">
          <cell r="B19" t="str">
            <v xml:space="preserve">PRODUCTION </v>
          </cell>
        </row>
      </sheetData>
      <sheetData sheetId="293" refreshError="1">
        <row r="8">
          <cell r="B8" t="str">
            <v>COMMERCIAL</v>
          </cell>
        </row>
        <row r="19">
          <cell r="B19" t="str">
            <v xml:space="preserve">PRODUCTION </v>
          </cell>
        </row>
      </sheetData>
      <sheetData sheetId="294" refreshError="1">
        <row r="8">
          <cell r="B8" t="str">
            <v>COMMERCIAL</v>
          </cell>
        </row>
        <row r="19">
          <cell r="B19" t="str">
            <v xml:space="preserve">PRODUCTION </v>
          </cell>
        </row>
      </sheetData>
      <sheetData sheetId="295" refreshError="1">
        <row r="8">
          <cell r="B8" t="str">
            <v>COMMERCIAL</v>
          </cell>
        </row>
        <row r="19">
          <cell r="B19" t="str">
            <v xml:space="preserve">PRODUCTION </v>
          </cell>
        </row>
      </sheetData>
      <sheetData sheetId="296" refreshError="1">
        <row r="8">
          <cell r="B8" t="str">
            <v>COMMERCIAL</v>
          </cell>
        </row>
        <row r="19">
          <cell r="B19" t="str">
            <v xml:space="preserve">PRODUCTION </v>
          </cell>
        </row>
      </sheetData>
      <sheetData sheetId="297" refreshError="1">
        <row r="8">
          <cell r="B8" t="str">
            <v>COMMERCIAL</v>
          </cell>
        </row>
        <row r="19">
          <cell r="B19">
            <v>1999</v>
          </cell>
        </row>
      </sheetData>
      <sheetData sheetId="298" refreshError="1">
        <row r="8">
          <cell r="B8">
            <v>36312</v>
          </cell>
        </row>
        <row r="19">
          <cell r="B19">
            <v>1999</v>
          </cell>
        </row>
      </sheetData>
      <sheetData sheetId="299" refreshError="1">
        <row r="8">
          <cell r="B8">
            <v>36312</v>
          </cell>
        </row>
        <row r="19">
          <cell r="B19">
            <v>1999</v>
          </cell>
        </row>
      </sheetData>
      <sheetData sheetId="300" refreshError="1">
        <row r="8">
          <cell r="B8">
            <v>36312</v>
          </cell>
        </row>
        <row r="19">
          <cell r="B19">
            <v>1999</v>
          </cell>
        </row>
      </sheetData>
      <sheetData sheetId="301" refreshError="1">
        <row r="8">
          <cell r="B8">
            <v>36312</v>
          </cell>
        </row>
        <row r="19">
          <cell r="B19">
            <v>1999</v>
          </cell>
        </row>
      </sheetData>
      <sheetData sheetId="302" refreshError="1">
        <row r="8">
          <cell r="B8">
            <v>36312</v>
          </cell>
        </row>
        <row r="19">
          <cell r="B19">
            <v>1999</v>
          </cell>
        </row>
      </sheetData>
      <sheetData sheetId="303" refreshError="1">
        <row r="8">
          <cell r="B8">
            <v>36312</v>
          </cell>
        </row>
        <row r="19">
          <cell r="B19">
            <v>1999</v>
          </cell>
        </row>
      </sheetData>
      <sheetData sheetId="304" refreshError="1">
        <row r="8">
          <cell r="B8">
            <v>36312</v>
          </cell>
        </row>
        <row r="19">
          <cell r="B19">
            <v>1999</v>
          </cell>
        </row>
      </sheetData>
      <sheetData sheetId="305" refreshError="1">
        <row r="8">
          <cell r="B8">
            <v>36312</v>
          </cell>
        </row>
        <row r="19">
          <cell r="B19">
            <v>1999</v>
          </cell>
        </row>
      </sheetData>
      <sheetData sheetId="306" refreshError="1">
        <row r="8">
          <cell r="B8">
            <v>36312</v>
          </cell>
        </row>
        <row r="19">
          <cell r="B19">
            <v>1999</v>
          </cell>
        </row>
      </sheetData>
      <sheetData sheetId="307" refreshError="1">
        <row r="8">
          <cell r="B8">
            <v>36312</v>
          </cell>
        </row>
        <row r="19">
          <cell r="B19">
            <v>1999</v>
          </cell>
        </row>
      </sheetData>
      <sheetData sheetId="308">
        <row r="8">
          <cell r="B8">
            <v>36312</v>
          </cell>
        </row>
        <row r="19">
          <cell r="B19">
            <v>1999</v>
          </cell>
        </row>
      </sheetData>
      <sheetData sheetId="309" refreshError="1">
        <row r="8">
          <cell r="B8">
            <v>36312</v>
          </cell>
        </row>
        <row r="19">
          <cell r="B19">
            <v>1999</v>
          </cell>
        </row>
      </sheetData>
      <sheetData sheetId="310" refreshError="1">
        <row r="8">
          <cell r="B8">
            <v>36312</v>
          </cell>
        </row>
        <row r="19">
          <cell r="B19">
            <v>1999</v>
          </cell>
        </row>
      </sheetData>
      <sheetData sheetId="311" refreshError="1">
        <row r="8">
          <cell r="B8">
            <v>36312</v>
          </cell>
        </row>
        <row r="19">
          <cell r="B19">
            <v>1999</v>
          </cell>
        </row>
      </sheetData>
      <sheetData sheetId="312">
        <row r="8">
          <cell r="B8">
            <v>36312</v>
          </cell>
        </row>
        <row r="19">
          <cell r="B19">
            <v>1999</v>
          </cell>
        </row>
      </sheetData>
      <sheetData sheetId="313">
        <row r="8">
          <cell r="B8">
            <v>36312</v>
          </cell>
        </row>
        <row r="19">
          <cell r="B19">
            <v>1999</v>
          </cell>
        </row>
      </sheetData>
      <sheetData sheetId="314"/>
      <sheetData sheetId="315"/>
      <sheetData sheetId="316"/>
      <sheetData sheetId="317">
        <row r="19">
          <cell r="B19">
            <v>1999</v>
          </cell>
        </row>
      </sheetData>
      <sheetData sheetId="318">
        <row r="8">
          <cell r="B8">
            <v>36312</v>
          </cell>
        </row>
        <row r="19">
          <cell r="B19">
            <v>1999</v>
          </cell>
        </row>
      </sheetData>
      <sheetData sheetId="319" refreshError="1">
        <row r="8">
          <cell r="B8">
            <v>36312</v>
          </cell>
        </row>
        <row r="19">
          <cell r="B19">
            <v>1999</v>
          </cell>
        </row>
      </sheetData>
      <sheetData sheetId="320" refreshError="1">
        <row r="8">
          <cell r="B8">
            <v>36312</v>
          </cell>
        </row>
        <row r="19">
          <cell r="B19">
            <v>1999</v>
          </cell>
        </row>
      </sheetData>
      <sheetData sheetId="321" refreshError="1">
        <row r="8">
          <cell r="B8">
            <v>36312</v>
          </cell>
        </row>
        <row r="19">
          <cell r="B19">
            <v>1999</v>
          </cell>
        </row>
      </sheetData>
      <sheetData sheetId="322" refreshError="1">
        <row r="8">
          <cell r="B8">
            <v>36312</v>
          </cell>
        </row>
        <row r="19">
          <cell r="B19">
            <v>1999</v>
          </cell>
        </row>
      </sheetData>
      <sheetData sheetId="323" refreshError="1">
        <row r="8">
          <cell r="B8">
            <v>36312</v>
          </cell>
        </row>
        <row r="19">
          <cell r="B19">
            <v>1999</v>
          </cell>
        </row>
      </sheetData>
      <sheetData sheetId="324" refreshError="1">
        <row r="8">
          <cell r="B8">
            <v>36312</v>
          </cell>
        </row>
        <row r="19">
          <cell r="B19">
            <v>1999</v>
          </cell>
        </row>
      </sheetData>
      <sheetData sheetId="325" refreshError="1">
        <row r="8">
          <cell r="B8">
            <v>36312</v>
          </cell>
        </row>
        <row r="19">
          <cell r="B19">
            <v>1999</v>
          </cell>
        </row>
      </sheetData>
      <sheetData sheetId="326" refreshError="1">
        <row r="8">
          <cell r="B8" t="str">
            <v>ASPETTI COMMERCIALI</v>
          </cell>
        </row>
        <row r="19">
          <cell r="B19" t="str">
            <v>BILANCIAMENTO PRODUZIONE / VENDITA</v>
          </cell>
        </row>
      </sheetData>
      <sheetData sheetId="327" refreshError="1">
        <row r="8">
          <cell r="B8" t="str">
            <v>ASPETTI COMMERCIALI</v>
          </cell>
        </row>
        <row r="18">
          <cell r="B18" t="str">
            <v>Giugno</v>
          </cell>
        </row>
        <row r="19">
          <cell r="B19">
            <v>1999</v>
          </cell>
        </row>
      </sheetData>
      <sheetData sheetId="328" refreshError="1">
        <row r="8">
          <cell r="B8" t="str">
            <v>ASPETTI COMMERCIALI</v>
          </cell>
        </row>
        <row r="18">
          <cell r="B18" t="str">
            <v>Giugno</v>
          </cell>
        </row>
        <row r="19">
          <cell r="B19">
            <v>1999</v>
          </cell>
        </row>
      </sheetData>
      <sheetData sheetId="329" refreshError="1">
        <row r="18">
          <cell r="B18" t="str">
            <v>Giugno</v>
          </cell>
        </row>
        <row r="19">
          <cell r="B19">
            <v>1999</v>
          </cell>
        </row>
      </sheetData>
      <sheetData sheetId="330" refreshError="1">
        <row r="18">
          <cell r="B18" t="str">
            <v>Giugno</v>
          </cell>
        </row>
        <row r="19">
          <cell r="B19">
            <v>1999</v>
          </cell>
        </row>
      </sheetData>
      <sheetData sheetId="331" refreshError="1">
        <row r="8">
          <cell r="B8" t="str">
            <v>ASPETTI COMMERCIALI</v>
          </cell>
        </row>
        <row r="18">
          <cell r="B18" t="str">
            <v>Giugno</v>
          </cell>
        </row>
        <row r="19">
          <cell r="B19" t="str">
            <v>BILANCIAMENTO PRODUZIONE / VENDITA</v>
          </cell>
        </row>
      </sheetData>
      <sheetData sheetId="332" refreshError="1">
        <row r="8">
          <cell r="B8" t="str">
            <v>ASPETTI COMMERCIALI</v>
          </cell>
        </row>
        <row r="18">
          <cell r="B18" t="str">
            <v>Giugno</v>
          </cell>
        </row>
        <row r="19">
          <cell r="B19" t="str">
            <v>BILANCIAMENTO PRODUZIONE / VENDITA</v>
          </cell>
        </row>
      </sheetData>
      <sheetData sheetId="333" refreshError="1">
        <row r="8">
          <cell r="B8" t="str">
            <v>ASPETTI COMMERCIALI</v>
          </cell>
        </row>
        <row r="19">
          <cell r="B19" t="str">
            <v>BILANCIAMENTO PRODUZIONE / VENDITA</v>
          </cell>
        </row>
      </sheetData>
      <sheetData sheetId="334" refreshError="1">
        <row r="8">
          <cell r="B8">
            <v>36312</v>
          </cell>
        </row>
        <row r="19">
          <cell r="B19">
            <v>1999</v>
          </cell>
        </row>
      </sheetData>
      <sheetData sheetId="335" refreshError="1">
        <row r="8">
          <cell r="B8">
            <v>36312</v>
          </cell>
        </row>
        <row r="19">
          <cell r="B19">
            <v>1999</v>
          </cell>
        </row>
      </sheetData>
      <sheetData sheetId="336" refreshError="1">
        <row r="8">
          <cell r="B8">
            <v>36312</v>
          </cell>
        </row>
        <row r="19">
          <cell r="B19">
            <v>1999</v>
          </cell>
        </row>
      </sheetData>
      <sheetData sheetId="337" refreshError="1">
        <row r="8">
          <cell r="B8">
            <v>36312</v>
          </cell>
        </row>
        <row r="19">
          <cell r="B19">
            <v>1999</v>
          </cell>
        </row>
      </sheetData>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row r="1">
          <cell r="B1" t="str">
            <v>TOFAS BUSINESS UNIT</v>
          </cell>
        </row>
        <row r="8">
          <cell r="B8">
            <v>36312</v>
          </cell>
        </row>
        <row r="19">
          <cell r="B19">
            <v>1999</v>
          </cell>
        </row>
      </sheetData>
      <sheetData sheetId="349" refreshError="1"/>
      <sheetData sheetId="350">
        <row r="1">
          <cell r="B1" t="str">
            <v>TOFAS BUSINESS UNIT</v>
          </cell>
        </row>
      </sheetData>
      <sheetData sheetId="351">
        <row r="1">
          <cell r="B1" t="str">
            <v>TOFAS BUSINESS UNIT</v>
          </cell>
        </row>
      </sheetData>
      <sheetData sheetId="352">
        <row r="1">
          <cell r="B1" t="str">
            <v>TOFAS BUSINESS UNIT</v>
          </cell>
        </row>
      </sheetData>
      <sheetData sheetId="353">
        <row r="1">
          <cell r="B1" t="str">
            <v>TOFAS BUSINESS UNIT</v>
          </cell>
        </row>
      </sheetData>
      <sheetData sheetId="354">
        <row r="1">
          <cell r="B1" t="str">
            <v>FIAT AUTO SUD AFRICA</v>
          </cell>
        </row>
      </sheetData>
      <sheetData sheetId="355">
        <row r="1">
          <cell r="B1" t="str">
            <v>FIAT AUTO SUD AFRICA</v>
          </cell>
        </row>
      </sheetData>
      <sheetData sheetId="356">
        <row r="1">
          <cell r="B1" t="str">
            <v>FIAT AUTO SUD AFRICA</v>
          </cell>
        </row>
        <row r="8">
          <cell r="B8" t="str">
            <v>ASPETTI COMMERCIALI</v>
          </cell>
        </row>
      </sheetData>
      <sheetData sheetId="357">
        <row r="1">
          <cell r="B1" t="str">
            <v>FIAT AUTO SUD AFRICA</v>
          </cell>
        </row>
      </sheetData>
      <sheetData sheetId="358">
        <row r="1">
          <cell r="B1" t="str">
            <v>TOFAS BUSINESS UNIT</v>
          </cell>
        </row>
        <row r="8">
          <cell r="B8" t="str">
            <v>ASPETTI COMMERCIALI</v>
          </cell>
        </row>
      </sheetData>
      <sheetData sheetId="359">
        <row r="1">
          <cell r="B1" t="str">
            <v>FIAT AUTO SUD AFRICA</v>
          </cell>
        </row>
      </sheetData>
      <sheetData sheetId="360">
        <row r="1">
          <cell r="B1" t="str">
            <v>TOFAS BUSINESS UNIT</v>
          </cell>
        </row>
        <row r="8">
          <cell r="B8" t="str">
            <v>ASPETTI COMMERCIALI</v>
          </cell>
        </row>
      </sheetData>
      <sheetData sheetId="361">
        <row r="1">
          <cell r="B1" t="str">
            <v>FIAT AUTO SUD AFRICA</v>
          </cell>
        </row>
      </sheetData>
      <sheetData sheetId="362">
        <row r="1">
          <cell r="B1" t="str">
            <v>FIAT AUTO SUD AFRICA</v>
          </cell>
        </row>
      </sheetData>
      <sheetData sheetId="363">
        <row r="1">
          <cell r="B1" t="str">
            <v>FIAT AUTO SUD AFRICA</v>
          </cell>
        </row>
      </sheetData>
      <sheetData sheetId="364">
        <row r="1">
          <cell r="B1" t="str">
            <v>FIAT AUTO SUD AFRICA</v>
          </cell>
        </row>
      </sheetData>
      <sheetData sheetId="365">
        <row r="1">
          <cell r="B1" t="str">
            <v>FIAT AUTO SUD AFRICA</v>
          </cell>
        </row>
      </sheetData>
      <sheetData sheetId="366">
        <row r="1">
          <cell r="B1" t="str">
            <v>TOFAS BUSINESS UNIT</v>
          </cell>
        </row>
      </sheetData>
      <sheetData sheetId="367">
        <row r="1">
          <cell r="B1" t="str">
            <v>TOFAS BUSINESS UNIT</v>
          </cell>
        </row>
      </sheetData>
      <sheetData sheetId="368">
        <row r="1">
          <cell r="B1" t="str">
            <v>FIAT AUTO SUD AFRICA</v>
          </cell>
        </row>
      </sheetData>
      <sheetData sheetId="369">
        <row r="1">
          <cell r="B1" t="str">
            <v>FIAT AUTO SUD AFRICA</v>
          </cell>
        </row>
      </sheetData>
      <sheetData sheetId="370">
        <row r="1">
          <cell r="B1" t="str">
            <v>FIAT AUTO SUD AFRICA</v>
          </cell>
        </row>
      </sheetData>
      <sheetData sheetId="371">
        <row r="1">
          <cell r="B1" t="str">
            <v>FIAT AUTO SUD AFRICA</v>
          </cell>
        </row>
      </sheetData>
      <sheetData sheetId="372">
        <row r="1">
          <cell r="B1" t="str">
            <v>FIAT AUTO SUD AFRICA</v>
          </cell>
        </row>
        <row r="8">
          <cell r="B8">
            <v>36312</v>
          </cell>
        </row>
      </sheetData>
      <sheetData sheetId="373">
        <row r="1">
          <cell r="B1" t="str">
            <v>TOFAS BUSINESS UNIT</v>
          </cell>
        </row>
      </sheetData>
      <sheetData sheetId="374">
        <row r="1">
          <cell r="B1" t="str">
            <v>FIAT AUTO SUD AFRICA</v>
          </cell>
        </row>
        <row r="8">
          <cell r="B8" t="str">
            <v>ASPETTI COMMERCIALI</v>
          </cell>
        </row>
      </sheetData>
      <sheetData sheetId="375">
        <row r="1">
          <cell r="B1" t="str">
            <v>TOFAS BUSINESS UNIT</v>
          </cell>
        </row>
        <row r="8">
          <cell r="B8" t="str">
            <v>ASPETTI COMMERCIALI</v>
          </cell>
        </row>
      </sheetData>
      <sheetData sheetId="376">
        <row r="8">
          <cell r="B8">
            <v>36312</v>
          </cell>
        </row>
      </sheetData>
      <sheetData sheetId="377">
        <row r="1">
          <cell r="B1" t="str">
            <v>TOFAS BUSINESS UNIT</v>
          </cell>
        </row>
        <row r="8">
          <cell r="B8" t="str">
            <v>ASPETTI COMMERCIALI</v>
          </cell>
        </row>
      </sheetData>
      <sheetData sheetId="378">
        <row r="1">
          <cell r="B1" t="str">
            <v>TOFAS BUSINESS UNIT</v>
          </cell>
        </row>
        <row r="8">
          <cell r="B8">
            <v>36312</v>
          </cell>
        </row>
      </sheetData>
      <sheetData sheetId="379">
        <row r="1">
          <cell r="B1" t="str">
            <v>TOFAS BUSINESS UNIT</v>
          </cell>
        </row>
        <row r="8">
          <cell r="B8">
            <v>36312</v>
          </cell>
        </row>
      </sheetData>
      <sheetData sheetId="380">
        <row r="1">
          <cell r="B1" t="str">
            <v>TOFAS BUSINESS UNIT</v>
          </cell>
        </row>
        <row r="8">
          <cell r="B8">
            <v>36312</v>
          </cell>
        </row>
      </sheetData>
      <sheetData sheetId="381">
        <row r="1">
          <cell r="B1" t="str">
            <v>TOFAS BUSINESS UNIT</v>
          </cell>
        </row>
        <row r="8">
          <cell r="B8">
            <v>36312</v>
          </cell>
        </row>
      </sheetData>
      <sheetData sheetId="382">
        <row r="1">
          <cell r="B1" t="str">
            <v>TOFAS BUSINESS UNIT</v>
          </cell>
        </row>
        <row r="8">
          <cell r="B8">
            <v>36312</v>
          </cell>
        </row>
      </sheetData>
      <sheetData sheetId="383">
        <row r="1">
          <cell r="B1" t="str">
            <v>TOFAS BUSINESS UNIT</v>
          </cell>
        </row>
        <row r="8">
          <cell r="B8">
            <v>36312</v>
          </cell>
        </row>
      </sheetData>
      <sheetData sheetId="384">
        <row r="1">
          <cell r="B1" t="str">
            <v>TOFAS BUSINESS UNIT</v>
          </cell>
        </row>
        <row r="8">
          <cell r="B8">
            <v>36312</v>
          </cell>
        </row>
      </sheetData>
      <sheetData sheetId="385">
        <row r="1">
          <cell r="B1" t="str">
            <v>TOFAS BUSINESS UNIT</v>
          </cell>
        </row>
      </sheetData>
      <sheetData sheetId="386">
        <row r="1">
          <cell r="B1" t="str">
            <v>TOFAS BUSINESS UNIT</v>
          </cell>
        </row>
        <row r="8">
          <cell r="B8">
            <v>36312</v>
          </cell>
        </row>
      </sheetData>
      <sheetData sheetId="387">
        <row r="1">
          <cell r="B1" t="str">
            <v>TOFAS BUSINESS UNIT</v>
          </cell>
        </row>
        <row r="8">
          <cell r="B8">
            <v>36312</v>
          </cell>
        </row>
      </sheetData>
      <sheetData sheetId="388">
        <row r="1">
          <cell r="B1" t="str">
            <v>TOFAS BUSINESS UNIT</v>
          </cell>
        </row>
        <row r="8">
          <cell r="B8">
            <v>36312</v>
          </cell>
        </row>
      </sheetData>
      <sheetData sheetId="389">
        <row r="1">
          <cell r="B1" t="str">
            <v>TOFAS BUSINESS UNIT</v>
          </cell>
        </row>
        <row r="8">
          <cell r="B8">
            <v>36312</v>
          </cell>
        </row>
      </sheetData>
      <sheetData sheetId="390">
        <row r="8">
          <cell r="B8">
            <v>36312</v>
          </cell>
        </row>
      </sheetData>
      <sheetData sheetId="391">
        <row r="8">
          <cell r="B8">
            <v>36312</v>
          </cell>
        </row>
      </sheetData>
      <sheetData sheetId="392">
        <row r="8">
          <cell r="B8">
            <v>36312</v>
          </cell>
        </row>
      </sheetData>
      <sheetData sheetId="393">
        <row r="8">
          <cell r="B8">
            <v>36312</v>
          </cell>
        </row>
      </sheetData>
      <sheetData sheetId="394">
        <row r="8">
          <cell r="B8">
            <v>36312</v>
          </cell>
        </row>
      </sheetData>
      <sheetData sheetId="395">
        <row r="8">
          <cell r="B8">
            <v>36312</v>
          </cell>
        </row>
      </sheetData>
      <sheetData sheetId="396">
        <row r="8">
          <cell r="B8">
            <v>36312</v>
          </cell>
        </row>
      </sheetData>
      <sheetData sheetId="397">
        <row r="1">
          <cell r="B1" t="str">
            <v>FIAT AUTO SUD AFRICA</v>
          </cell>
        </row>
        <row r="8">
          <cell r="B8">
            <v>36312</v>
          </cell>
        </row>
      </sheetData>
      <sheetData sheetId="398">
        <row r="8">
          <cell r="B8">
            <v>36312</v>
          </cell>
        </row>
      </sheetData>
      <sheetData sheetId="399">
        <row r="1">
          <cell r="B1" t="str">
            <v>TOFAS BUSINESS UNIT</v>
          </cell>
        </row>
        <row r="8">
          <cell r="B8">
            <v>36312</v>
          </cell>
        </row>
      </sheetData>
      <sheetData sheetId="400">
        <row r="1">
          <cell r="B1" t="str">
            <v>TOFAS BUSINESS UNIT</v>
          </cell>
        </row>
        <row r="8">
          <cell r="B8">
            <v>36312</v>
          </cell>
        </row>
      </sheetData>
      <sheetData sheetId="401">
        <row r="1">
          <cell r="B1" t="str">
            <v>FIAT AUTO SUD AFRICA</v>
          </cell>
        </row>
      </sheetData>
      <sheetData sheetId="402">
        <row r="1">
          <cell r="B1" t="str">
            <v>TOFAS BUSINESS UNIT</v>
          </cell>
        </row>
        <row r="8">
          <cell r="B8">
            <v>36312</v>
          </cell>
        </row>
      </sheetData>
      <sheetData sheetId="403">
        <row r="1">
          <cell r="B1" t="str">
            <v>FIAT AUTO SUD AFRICA</v>
          </cell>
        </row>
      </sheetData>
      <sheetData sheetId="404">
        <row r="1">
          <cell r="B1" t="str">
            <v>TOFAS BUSINESS UNIT</v>
          </cell>
        </row>
        <row r="8">
          <cell r="B8">
            <v>36312</v>
          </cell>
        </row>
      </sheetData>
      <sheetData sheetId="405">
        <row r="1">
          <cell r="B1" t="str">
            <v>FIAT AUTO SUD AFRICA</v>
          </cell>
        </row>
        <row r="8">
          <cell r="B8">
            <v>36312</v>
          </cell>
        </row>
      </sheetData>
      <sheetData sheetId="406">
        <row r="1">
          <cell r="B1" t="str">
            <v>TOFAS BUSINESS UNIT</v>
          </cell>
        </row>
        <row r="8">
          <cell r="B8">
            <v>36312</v>
          </cell>
        </row>
      </sheetData>
      <sheetData sheetId="407">
        <row r="1">
          <cell r="B1" t="str">
            <v>FIAT AUTO SUD AFRICA</v>
          </cell>
        </row>
        <row r="8">
          <cell r="B8">
            <v>36312</v>
          </cell>
        </row>
      </sheetData>
      <sheetData sheetId="408">
        <row r="1">
          <cell r="B1" t="str">
            <v>TOFAS BUSINESS UNIT</v>
          </cell>
        </row>
        <row r="8">
          <cell r="B8">
            <v>36312</v>
          </cell>
        </row>
      </sheetData>
      <sheetData sheetId="409">
        <row r="1">
          <cell r="B1" t="str">
            <v>TOFAS BUSINESS UNIT</v>
          </cell>
        </row>
        <row r="8">
          <cell r="B8">
            <v>36312</v>
          </cell>
        </row>
      </sheetData>
      <sheetData sheetId="410">
        <row r="1">
          <cell r="B1" t="str">
            <v>TOFAS BUSINESS UNIT</v>
          </cell>
        </row>
        <row r="8">
          <cell r="B8">
            <v>36312</v>
          </cell>
        </row>
      </sheetData>
      <sheetData sheetId="411">
        <row r="1">
          <cell r="B1" t="str">
            <v>TOFAS BUSINESS UNIT</v>
          </cell>
        </row>
      </sheetData>
      <sheetData sheetId="412">
        <row r="1">
          <cell r="B1" t="str">
            <v>TOFAS BUSINESS UNIT</v>
          </cell>
        </row>
      </sheetData>
      <sheetData sheetId="413">
        <row r="1">
          <cell r="B1" t="str">
            <v>TOFAS BUSINESS UNIT</v>
          </cell>
        </row>
      </sheetData>
      <sheetData sheetId="414">
        <row r="1">
          <cell r="B1" t="str">
            <v>FIAT AUTO SUD AFRICA</v>
          </cell>
        </row>
      </sheetData>
      <sheetData sheetId="415">
        <row r="1">
          <cell r="B1" t="str">
            <v>TOFAS BUSINESS UNIT</v>
          </cell>
        </row>
        <row r="8">
          <cell r="B8">
            <v>36312</v>
          </cell>
        </row>
      </sheetData>
      <sheetData sheetId="416">
        <row r="1">
          <cell r="B1" t="str">
            <v>FIAT AUTO SUD AFRICA</v>
          </cell>
        </row>
        <row r="8">
          <cell r="B8">
            <v>36312</v>
          </cell>
        </row>
      </sheetData>
      <sheetData sheetId="417">
        <row r="1">
          <cell r="B1" t="str">
            <v>TOFAS BUSINESS UNIT</v>
          </cell>
        </row>
        <row r="8">
          <cell r="B8">
            <v>36312</v>
          </cell>
        </row>
      </sheetData>
      <sheetData sheetId="418">
        <row r="1">
          <cell r="B1" t="str">
            <v>FIAT AUTO SUD AFRICA</v>
          </cell>
        </row>
        <row r="8">
          <cell r="B8">
            <v>36312</v>
          </cell>
        </row>
      </sheetData>
      <sheetData sheetId="419">
        <row r="1">
          <cell r="B1" t="str">
            <v>FIAT AUTO SUD AFRICA</v>
          </cell>
        </row>
        <row r="8">
          <cell r="B8">
            <v>36312</v>
          </cell>
        </row>
      </sheetData>
      <sheetData sheetId="420">
        <row r="1">
          <cell r="B1" t="str">
            <v>FIAT AUTO SUD AFRICA</v>
          </cell>
        </row>
        <row r="8">
          <cell r="B8">
            <v>36312</v>
          </cell>
        </row>
      </sheetData>
      <sheetData sheetId="421">
        <row r="1">
          <cell r="B1" t="str">
            <v>FIAT AUTO SUD AFRICA</v>
          </cell>
        </row>
        <row r="8">
          <cell r="B8">
            <v>36312</v>
          </cell>
        </row>
      </sheetData>
      <sheetData sheetId="422">
        <row r="1">
          <cell r="B1" t="str">
            <v>FIAT AUTO SUD AFRICA</v>
          </cell>
        </row>
        <row r="8">
          <cell r="B8">
            <v>36312</v>
          </cell>
        </row>
      </sheetData>
      <sheetData sheetId="423">
        <row r="1">
          <cell r="B1" t="str">
            <v>FIAT AUTO SUD AFRICA</v>
          </cell>
        </row>
        <row r="8">
          <cell r="B8">
            <v>36312</v>
          </cell>
        </row>
      </sheetData>
      <sheetData sheetId="424">
        <row r="1">
          <cell r="B1" t="str">
            <v>FIAT AUTO SUD AFRICA</v>
          </cell>
        </row>
        <row r="8">
          <cell r="B8">
            <v>36312</v>
          </cell>
        </row>
      </sheetData>
      <sheetData sheetId="425">
        <row r="1">
          <cell r="B1" t="str">
            <v>FIAT AUTO SUD AFRICA</v>
          </cell>
        </row>
        <row r="8">
          <cell r="B8">
            <v>36312</v>
          </cell>
        </row>
      </sheetData>
      <sheetData sheetId="426">
        <row r="1">
          <cell r="B1" t="str">
            <v>FIAT AUTO SUD AFRICA</v>
          </cell>
        </row>
        <row r="8">
          <cell r="B8">
            <v>36312</v>
          </cell>
        </row>
      </sheetData>
      <sheetData sheetId="427">
        <row r="1">
          <cell r="B1" t="str">
            <v>FIAT AUTO SUD AFRICA</v>
          </cell>
        </row>
        <row r="8">
          <cell r="B8">
            <v>36312</v>
          </cell>
        </row>
      </sheetData>
      <sheetData sheetId="428">
        <row r="1">
          <cell r="B1" t="str">
            <v>FIAT AUTO SUD AFRICA</v>
          </cell>
        </row>
        <row r="8">
          <cell r="B8">
            <v>36312</v>
          </cell>
        </row>
      </sheetData>
      <sheetData sheetId="429">
        <row r="1">
          <cell r="B1" t="str">
            <v>FIAT AUTO SUD AFRICA</v>
          </cell>
        </row>
        <row r="8">
          <cell r="B8">
            <v>36312</v>
          </cell>
        </row>
      </sheetData>
      <sheetData sheetId="430">
        <row r="1">
          <cell r="B1" t="str">
            <v>FIAT AUTO SUD AFRICA</v>
          </cell>
        </row>
        <row r="8">
          <cell r="B8">
            <v>36312</v>
          </cell>
        </row>
      </sheetData>
      <sheetData sheetId="431">
        <row r="1">
          <cell r="B1" t="str">
            <v>FIAT AUTO SUD AFRICA</v>
          </cell>
        </row>
        <row r="8">
          <cell r="B8">
            <v>36312</v>
          </cell>
        </row>
      </sheetData>
      <sheetData sheetId="432">
        <row r="8">
          <cell r="B8">
            <v>36312</v>
          </cell>
        </row>
      </sheetData>
      <sheetData sheetId="433">
        <row r="1">
          <cell r="B1" t="str">
            <v>FIAT AUTO SUD AFRICA</v>
          </cell>
        </row>
        <row r="8">
          <cell r="B8">
            <v>36312</v>
          </cell>
        </row>
      </sheetData>
      <sheetData sheetId="434">
        <row r="1">
          <cell r="B1" t="str">
            <v>FIAT AUTO SUD AFRICA</v>
          </cell>
        </row>
        <row r="8">
          <cell r="B8">
            <v>36312</v>
          </cell>
        </row>
      </sheetData>
      <sheetData sheetId="435">
        <row r="1">
          <cell r="B1" t="str">
            <v>FIAT AUTO SUD AFRICA</v>
          </cell>
        </row>
        <row r="8">
          <cell r="B8">
            <v>36312</v>
          </cell>
        </row>
      </sheetData>
      <sheetData sheetId="436">
        <row r="1">
          <cell r="B1" t="str">
            <v>FIAT AUTO SUD AFRICA</v>
          </cell>
        </row>
        <row r="8">
          <cell r="B8">
            <v>36312</v>
          </cell>
        </row>
      </sheetData>
      <sheetData sheetId="437">
        <row r="1">
          <cell r="B1" t="str">
            <v>FIAT AUTO SUD AFRICA</v>
          </cell>
        </row>
        <row r="8">
          <cell r="B8">
            <v>36312</v>
          </cell>
        </row>
      </sheetData>
      <sheetData sheetId="438">
        <row r="1">
          <cell r="B1" t="str">
            <v>FIAT AUTO SUD AFRICA</v>
          </cell>
        </row>
        <row r="8">
          <cell r="B8">
            <v>36312</v>
          </cell>
        </row>
      </sheetData>
      <sheetData sheetId="439">
        <row r="1">
          <cell r="B1" t="str">
            <v>TOFAS BUSINESS UNIT</v>
          </cell>
        </row>
        <row r="8">
          <cell r="B8">
            <v>36312</v>
          </cell>
        </row>
      </sheetData>
      <sheetData sheetId="440">
        <row r="1">
          <cell r="B1" t="str">
            <v>FIAT AUTO SUD AFRICA</v>
          </cell>
        </row>
        <row r="8">
          <cell r="B8" t="str">
            <v>COMMERCIAL</v>
          </cell>
        </row>
      </sheetData>
      <sheetData sheetId="441">
        <row r="1">
          <cell r="B1" t="str">
            <v>TOFAS BUSINESS UNIT</v>
          </cell>
        </row>
        <row r="8">
          <cell r="B8" t="str">
            <v>COMMERCIAL</v>
          </cell>
        </row>
      </sheetData>
      <sheetData sheetId="442">
        <row r="1">
          <cell r="B1" t="str">
            <v>TOFAS BUSINESS UNIT</v>
          </cell>
        </row>
        <row r="8">
          <cell r="B8" t="str">
            <v>COMMERCIAL</v>
          </cell>
        </row>
      </sheetData>
      <sheetData sheetId="443">
        <row r="1">
          <cell r="B1" t="str">
            <v>TOFAS BUSINESS UNIT</v>
          </cell>
        </row>
        <row r="8">
          <cell r="B8" t="str">
            <v>COMMERCIAL</v>
          </cell>
        </row>
      </sheetData>
      <sheetData sheetId="444">
        <row r="1">
          <cell r="B1" t="str">
            <v>TOFAS BUSINESS UNIT</v>
          </cell>
        </row>
        <row r="8">
          <cell r="B8">
            <v>36312</v>
          </cell>
        </row>
      </sheetData>
      <sheetData sheetId="445">
        <row r="1">
          <cell r="B1" t="str">
            <v>TOFAS BUSINESS UNIT</v>
          </cell>
        </row>
        <row r="8">
          <cell r="B8" t="str">
            <v>COMMERCIAL</v>
          </cell>
        </row>
      </sheetData>
      <sheetData sheetId="446">
        <row r="1">
          <cell r="B1" t="str">
            <v>TOFAS BUSINESS UNIT</v>
          </cell>
        </row>
        <row r="8">
          <cell r="B8" t="str">
            <v>COMMERCIAL</v>
          </cell>
        </row>
      </sheetData>
      <sheetData sheetId="447">
        <row r="1">
          <cell r="B1" t="str">
            <v>TOFAS BUSINESS UNIT</v>
          </cell>
        </row>
        <row r="8">
          <cell r="B8" t="str">
            <v>COMMERCIAL</v>
          </cell>
        </row>
      </sheetData>
      <sheetData sheetId="448">
        <row r="8">
          <cell r="B8" t="str">
            <v>COMMERCIAL</v>
          </cell>
        </row>
      </sheetData>
      <sheetData sheetId="449">
        <row r="1">
          <cell r="B1" t="str">
            <v>TOFAS BUSINESS UNIT</v>
          </cell>
        </row>
      </sheetData>
      <sheetData sheetId="450">
        <row r="8">
          <cell r="B8" t="str">
            <v>COMMERCIAL</v>
          </cell>
        </row>
      </sheetData>
      <sheetData sheetId="451"/>
      <sheetData sheetId="452"/>
      <sheetData sheetId="453">
        <row r="8">
          <cell r="B8">
            <v>36312</v>
          </cell>
        </row>
      </sheetData>
      <sheetData sheetId="454">
        <row r="8">
          <cell r="B8" t="str">
            <v>ASPETTI COMMERCIALI</v>
          </cell>
        </row>
      </sheetData>
      <sheetData sheetId="455">
        <row r="8">
          <cell r="B8">
            <v>36312</v>
          </cell>
        </row>
        <row r="18">
          <cell r="B18" t="str">
            <v>Giugno</v>
          </cell>
        </row>
      </sheetData>
      <sheetData sheetId="456">
        <row r="8">
          <cell r="B8" t="str">
            <v>ASPETTI COMMERCIALI</v>
          </cell>
        </row>
      </sheetData>
      <sheetData sheetId="457">
        <row r="8">
          <cell r="B8">
            <v>36312</v>
          </cell>
        </row>
        <row r="18">
          <cell r="B18" t="str">
            <v>Giugno</v>
          </cell>
        </row>
      </sheetData>
      <sheetData sheetId="458">
        <row r="8">
          <cell r="B8">
            <v>36312</v>
          </cell>
        </row>
      </sheetData>
      <sheetData sheetId="459">
        <row r="18">
          <cell r="B18" t="str">
            <v>Giugno</v>
          </cell>
        </row>
      </sheetData>
      <sheetData sheetId="460">
        <row r="8">
          <cell r="B8">
            <v>36312</v>
          </cell>
        </row>
      </sheetData>
      <sheetData sheetId="461"/>
      <sheetData sheetId="462">
        <row r="8">
          <cell r="B8">
            <v>36312</v>
          </cell>
        </row>
      </sheetData>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row r="1">
          <cell r="B1" t="str">
            <v>TOFAS BUSINESS UNIT</v>
          </cell>
        </row>
        <row r="8">
          <cell r="B8" t="str">
            <v>BUDGET</v>
          </cell>
        </row>
        <row r="18">
          <cell r="B18">
            <v>1.86</v>
          </cell>
        </row>
        <row r="19">
          <cell r="B19">
            <v>0.3</v>
          </cell>
        </row>
      </sheetData>
      <sheetData sheetId="491">
        <row r="1">
          <cell r="B1" t="str">
            <v>TOFAS BUSINESS UNIT</v>
          </cell>
        </row>
        <row r="8">
          <cell r="B8" t="str">
            <v>CONSUNTIVO</v>
          </cell>
        </row>
        <row r="18">
          <cell r="B18">
            <v>-1.07</v>
          </cell>
        </row>
        <row r="19">
          <cell r="B19">
            <v>0</v>
          </cell>
        </row>
      </sheetData>
      <sheetData sheetId="492">
        <row r="1">
          <cell r="B1" t="str">
            <v>TOFAS BUSINESS UNIT</v>
          </cell>
        </row>
        <row r="8">
          <cell r="B8" t="str">
            <v>CONSUNTIVO</v>
          </cell>
        </row>
        <row r="18">
          <cell r="B18">
            <v>0</v>
          </cell>
        </row>
        <row r="19">
          <cell r="B19">
            <v>0</v>
          </cell>
        </row>
      </sheetData>
      <sheetData sheetId="493">
        <row r="1">
          <cell r="B1" t="str">
            <v>TOFAS BUSINESS UNIT</v>
          </cell>
        </row>
        <row r="8">
          <cell r="B8" t="str">
            <v>CONSUNTIVO</v>
          </cell>
        </row>
        <row r="18">
          <cell r="B18">
            <v>0</v>
          </cell>
        </row>
        <row r="19">
          <cell r="B19">
            <v>0</v>
          </cell>
        </row>
      </sheetData>
      <sheetData sheetId="494">
        <row r="1">
          <cell r="B1" t="str">
            <v>FIAT AUTO SUD AFRICA</v>
          </cell>
        </row>
        <row r="8">
          <cell r="B8">
            <v>37104</v>
          </cell>
        </row>
        <row r="18">
          <cell r="B18" t="str">
            <v>Agosto</v>
          </cell>
        </row>
        <row r="19">
          <cell r="B19">
            <v>2001</v>
          </cell>
        </row>
      </sheetData>
      <sheetData sheetId="495">
        <row r="1">
          <cell r="B1" t="str">
            <v>FIAT AUTO SUD AFRICA</v>
          </cell>
        </row>
        <row r="8">
          <cell r="B8" t="str">
            <v>ASPETTI COMMERCIALI</v>
          </cell>
        </row>
        <row r="18">
          <cell r="B18">
            <v>0</v>
          </cell>
        </row>
        <row r="19">
          <cell r="B19" t="str">
            <v>BILANCIAMENTO PRODUZIONE / VENDITA</v>
          </cell>
        </row>
      </sheetData>
      <sheetData sheetId="496">
        <row r="1">
          <cell r="B1" t="str">
            <v>FIAT AUTO SUD AFRICA</v>
          </cell>
        </row>
        <row r="8">
          <cell r="B8" t="str">
            <v>ASPETTI COMMERCIALI</v>
          </cell>
        </row>
        <row r="18">
          <cell r="B18" t="str">
            <v>Agosto</v>
          </cell>
        </row>
        <row r="19">
          <cell r="B19" t="str">
            <v>BILANCIAMENTO PRODUZIONE / VENDITA</v>
          </cell>
        </row>
      </sheetData>
      <sheetData sheetId="497">
        <row r="1">
          <cell r="B1" t="str">
            <v>FIAT AUTO SUD AFRICA</v>
          </cell>
        </row>
        <row r="8">
          <cell r="B8" t="str">
            <v>ASPETTI COMMERCIALI</v>
          </cell>
        </row>
        <row r="18">
          <cell r="B18">
            <v>0</v>
          </cell>
        </row>
        <row r="19">
          <cell r="B19" t="str">
            <v>BILANCIAMENTO PRODUZIONE / VENDITA</v>
          </cell>
        </row>
      </sheetData>
      <sheetData sheetId="498">
        <row r="1">
          <cell r="B1" t="str">
            <v>TOFAS BUSINESS UNIT</v>
          </cell>
        </row>
        <row r="8">
          <cell r="B8">
            <v>37104</v>
          </cell>
        </row>
        <row r="18">
          <cell r="B18" t="str">
            <v>Agosto</v>
          </cell>
        </row>
        <row r="19">
          <cell r="B19" t="str">
            <v>BILANCIAMENTO PRODUZIONE / VENDITA</v>
          </cell>
        </row>
      </sheetData>
      <sheetData sheetId="499">
        <row r="1">
          <cell r="B1" t="str">
            <v>FIAT AUTO SUD AFRICA</v>
          </cell>
        </row>
        <row r="8">
          <cell r="B8" t="str">
            <v>ASPETTI COMMERCIALI</v>
          </cell>
        </row>
        <row r="19">
          <cell r="B19" t="str">
            <v>BILANCIAMENTO PRODUZIONE / VENDITA</v>
          </cell>
        </row>
      </sheetData>
      <sheetData sheetId="500">
        <row r="1">
          <cell r="B1" t="str">
            <v>TOFAS BUSINESS UNIT</v>
          </cell>
        </row>
        <row r="8">
          <cell r="B8">
            <v>37104</v>
          </cell>
        </row>
        <row r="19">
          <cell r="B19" t="str">
            <v>BILANCIAMENTO PRODUZIONE / VENDITA</v>
          </cell>
        </row>
      </sheetData>
      <sheetData sheetId="501">
        <row r="1">
          <cell r="B1" t="str">
            <v>FIAT AUTO SUD AFRICA</v>
          </cell>
        </row>
        <row r="8">
          <cell r="B8" t="str">
            <v>ASPETTI COMMERCIALI</v>
          </cell>
        </row>
        <row r="19">
          <cell r="B19" t="str">
            <v>BILANCIAMENTO PRODUZIONE / VENDITA</v>
          </cell>
        </row>
      </sheetData>
      <sheetData sheetId="502">
        <row r="1">
          <cell r="B1" t="str">
            <v>FIAT AUTO SUD AFRICA</v>
          </cell>
        </row>
        <row r="8">
          <cell r="B8">
            <v>37104</v>
          </cell>
        </row>
        <row r="19">
          <cell r="B19" t="str">
            <v>BILANCIAMENTO PRODUZIONE / VENDITA</v>
          </cell>
        </row>
      </sheetData>
      <sheetData sheetId="503">
        <row r="1">
          <cell r="B1" t="str">
            <v>FIAT AUTO SUD AFRICA</v>
          </cell>
        </row>
        <row r="8">
          <cell r="B8" t="str">
            <v>ASPETTI COMMERCIALI</v>
          </cell>
        </row>
        <row r="19">
          <cell r="B19" t="str">
            <v>BILANCIAMENTO PRODUZIONE / VENDITA</v>
          </cell>
        </row>
      </sheetData>
      <sheetData sheetId="504">
        <row r="1">
          <cell r="B1" t="str">
            <v>FIAT AUTO SUD AFRICA</v>
          </cell>
        </row>
        <row r="8">
          <cell r="B8">
            <v>37104</v>
          </cell>
        </row>
        <row r="19">
          <cell r="B19" t="str">
            <v>BILANCIAMENTO PRODUZIONE / VENDITA</v>
          </cell>
        </row>
      </sheetData>
      <sheetData sheetId="505">
        <row r="1">
          <cell r="B1" t="str">
            <v>FIAT AUTO SUD AFRICA</v>
          </cell>
        </row>
        <row r="8">
          <cell r="B8">
            <v>36312</v>
          </cell>
        </row>
        <row r="19">
          <cell r="B19" t="str">
            <v>BILANCIAMENTO PRODUZIONE / VENDITA</v>
          </cell>
        </row>
      </sheetData>
      <sheetData sheetId="506">
        <row r="1">
          <cell r="B1" t="str">
            <v>TOFAS BUSINESS UNIT</v>
          </cell>
        </row>
        <row r="8">
          <cell r="B8">
            <v>36312</v>
          </cell>
        </row>
        <row r="19">
          <cell r="B19">
            <v>1999</v>
          </cell>
        </row>
      </sheetData>
      <sheetData sheetId="507">
        <row r="1">
          <cell r="B1" t="str">
            <v>TOFAS BUSINESS UNIT</v>
          </cell>
        </row>
        <row r="8">
          <cell r="B8">
            <v>36312</v>
          </cell>
        </row>
        <row r="19">
          <cell r="B19">
            <v>1999</v>
          </cell>
        </row>
      </sheetData>
      <sheetData sheetId="508">
        <row r="1">
          <cell r="B1" t="str">
            <v>FIAT AUTO SUD AFRICA</v>
          </cell>
        </row>
        <row r="8">
          <cell r="B8">
            <v>36312</v>
          </cell>
        </row>
        <row r="19">
          <cell r="B19">
            <v>1999</v>
          </cell>
        </row>
      </sheetData>
      <sheetData sheetId="509">
        <row r="1">
          <cell r="B1" t="str">
            <v>FIAT AUTO SUD AFRICA</v>
          </cell>
        </row>
        <row r="8">
          <cell r="B8">
            <v>36312</v>
          </cell>
        </row>
        <row r="19">
          <cell r="B19" t="str">
            <v>BILANCIAMENTO PRODUZIONE / VENDITA</v>
          </cell>
        </row>
      </sheetData>
      <sheetData sheetId="510">
        <row r="1">
          <cell r="B1" t="str">
            <v>FIAT AUTO SUD AFRICA</v>
          </cell>
        </row>
        <row r="8">
          <cell r="B8">
            <v>36312</v>
          </cell>
        </row>
        <row r="19">
          <cell r="B19">
            <v>1999</v>
          </cell>
        </row>
      </sheetData>
      <sheetData sheetId="511">
        <row r="1">
          <cell r="B1" t="str">
            <v>FIAT AUTO SUD AFRICA</v>
          </cell>
        </row>
        <row r="8">
          <cell r="B8">
            <v>36312</v>
          </cell>
        </row>
        <row r="19">
          <cell r="B19" t="str">
            <v>BILANCIAMENTO PRODUZIONE / VENDITA</v>
          </cell>
        </row>
      </sheetData>
      <sheetData sheetId="512">
        <row r="1">
          <cell r="B1" t="str">
            <v>FIAT AUTO SUD AFRICA</v>
          </cell>
        </row>
        <row r="8">
          <cell r="B8">
            <v>36312</v>
          </cell>
        </row>
        <row r="19">
          <cell r="B19">
            <v>1999</v>
          </cell>
        </row>
      </sheetData>
      <sheetData sheetId="513">
        <row r="1">
          <cell r="B1" t="str">
            <v>TOFAS BUSINESS UNIT</v>
          </cell>
        </row>
        <row r="8">
          <cell r="B8" t="str">
            <v>ASPETTI COMMERCIALI</v>
          </cell>
        </row>
        <row r="19">
          <cell r="B19" t="str">
            <v>BILANCIAMENTO PRODUZIONE / VENDITA</v>
          </cell>
        </row>
      </sheetData>
      <sheetData sheetId="514">
        <row r="1">
          <cell r="B1" t="str">
            <v>FIAT AUTO SUD AFRICA</v>
          </cell>
        </row>
        <row r="8">
          <cell r="B8" t="str">
            <v>ASPETTI COMMERCIALI</v>
          </cell>
        </row>
        <row r="19">
          <cell r="B19" t="str">
            <v>BILANCIAMENTO PRODUZIONE / VENDITA</v>
          </cell>
        </row>
      </sheetData>
      <sheetData sheetId="515">
        <row r="1">
          <cell r="B1" t="str">
            <v>TOFAS BUSINESS UNIT</v>
          </cell>
        </row>
        <row r="8">
          <cell r="B8" t="str">
            <v>ASPETTI COMMERCIALI</v>
          </cell>
        </row>
        <row r="19">
          <cell r="B19" t="str">
            <v>BILANCIAMENTO PRODUZIONE / VENDITA</v>
          </cell>
        </row>
      </sheetData>
      <sheetData sheetId="516">
        <row r="8">
          <cell r="B8">
            <v>36312</v>
          </cell>
        </row>
        <row r="19">
          <cell r="B19">
            <v>1999</v>
          </cell>
        </row>
      </sheetData>
      <sheetData sheetId="517">
        <row r="1">
          <cell r="B1" t="str">
            <v>TOFAS BUSINESS UNIT</v>
          </cell>
        </row>
        <row r="8">
          <cell r="B8">
            <v>36312</v>
          </cell>
        </row>
        <row r="19">
          <cell r="B19">
            <v>1999</v>
          </cell>
        </row>
      </sheetData>
      <sheetData sheetId="518">
        <row r="1">
          <cell r="B1" t="str">
            <v>TOFAS BUSINESS UNIT</v>
          </cell>
        </row>
        <row r="8">
          <cell r="B8">
            <v>36312</v>
          </cell>
        </row>
        <row r="19">
          <cell r="B19">
            <v>1999</v>
          </cell>
        </row>
      </sheetData>
      <sheetData sheetId="519">
        <row r="1">
          <cell r="B1" t="str">
            <v>TOFAS BUSINESS UNIT</v>
          </cell>
        </row>
        <row r="8">
          <cell r="B8">
            <v>36312</v>
          </cell>
        </row>
        <row r="19">
          <cell r="B19">
            <v>1999</v>
          </cell>
        </row>
      </sheetData>
      <sheetData sheetId="520">
        <row r="1">
          <cell r="B1" t="str">
            <v>TOFAS BUSINESS UNIT</v>
          </cell>
        </row>
        <row r="8">
          <cell r="B8">
            <v>36312</v>
          </cell>
        </row>
        <row r="19">
          <cell r="B19">
            <v>1999</v>
          </cell>
        </row>
      </sheetData>
      <sheetData sheetId="521">
        <row r="1">
          <cell r="B1" t="str">
            <v>TOFAS BUSINESS UNIT</v>
          </cell>
        </row>
        <row r="8">
          <cell r="B8">
            <v>36312</v>
          </cell>
        </row>
        <row r="19">
          <cell r="B19">
            <v>1999</v>
          </cell>
        </row>
      </sheetData>
      <sheetData sheetId="522">
        <row r="1">
          <cell r="B1" t="str">
            <v>TOFAS BUSINESS UNIT</v>
          </cell>
        </row>
        <row r="8">
          <cell r="B8">
            <v>36312</v>
          </cell>
        </row>
        <row r="19">
          <cell r="B19">
            <v>1999</v>
          </cell>
        </row>
      </sheetData>
      <sheetData sheetId="523">
        <row r="1">
          <cell r="B1" t="str">
            <v>TOFAS BUSINESS UNIT</v>
          </cell>
        </row>
        <row r="8">
          <cell r="B8">
            <v>36312</v>
          </cell>
        </row>
        <row r="19">
          <cell r="B19">
            <v>1999</v>
          </cell>
        </row>
      </sheetData>
      <sheetData sheetId="524">
        <row r="1">
          <cell r="B1" t="str">
            <v>TOFAS BUSINESS UNIT</v>
          </cell>
        </row>
        <row r="8">
          <cell r="B8">
            <v>36312</v>
          </cell>
        </row>
        <row r="19">
          <cell r="B19">
            <v>1999</v>
          </cell>
        </row>
      </sheetData>
      <sheetData sheetId="525">
        <row r="1">
          <cell r="B1" t="str">
            <v>TOFAS BUSINESS UNIT</v>
          </cell>
        </row>
        <row r="8">
          <cell r="B8">
            <v>36312</v>
          </cell>
        </row>
        <row r="19">
          <cell r="B19">
            <v>1999</v>
          </cell>
        </row>
      </sheetData>
      <sheetData sheetId="526">
        <row r="1">
          <cell r="B1" t="str">
            <v>TOFAS BUSINESS UNIT</v>
          </cell>
        </row>
        <row r="8">
          <cell r="B8">
            <v>36312</v>
          </cell>
        </row>
        <row r="19">
          <cell r="B19">
            <v>1999</v>
          </cell>
        </row>
      </sheetData>
      <sheetData sheetId="527">
        <row r="1">
          <cell r="B1" t="str">
            <v>TOFAS BUSINESS UNIT</v>
          </cell>
        </row>
        <row r="8">
          <cell r="B8">
            <v>36312</v>
          </cell>
        </row>
        <row r="19">
          <cell r="B19">
            <v>1999</v>
          </cell>
        </row>
      </sheetData>
      <sheetData sheetId="528">
        <row r="1">
          <cell r="B1" t="str">
            <v>TOFAS BUSINESS UNIT</v>
          </cell>
        </row>
        <row r="8">
          <cell r="B8">
            <v>36312</v>
          </cell>
        </row>
        <row r="19">
          <cell r="B19">
            <v>1999</v>
          </cell>
        </row>
      </sheetData>
      <sheetData sheetId="529">
        <row r="1">
          <cell r="B1" t="str">
            <v>TOFAS BUSINESS UNIT</v>
          </cell>
        </row>
        <row r="8">
          <cell r="B8">
            <v>36312</v>
          </cell>
        </row>
        <row r="19">
          <cell r="B19">
            <v>1999</v>
          </cell>
        </row>
      </sheetData>
      <sheetData sheetId="530">
        <row r="8">
          <cell r="B8">
            <v>36312</v>
          </cell>
        </row>
        <row r="19">
          <cell r="B19">
            <v>1999</v>
          </cell>
        </row>
      </sheetData>
      <sheetData sheetId="531">
        <row r="8">
          <cell r="B8">
            <v>36312</v>
          </cell>
        </row>
        <row r="19">
          <cell r="B19">
            <v>1999</v>
          </cell>
        </row>
      </sheetData>
      <sheetData sheetId="532">
        <row r="8">
          <cell r="B8">
            <v>36312</v>
          </cell>
        </row>
        <row r="19">
          <cell r="B19">
            <v>1999</v>
          </cell>
        </row>
      </sheetData>
      <sheetData sheetId="533">
        <row r="8">
          <cell r="B8">
            <v>36312</v>
          </cell>
        </row>
        <row r="19">
          <cell r="B19">
            <v>1999</v>
          </cell>
        </row>
      </sheetData>
      <sheetData sheetId="534">
        <row r="8">
          <cell r="B8">
            <v>36312</v>
          </cell>
        </row>
        <row r="19">
          <cell r="B19">
            <v>1999</v>
          </cell>
        </row>
      </sheetData>
      <sheetData sheetId="535">
        <row r="8">
          <cell r="B8">
            <v>36312</v>
          </cell>
        </row>
        <row r="19">
          <cell r="B19">
            <v>1999</v>
          </cell>
        </row>
      </sheetData>
      <sheetData sheetId="536">
        <row r="8">
          <cell r="B8">
            <v>36312</v>
          </cell>
        </row>
        <row r="19">
          <cell r="B19">
            <v>1999</v>
          </cell>
        </row>
      </sheetData>
      <sheetData sheetId="537">
        <row r="1">
          <cell r="B1" t="str">
            <v>FIAT AUTO SUD AFRICA</v>
          </cell>
        </row>
        <row r="8">
          <cell r="B8">
            <v>36312</v>
          </cell>
        </row>
        <row r="19">
          <cell r="B19">
            <v>1999</v>
          </cell>
        </row>
      </sheetData>
      <sheetData sheetId="538">
        <row r="8">
          <cell r="B8">
            <v>36312</v>
          </cell>
        </row>
        <row r="19">
          <cell r="B19">
            <v>1999</v>
          </cell>
        </row>
      </sheetData>
      <sheetData sheetId="539">
        <row r="1">
          <cell r="B1" t="str">
            <v>TOFAS BUSINESS UNIT</v>
          </cell>
        </row>
        <row r="8">
          <cell r="B8">
            <v>36312</v>
          </cell>
        </row>
        <row r="19">
          <cell r="B19">
            <v>1999</v>
          </cell>
        </row>
      </sheetData>
      <sheetData sheetId="540">
        <row r="1">
          <cell r="B1" t="str">
            <v>TOFAS BUSINESS UNIT</v>
          </cell>
        </row>
        <row r="8">
          <cell r="B8">
            <v>36312</v>
          </cell>
        </row>
        <row r="19">
          <cell r="B19">
            <v>1999</v>
          </cell>
        </row>
      </sheetData>
      <sheetData sheetId="541">
        <row r="1">
          <cell r="B1" t="str">
            <v>FIAT AUTO SUD AFRICA</v>
          </cell>
        </row>
        <row r="8">
          <cell r="B8">
            <v>36312</v>
          </cell>
        </row>
        <row r="19">
          <cell r="B19">
            <v>1999</v>
          </cell>
        </row>
      </sheetData>
      <sheetData sheetId="542">
        <row r="1">
          <cell r="B1" t="str">
            <v>TOFAS BUSINESS UNIT</v>
          </cell>
        </row>
        <row r="8">
          <cell r="B8">
            <v>36312</v>
          </cell>
        </row>
        <row r="19">
          <cell r="B19">
            <v>1999</v>
          </cell>
        </row>
      </sheetData>
      <sheetData sheetId="543">
        <row r="1">
          <cell r="B1" t="str">
            <v>FIAT AUTO SUD AFRICA</v>
          </cell>
        </row>
        <row r="8">
          <cell r="B8">
            <v>36312</v>
          </cell>
        </row>
        <row r="19">
          <cell r="B19">
            <v>1999</v>
          </cell>
        </row>
      </sheetData>
      <sheetData sheetId="544">
        <row r="1">
          <cell r="B1" t="str">
            <v>TOFAS BUSINESS UNIT</v>
          </cell>
        </row>
        <row r="8">
          <cell r="B8">
            <v>36312</v>
          </cell>
        </row>
        <row r="19">
          <cell r="B19">
            <v>1999</v>
          </cell>
        </row>
      </sheetData>
      <sheetData sheetId="545">
        <row r="1">
          <cell r="B1" t="str">
            <v>FIAT AUTO SUD AFRICA</v>
          </cell>
        </row>
        <row r="8">
          <cell r="B8">
            <v>36312</v>
          </cell>
        </row>
        <row r="19">
          <cell r="B19">
            <v>1999</v>
          </cell>
        </row>
      </sheetData>
      <sheetData sheetId="546">
        <row r="1">
          <cell r="B1" t="str">
            <v>TOFAS BUSINESS UNIT</v>
          </cell>
        </row>
        <row r="8">
          <cell r="B8">
            <v>36312</v>
          </cell>
        </row>
        <row r="19">
          <cell r="B19">
            <v>1999</v>
          </cell>
        </row>
      </sheetData>
      <sheetData sheetId="547">
        <row r="1">
          <cell r="B1" t="str">
            <v>FIAT AUTO SUD AFRICA</v>
          </cell>
        </row>
        <row r="8">
          <cell r="B8">
            <v>36312</v>
          </cell>
        </row>
        <row r="19">
          <cell r="B19">
            <v>1999</v>
          </cell>
        </row>
      </sheetData>
      <sheetData sheetId="548">
        <row r="1">
          <cell r="B1" t="str">
            <v>TOFAS BUSINESS UNIT</v>
          </cell>
        </row>
        <row r="8">
          <cell r="B8">
            <v>36312</v>
          </cell>
        </row>
        <row r="19">
          <cell r="B19">
            <v>1999</v>
          </cell>
        </row>
      </sheetData>
      <sheetData sheetId="549">
        <row r="1">
          <cell r="B1" t="str">
            <v>TOFAS BUSINESS UNIT</v>
          </cell>
        </row>
        <row r="8">
          <cell r="B8">
            <v>36312</v>
          </cell>
        </row>
        <row r="19">
          <cell r="B19">
            <v>1999</v>
          </cell>
        </row>
      </sheetData>
      <sheetData sheetId="550">
        <row r="1">
          <cell r="B1" t="str">
            <v>TOFAS BUSINESS UNIT</v>
          </cell>
        </row>
        <row r="8">
          <cell r="B8" t="str">
            <v>COMMERCIAL</v>
          </cell>
        </row>
        <row r="19">
          <cell r="B19" t="str">
            <v xml:space="preserve">PRODUCTION </v>
          </cell>
        </row>
      </sheetData>
      <sheetData sheetId="551">
        <row r="1">
          <cell r="B1" t="str">
            <v>TOFAS BUSINESS UNIT</v>
          </cell>
        </row>
        <row r="8">
          <cell r="B8">
            <v>36312</v>
          </cell>
        </row>
        <row r="19">
          <cell r="B19">
            <v>1999</v>
          </cell>
        </row>
      </sheetData>
      <sheetData sheetId="552">
        <row r="1">
          <cell r="B1" t="str">
            <v>TOFAS BUSINESS UNIT</v>
          </cell>
        </row>
        <row r="8">
          <cell r="B8" t="str">
            <v>ASPETTI COMMERCIALI</v>
          </cell>
        </row>
        <row r="19">
          <cell r="B19" t="str">
            <v>BILANCIAMENTO PRODUZIONE / VENDITA</v>
          </cell>
        </row>
      </sheetData>
      <sheetData sheetId="553">
        <row r="1">
          <cell r="B1" t="str">
            <v>TOFAS BUSINESS UNIT</v>
          </cell>
        </row>
        <row r="8">
          <cell r="B8" t="str">
            <v>ASPETTI COMMERCIALI</v>
          </cell>
        </row>
        <row r="19">
          <cell r="B19" t="str">
            <v>BILANCIAMENTO PRODUZIONE / VENDITA</v>
          </cell>
        </row>
      </sheetData>
      <sheetData sheetId="554">
        <row r="1">
          <cell r="B1" t="str">
            <v>FIAT AUTO SUD AFRICA</v>
          </cell>
        </row>
        <row r="8">
          <cell r="B8">
            <v>36312</v>
          </cell>
        </row>
        <row r="19">
          <cell r="B19" t="str">
            <v>BILANCIAMENTO PRODUZIONE / VENDITA</v>
          </cell>
        </row>
      </sheetData>
      <sheetData sheetId="555">
        <row r="1">
          <cell r="B1" t="str">
            <v>TOFAS BUSINESS UNIT</v>
          </cell>
        </row>
        <row r="8">
          <cell r="B8">
            <v>36312</v>
          </cell>
        </row>
        <row r="19">
          <cell r="B19">
            <v>1999</v>
          </cell>
        </row>
      </sheetData>
      <sheetData sheetId="556">
        <row r="1">
          <cell r="B1" t="str">
            <v>FIAT AUTO SUD AFRICA</v>
          </cell>
        </row>
        <row r="8">
          <cell r="B8">
            <v>36312</v>
          </cell>
        </row>
        <row r="19">
          <cell r="B19">
            <v>1999</v>
          </cell>
        </row>
      </sheetData>
      <sheetData sheetId="557">
        <row r="1">
          <cell r="B1" t="str">
            <v>TOFAS BUSINESS UNIT</v>
          </cell>
        </row>
        <row r="8">
          <cell r="B8">
            <v>36312</v>
          </cell>
        </row>
        <row r="19">
          <cell r="B19">
            <v>1999</v>
          </cell>
        </row>
      </sheetData>
      <sheetData sheetId="558">
        <row r="1">
          <cell r="B1" t="str">
            <v>FIAT AUTO SUD AFRICA</v>
          </cell>
        </row>
        <row r="8">
          <cell r="B8">
            <v>36312</v>
          </cell>
        </row>
        <row r="19">
          <cell r="B19">
            <v>1999</v>
          </cell>
        </row>
      </sheetData>
      <sheetData sheetId="559">
        <row r="1">
          <cell r="B1" t="str">
            <v>FIAT AUTO SUD AFRICA</v>
          </cell>
        </row>
        <row r="8">
          <cell r="B8">
            <v>36312</v>
          </cell>
        </row>
        <row r="19">
          <cell r="B19">
            <v>1999</v>
          </cell>
        </row>
      </sheetData>
      <sheetData sheetId="560">
        <row r="1">
          <cell r="B1" t="str">
            <v>FIAT AUTO SUD AFRICA</v>
          </cell>
        </row>
        <row r="8">
          <cell r="B8">
            <v>36312</v>
          </cell>
        </row>
        <row r="19">
          <cell r="B19">
            <v>1999</v>
          </cell>
        </row>
      </sheetData>
      <sheetData sheetId="561">
        <row r="1">
          <cell r="B1" t="str">
            <v>FIAT AUTO SUD AFRICA</v>
          </cell>
        </row>
        <row r="8">
          <cell r="B8">
            <v>36312</v>
          </cell>
        </row>
        <row r="19">
          <cell r="B19">
            <v>1999</v>
          </cell>
        </row>
      </sheetData>
      <sheetData sheetId="562">
        <row r="1">
          <cell r="B1" t="str">
            <v>FIAT AUTO SUD AFRICA</v>
          </cell>
        </row>
        <row r="8">
          <cell r="B8">
            <v>36312</v>
          </cell>
        </row>
        <row r="19">
          <cell r="B19">
            <v>1999</v>
          </cell>
        </row>
      </sheetData>
      <sheetData sheetId="563">
        <row r="1">
          <cell r="B1" t="str">
            <v>FIAT AUTO SUD AFRICA</v>
          </cell>
        </row>
        <row r="8">
          <cell r="B8">
            <v>36312</v>
          </cell>
        </row>
        <row r="19">
          <cell r="B19">
            <v>1999</v>
          </cell>
        </row>
      </sheetData>
      <sheetData sheetId="564">
        <row r="1">
          <cell r="B1" t="str">
            <v>FIAT AUTO SUD AFRICA</v>
          </cell>
        </row>
        <row r="8">
          <cell r="B8">
            <v>36312</v>
          </cell>
        </row>
        <row r="19">
          <cell r="B19">
            <v>1999</v>
          </cell>
        </row>
      </sheetData>
      <sheetData sheetId="565">
        <row r="1">
          <cell r="B1" t="str">
            <v>FIAT AUTO SUD AFRICA</v>
          </cell>
        </row>
        <row r="8">
          <cell r="B8">
            <v>36312</v>
          </cell>
        </row>
        <row r="19">
          <cell r="B19">
            <v>1999</v>
          </cell>
        </row>
      </sheetData>
      <sheetData sheetId="566">
        <row r="1">
          <cell r="B1" t="str">
            <v>FIAT AUTO SUD AFRICA</v>
          </cell>
        </row>
        <row r="8">
          <cell r="B8">
            <v>36312</v>
          </cell>
        </row>
        <row r="19">
          <cell r="B19">
            <v>1999</v>
          </cell>
        </row>
      </sheetData>
      <sheetData sheetId="567">
        <row r="1">
          <cell r="B1" t="str">
            <v>FIAT AUTO SUD AFRICA</v>
          </cell>
        </row>
        <row r="8">
          <cell r="B8">
            <v>36312</v>
          </cell>
        </row>
        <row r="19">
          <cell r="B19">
            <v>1999</v>
          </cell>
        </row>
      </sheetData>
      <sheetData sheetId="568">
        <row r="1">
          <cell r="B1" t="str">
            <v>FIAT AUTO SUD AFRICA</v>
          </cell>
        </row>
        <row r="8">
          <cell r="B8">
            <v>36312</v>
          </cell>
        </row>
        <row r="19">
          <cell r="B19">
            <v>1999</v>
          </cell>
        </row>
      </sheetData>
      <sheetData sheetId="569">
        <row r="1">
          <cell r="B1" t="str">
            <v>FIAT AUTO SUD AFRICA</v>
          </cell>
        </row>
        <row r="8">
          <cell r="B8">
            <v>36312</v>
          </cell>
        </row>
        <row r="19">
          <cell r="B19">
            <v>1999</v>
          </cell>
        </row>
      </sheetData>
      <sheetData sheetId="570">
        <row r="1">
          <cell r="B1" t="str">
            <v>FIAT AUTO SUD AFRICA</v>
          </cell>
        </row>
        <row r="8">
          <cell r="B8">
            <v>36312</v>
          </cell>
        </row>
        <row r="19">
          <cell r="B19">
            <v>1999</v>
          </cell>
        </row>
      </sheetData>
      <sheetData sheetId="571">
        <row r="1">
          <cell r="B1" t="str">
            <v>FIAT AUTO SUD AFRICA</v>
          </cell>
        </row>
        <row r="8">
          <cell r="B8">
            <v>36312</v>
          </cell>
        </row>
        <row r="19">
          <cell r="B19">
            <v>1999</v>
          </cell>
        </row>
      </sheetData>
      <sheetData sheetId="572">
        <row r="8">
          <cell r="B8">
            <v>36312</v>
          </cell>
        </row>
        <row r="19">
          <cell r="B19">
            <v>1999</v>
          </cell>
        </row>
      </sheetData>
      <sheetData sheetId="573">
        <row r="1">
          <cell r="B1" t="str">
            <v>FIAT AUTO SUD AFRICA</v>
          </cell>
        </row>
        <row r="8">
          <cell r="B8">
            <v>36312</v>
          </cell>
        </row>
        <row r="19">
          <cell r="B19">
            <v>1999</v>
          </cell>
        </row>
      </sheetData>
      <sheetData sheetId="574">
        <row r="1">
          <cell r="B1" t="str">
            <v>FIAT AUTO SUD AFRICA</v>
          </cell>
        </row>
        <row r="8">
          <cell r="B8">
            <v>36312</v>
          </cell>
        </row>
        <row r="19">
          <cell r="B19">
            <v>1999</v>
          </cell>
        </row>
      </sheetData>
      <sheetData sheetId="575">
        <row r="1">
          <cell r="B1" t="str">
            <v>FIAT AUTO SUD AFRICA</v>
          </cell>
        </row>
        <row r="8">
          <cell r="B8">
            <v>36312</v>
          </cell>
        </row>
        <row r="19">
          <cell r="B19">
            <v>1999</v>
          </cell>
        </row>
      </sheetData>
      <sheetData sheetId="576">
        <row r="1">
          <cell r="B1" t="str">
            <v>FIAT AUTO SUD AFRICA</v>
          </cell>
        </row>
        <row r="8">
          <cell r="B8">
            <v>36312</v>
          </cell>
        </row>
        <row r="19">
          <cell r="B19">
            <v>1999</v>
          </cell>
        </row>
      </sheetData>
      <sheetData sheetId="577">
        <row r="1">
          <cell r="B1" t="str">
            <v>FIAT AUTO SUD AFRICA</v>
          </cell>
        </row>
        <row r="8">
          <cell r="B8">
            <v>36312</v>
          </cell>
        </row>
        <row r="19">
          <cell r="B19">
            <v>1999</v>
          </cell>
        </row>
      </sheetData>
      <sheetData sheetId="578">
        <row r="1">
          <cell r="B1" t="str">
            <v>FIAT AUTO SUD AFRICA</v>
          </cell>
        </row>
        <row r="8">
          <cell r="B8">
            <v>36312</v>
          </cell>
        </row>
        <row r="19">
          <cell r="B19">
            <v>1999</v>
          </cell>
        </row>
      </sheetData>
      <sheetData sheetId="579">
        <row r="1">
          <cell r="B1" t="str">
            <v>TOFAS BUSINESS UNIT</v>
          </cell>
        </row>
        <row r="8">
          <cell r="B8">
            <v>36312</v>
          </cell>
        </row>
        <row r="19">
          <cell r="B19">
            <v>1999</v>
          </cell>
        </row>
      </sheetData>
      <sheetData sheetId="580">
        <row r="1">
          <cell r="B1" t="str">
            <v>FIAT AUTO SUD AFRICA</v>
          </cell>
        </row>
        <row r="8">
          <cell r="B8" t="str">
            <v>COMMERCIAL</v>
          </cell>
        </row>
        <row r="19">
          <cell r="B19" t="str">
            <v xml:space="preserve">PRODUCTION </v>
          </cell>
        </row>
      </sheetData>
      <sheetData sheetId="581">
        <row r="1">
          <cell r="B1" t="str">
            <v>TOFAS BUSINESS UNIT</v>
          </cell>
        </row>
        <row r="8">
          <cell r="B8" t="str">
            <v>COMMERCIAL</v>
          </cell>
        </row>
        <row r="19">
          <cell r="B19" t="str">
            <v xml:space="preserve">PRODUCTION </v>
          </cell>
        </row>
      </sheetData>
      <sheetData sheetId="582">
        <row r="1">
          <cell r="B1" t="str">
            <v>TOFAS BUSINESS UNIT</v>
          </cell>
        </row>
        <row r="8">
          <cell r="B8">
            <v>36312</v>
          </cell>
        </row>
        <row r="19">
          <cell r="B19">
            <v>1999</v>
          </cell>
        </row>
      </sheetData>
      <sheetData sheetId="583">
        <row r="1">
          <cell r="B1" t="str">
            <v>TOFAS BUSINESS UNIT</v>
          </cell>
        </row>
        <row r="8">
          <cell r="B8" t="str">
            <v>COMMERCIAL</v>
          </cell>
        </row>
        <row r="19">
          <cell r="B19" t="str">
            <v xml:space="preserve">PRODUCTION </v>
          </cell>
        </row>
      </sheetData>
      <sheetData sheetId="584">
        <row r="1">
          <cell r="B1" t="str">
            <v>TOFAS BUSINESS UNIT</v>
          </cell>
        </row>
        <row r="8">
          <cell r="B8">
            <v>36312</v>
          </cell>
        </row>
        <row r="19">
          <cell r="B19">
            <v>1999</v>
          </cell>
        </row>
      </sheetData>
      <sheetData sheetId="585">
        <row r="1">
          <cell r="B1" t="str">
            <v>TOFAS BUSINESS UNIT</v>
          </cell>
        </row>
        <row r="8">
          <cell r="B8">
            <v>36312</v>
          </cell>
        </row>
        <row r="19">
          <cell r="B19">
            <v>1999</v>
          </cell>
        </row>
      </sheetData>
      <sheetData sheetId="586">
        <row r="1">
          <cell r="B1" t="str">
            <v>TOFAS BUSINESS UNIT</v>
          </cell>
        </row>
        <row r="8">
          <cell r="B8" t="str">
            <v>COMMERCIAL</v>
          </cell>
        </row>
        <row r="19">
          <cell r="B19" t="str">
            <v xml:space="preserve">PRODUCTION </v>
          </cell>
        </row>
      </sheetData>
      <sheetData sheetId="587">
        <row r="1">
          <cell r="B1" t="str">
            <v>TOFAS BUSINESS UNIT</v>
          </cell>
        </row>
        <row r="8">
          <cell r="B8">
            <v>36312</v>
          </cell>
        </row>
        <row r="19">
          <cell r="B19">
            <v>1999</v>
          </cell>
        </row>
      </sheetData>
      <sheetData sheetId="588">
        <row r="8">
          <cell r="B8" t="str">
            <v>COMMERCIAL</v>
          </cell>
        </row>
        <row r="19">
          <cell r="B19" t="str">
            <v xml:space="preserve">PRODUCTION </v>
          </cell>
        </row>
      </sheetData>
      <sheetData sheetId="589">
        <row r="1">
          <cell r="B1" t="str">
            <v>TOFAS BUSINESS UNIT</v>
          </cell>
        </row>
        <row r="8">
          <cell r="B8">
            <v>36312</v>
          </cell>
        </row>
        <row r="19">
          <cell r="B19">
            <v>1999</v>
          </cell>
        </row>
      </sheetData>
      <sheetData sheetId="590">
        <row r="8">
          <cell r="B8" t="str">
            <v>COMMERCIAL</v>
          </cell>
        </row>
        <row r="19">
          <cell r="B19" t="str">
            <v xml:space="preserve">PRODUCTION </v>
          </cell>
        </row>
      </sheetData>
      <sheetData sheetId="591"/>
      <sheetData sheetId="592"/>
      <sheetData sheetId="593">
        <row r="8">
          <cell r="B8">
            <v>36312</v>
          </cell>
        </row>
        <row r="19">
          <cell r="B19">
            <v>1999</v>
          </cell>
        </row>
      </sheetData>
      <sheetData sheetId="594">
        <row r="8">
          <cell r="B8" t="str">
            <v>ASPETTI COMMERCIALI</v>
          </cell>
        </row>
        <row r="19">
          <cell r="B19" t="str">
            <v>BILANCIAMENTO PRODUZIONE / VENDITA</v>
          </cell>
        </row>
      </sheetData>
      <sheetData sheetId="595">
        <row r="8">
          <cell r="B8">
            <v>36312</v>
          </cell>
        </row>
        <row r="18">
          <cell r="B18" t="str">
            <v>Giugno</v>
          </cell>
        </row>
        <row r="19">
          <cell r="B19">
            <v>1999</v>
          </cell>
        </row>
      </sheetData>
      <sheetData sheetId="596">
        <row r="8">
          <cell r="B8" t="str">
            <v>ASPETTI COMMERCIALI</v>
          </cell>
        </row>
        <row r="19">
          <cell r="B19" t="str">
            <v>BILANCIAMENTO PRODUZIONE / VENDITA</v>
          </cell>
        </row>
      </sheetData>
      <sheetData sheetId="597">
        <row r="8">
          <cell r="B8">
            <v>36312</v>
          </cell>
        </row>
        <row r="18">
          <cell r="B18" t="str">
            <v>Giugno</v>
          </cell>
        </row>
        <row r="19">
          <cell r="B19">
            <v>1999</v>
          </cell>
        </row>
      </sheetData>
      <sheetData sheetId="598">
        <row r="8">
          <cell r="B8">
            <v>36312</v>
          </cell>
        </row>
        <row r="19">
          <cell r="B19">
            <v>1999</v>
          </cell>
        </row>
      </sheetData>
      <sheetData sheetId="599">
        <row r="18">
          <cell r="B18" t="str">
            <v>Giugno</v>
          </cell>
        </row>
        <row r="19">
          <cell r="B19">
            <v>1999</v>
          </cell>
        </row>
      </sheetData>
      <sheetData sheetId="600">
        <row r="8">
          <cell r="B8">
            <v>36312</v>
          </cell>
        </row>
        <row r="19">
          <cell r="B19">
            <v>1999</v>
          </cell>
        </row>
      </sheetData>
      <sheetData sheetId="601"/>
      <sheetData sheetId="602">
        <row r="8">
          <cell r="B8">
            <v>36312</v>
          </cell>
        </row>
        <row r="19">
          <cell r="B19">
            <v>1999</v>
          </cell>
        </row>
      </sheetData>
      <sheetData sheetId="603"/>
      <sheetData sheetId="604"/>
      <sheetData sheetId="605"/>
      <sheetData sheetId="606"/>
      <sheetData sheetId="607" refreshError="1">
        <row r="1">
          <cell r="B1" t="str">
            <v>TOFAS BUSINESS UNIT</v>
          </cell>
        </row>
        <row r="8">
          <cell r="B8">
            <v>36312</v>
          </cell>
        </row>
        <row r="19">
          <cell r="B19">
            <v>1999</v>
          </cell>
        </row>
      </sheetData>
      <sheetData sheetId="608" refreshError="1"/>
      <sheetData sheetId="609" refreshError="1">
        <row r="1">
          <cell r="B1" t="str">
            <v>TOFAS BUSINESS UNIT</v>
          </cell>
        </row>
        <row r="8">
          <cell r="B8">
            <v>36312</v>
          </cell>
        </row>
        <row r="19">
          <cell r="B19">
            <v>1999</v>
          </cell>
        </row>
      </sheetData>
      <sheetData sheetId="610" refreshError="1"/>
      <sheetData sheetId="611" refreshError="1">
        <row r="1">
          <cell r="B1" t="str">
            <v>TOFAS BUSINESS UNIT</v>
          </cell>
        </row>
        <row r="8">
          <cell r="B8">
            <v>36312</v>
          </cell>
        </row>
        <row r="19">
          <cell r="B19">
            <v>1999</v>
          </cell>
        </row>
      </sheetData>
      <sheetData sheetId="612" refreshError="1"/>
      <sheetData sheetId="613" refreshError="1">
        <row r="1">
          <cell r="B1" t="str">
            <v>TOFAS BUSINESS UNIT</v>
          </cell>
        </row>
        <row r="8">
          <cell r="B8">
            <v>36312</v>
          </cell>
        </row>
        <row r="19">
          <cell r="B19">
            <v>1999</v>
          </cell>
        </row>
      </sheetData>
      <sheetData sheetId="614" refreshError="1"/>
      <sheetData sheetId="615" refreshError="1">
        <row r="1">
          <cell r="B1" t="str">
            <v>TOFAS BUSINESS UNIT</v>
          </cell>
        </row>
        <row r="8">
          <cell r="B8">
            <v>36312</v>
          </cell>
        </row>
        <row r="19">
          <cell r="B19">
            <v>1999</v>
          </cell>
        </row>
      </sheetData>
      <sheetData sheetId="616" refreshError="1"/>
      <sheetData sheetId="617" refreshError="1">
        <row r="1">
          <cell r="B1" t="str">
            <v>TOFAS BUSINESS UNIT</v>
          </cell>
        </row>
        <row r="8">
          <cell r="B8">
            <v>36312</v>
          </cell>
        </row>
        <row r="19">
          <cell r="B19">
            <v>1999</v>
          </cell>
        </row>
      </sheetData>
      <sheetData sheetId="618" refreshError="1"/>
      <sheetData sheetId="619" refreshError="1">
        <row r="1">
          <cell r="B1" t="str">
            <v>TOFAS BUSINESS UNIT</v>
          </cell>
        </row>
        <row r="8">
          <cell r="B8">
            <v>36312</v>
          </cell>
        </row>
        <row r="19">
          <cell r="B19">
            <v>1999</v>
          </cell>
        </row>
      </sheetData>
      <sheetData sheetId="620" refreshError="1"/>
      <sheetData sheetId="621" refreshError="1">
        <row r="1">
          <cell r="B1" t="str">
            <v>TOFAS BUSINESS UNIT</v>
          </cell>
        </row>
        <row r="8">
          <cell r="B8">
            <v>36312</v>
          </cell>
        </row>
        <row r="19">
          <cell r="B19">
            <v>1999</v>
          </cell>
        </row>
      </sheetData>
      <sheetData sheetId="622" refreshError="1"/>
      <sheetData sheetId="623" refreshError="1">
        <row r="1">
          <cell r="B1" t="str">
            <v>TOFAS BUSINESS UNIT</v>
          </cell>
        </row>
        <row r="8">
          <cell r="B8">
            <v>36312</v>
          </cell>
        </row>
        <row r="19">
          <cell r="B19">
            <v>1999</v>
          </cell>
        </row>
      </sheetData>
      <sheetData sheetId="624" refreshError="1"/>
      <sheetData sheetId="625" refreshError="1">
        <row r="1">
          <cell r="B1" t="str">
            <v>TOFAS BUSINESS UNIT</v>
          </cell>
        </row>
        <row r="8">
          <cell r="B8">
            <v>36312</v>
          </cell>
        </row>
        <row r="19">
          <cell r="B19">
            <v>1999</v>
          </cell>
        </row>
      </sheetData>
      <sheetData sheetId="626" refreshError="1"/>
      <sheetData sheetId="627" refreshError="1">
        <row r="1">
          <cell r="B1" t="str">
            <v>TOFAS BUSINESS UNIT</v>
          </cell>
        </row>
        <row r="8">
          <cell r="B8">
            <v>36312</v>
          </cell>
        </row>
        <row r="19">
          <cell r="B19">
            <v>1999</v>
          </cell>
        </row>
      </sheetData>
      <sheetData sheetId="628" refreshError="1"/>
      <sheetData sheetId="629" refreshError="1">
        <row r="1">
          <cell r="B1" t="str">
            <v>TOFAS BUSINESS UNIT</v>
          </cell>
        </row>
        <row r="8">
          <cell r="B8">
            <v>36312</v>
          </cell>
        </row>
        <row r="19">
          <cell r="B19">
            <v>1999</v>
          </cell>
        </row>
      </sheetData>
      <sheetData sheetId="630" refreshError="1"/>
      <sheetData sheetId="631" refreshError="1">
        <row r="1">
          <cell r="B1" t="str">
            <v>TOFAS BUSINESS UNIT</v>
          </cell>
        </row>
        <row r="8">
          <cell r="B8">
            <v>36312</v>
          </cell>
        </row>
        <row r="19">
          <cell r="B19">
            <v>1999</v>
          </cell>
        </row>
      </sheetData>
      <sheetData sheetId="632" refreshError="1"/>
      <sheetData sheetId="633" refreshError="1">
        <row r="1">
          <cell r="B1" t="str">
            <v>TOFAS BUSINESS UNIT</v>
          </cell>
        </row>
        <row r="8">
          <cell r="B8">
            <v>36312</v>
          </cell>
        </row>
        <row r="19">
          <cell r="B19">
            <v>1999</v>
          </cell>
        </row>
      </sheetData>
      <sheetData sheetId="63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HIA berl"/>
      <sheetName val="GHIA_berl"/>
      <sheetName val="GHIA_berl1"/>
      <sheetName val="Essbase"/>
      <sheetName val="Spider Preiseingabe"/>
      <sheetName val="STDTOT04"/>
      <sheetName val="esc_ben"/>
      <sheetName val="GHIA_berl2"/>
      <sheetName val="GHIA_berl3"/>
      <sheetName val="Spider_Preiseingabe"/>
      <sheetName val="GHIA_berl4"/>
      <sheetName val="Spider_Preiseingabe1"/>
      <sheetName val="GHIA_berl5"/>
      <sheetName val="Spider_Preiseingabe2"/>
      <sheetName val="96totcstsum"/>
      <sheetName val="GHIA_berl6"/>
      <sheetName val="Spider_Preiseingabe3"/>
      <sheetName val="GHIA_berl7"/>
      <sheetName val="Spider_Preiseingabe4"/>
      <sheetName val="GHIA_berl8"/>
      <sheetName val="Spider_Preiseingabe5"/>
      <sheetName val="GHIA_berl10"/>
      <sheetName val="Spider_Preiseingabe7"/>
      <sheetName val="GHIA_berl9"/>
      <sheetName val="Spider_Preiseingabe6"/>
      <sheetName val="GHIA_berl11"/>
      <sheetName val="Spider_Preiseingabe8"/>
      <sheetName val="GHIA_berl12"/>
      <sheetName val="Spider_Preiseingabe9"/>
      <sheetName val="GHIA_berl13"/>
      <sheetName val="Spider_Preiseingabe10"/>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
      <sheetName val="PSTRAT."/>
      <sheetName val="AG.INIZ."/>
      <sheetName val="Foglio11"/>
      <sheetName val="Foglio12"/>
      <sheetName val="Foglio13"/>
      <sheetName val="Foglio14"/>
      <sheetName val="Foglio15"/>
      <sheetName val="Foglio16"/>
      <sheetName val="SEG D"/>
      <sheetName val="DIESEL GASOLINA"/>
      <sheetName val="modelos"/>
      <sheetName val="3ºgraf"/>
      <sheetName val="POTENCIA"/>
      <sheetName val="PRECIOS"/>
      <sheetName val="SERVICIO"/>
      <sheetName val="PRECIOS diesel"/>
      <sheetName val="PRECIOS gasolina"/>
      <sheetName val="POTENCIA DIESEL"/>
      <sheetName val="POTENCIA GASOLINA"/>
      <sheetName val="CUOTA ESPAÑA"/>
      <sheetName val="GRAFICOS"/>
      <sheetName val="PSTRAT_"/>
      <sheetName val="CUOT ESPAÑA"/>
      <sheetName val="Mercati&gt;6"/>
      <sheetName val="MacroSheet"/>
      <sheetName val="PTR台손익"/>
      <sheetName val="information"/>
      <sheetName val="RO Graf"/>
      <sheetName val="Tabella Competenze"/>
      <sheetName val="Essbase"/>
      <sheetName val="ECOM Mensuel"/>
      <sheetName val="ECOM Periodique"/>
      <sheetName val="GHIA berl"/>
      <sheetName val="VOLUMI 156"/>
      <sheetName val="SEICENTO"/>
      <sheetName val="LM 650b"/>
      <sheetName val="RIEPILOGO"/>
      <sheetName val="PSTRAT_1"/>
      <sheetName val="AG_INIZ_"/>
      <sheetName val="SEG_D"/>
      <sheetName val="DIESEL_GASOLINA"/>
      <sheetName val="PRECIOS_diesel"/>
      <sheetName val="PRECIOS_gasolina"/>
      <sheetName val="POTENCIA_DIESEL"/>
      <sheetName val="POTENCIA_GASOLINA"/>
      <sheetName val="CUOTA_ESPAÑA"/>
      <sheetName val="CUOT_ESPAÑA"/>
      <sheetName val="full (2)"/>
      <sheetName val="bobudget"/>
      <sheetName val="Cons_p_6m"/>
      <sheetName val="Obt_a_6m"/>
      <sheetName val="NA Ford Mgmt Sum"/>
      <sheetName val="Base"/>
      <sheetName val="GHIA_berl"/>
      <sheetName val="RO_Graf"/>
      <sheetName val="Tabella_Competenze"/>
      <sheetName val="ECOM_Mensuel"/>
      <sheetName val="ECOM_Periodique"/>
      <sheetName val="VOLUMI_156"/>
      <sheetName val="LM_650b"/>
      <sheetName val="3?graf"/>
      <sheetName val="CUOTA ESPA?A"/>
      <sheetName val="CUOTA_ESPA?A"/>
      <sheetName val="Constants"/>
      <sheetName val="PSTRAT_2"/>
      <sheetName val="AG_INIZ_1"/>
      <sheetName val="SEG_D1"/>
      <sheetName val="DIESEL_GASOLINA1"/>
      <sheetName val="PRECIOS_diesel1"/>
      <sheetName val="PRECIOS_gasolina1"/>
      <sheetName val="POTENCIA_DIESEL1"/>
      <sheetName val="POTENCIA_GASOLINA1"/>
      <sheetName val="CUOTA_ESPAÑA1"/>
      <sheetName val="CUOT_ESPAÑA1"/>
      <sheetName val="GHIA_berl1"/>
      <sheetName val="RO_Graf1"/>
      <sheetName val="Tabella_Competenze1"/>
      <sheetName val="ECOM_Mensuel1"/>
      <sheetName val="ECOM_Periodique1"/>
      <sheetName val="VOLUMI_1561"/>
      <sheetName val="LM_650b1"/>
      <sheetName val="PSTRAT_3"/>
      <sheetName val="AG_INIZ_2"/>
      <sheetName val="SEG_D2"/>
      <sheetName val="DIESEL_GASOLINA2"/>
      <sheetName val="PRECIOS_diesel2"/>
      <sheetName val="PRECIOS_gasolina2"/>
      <sheetName val="POTENCIA_DIESEL2"/>
      <sheetName val="POTENCIA_GASOLINA2"/>
      <sheetName val="CUOTA_ESPAÑA2"/>
      <sheetName val="CUOT_ESPAÑA2"/>
      <sheetName val="GHIA_berl2"/>
      <sheetName val="RO_Graf2"/>
      <sheetName val="Tabella_Competenze2"/>
      <sheetName val="ECOM_Mensuel2"/>
      <sheetName val="ECOM_Periodique2"/>
      <sheetName val="VOLUMI_1562"/>
      <sheetName val="LM_650b2"/>
      <sheetName val="full_(2)"/>
      <sheetName val="NA_Ford_Mgmt_Sum"/>
      <sheetName val="CUOTA_ESPA?A1"/>
      <sheetName val="full_(2)1"/>
      <sheetName val="NA_Ford_Mgmt_Sum1"/>
      <sheetName val="CUOTA_ESPA?A2"/>
      <sheetName val="PSTRAT_4"/>
      <sheetName val="AG_INIZ_3"/>
      <sheetName val="SEG_D3"/>
      <sheetName val="DIESEL_GASOLINA3"/>
      <sheetName val="PRECIOS_diesel3"/>
      <sheetName val="PRECIOS_gasolina3"/>
      <sheetName val="POTENCIA_DIESEL3"/>
      <sheetName val="POTENCIA_GASOLINA3"/>
      <sheetName val="CUOTA_ESPAÑA3"/>
      <sheetName val="CUOT_ESPAÑA3"/>
      <sheetName val="RO_Graf3"/>
      <sheetName val="Tabella_Competenze3"/>
      <sheetName val="ECOM_Mensuel3"/>
      <sheetName val="ECOM_Periodique3"/>
      <sheetName val="GHIA_berl3"/>
      <sheetName val="VOLUMI_1563"/>
      <sheetName val="LM_650b3"/>
      <sheetName val="full_(2)2"/>
      <sheetName val="NA_Ford_Mgmt_Sum2"/>
      <sheetName val="CUOTA_ESPA?A3"/>
      <sheetName val="Brava-o MY"/>
      <sheetName val="OP"/>
    </sheetNames>
    <sheetDataSet>
      <sheetData sheetId="0"/>
      <sheetData sheetId="1" refreshError="1">
        <row r="355">
          <cell r="A355" t="str">
            <v>VOLUMI 937 - ITALIA + EUROPA</v>
          </cell>
        </row>
        <row r="357">
          <cell r="C357">
            <v>1994</v>
          </cell>
          <cell r="D357">
            <v>1995</v>
          </cell>
          <cell r="E357">
            <v>1996</v>
          </cell>
          <cell r="F357">
            <v>1997</v>
          </cell>
          <cell r="G357">
            <v>1998</v>
          </cell>
          <cell r="H357">
            <v>1999</v>
          </cell>
          <cell r="I357">
            <v>2000</v>
          </cell>
          <cell r="J357">
            <v>2001</v>
          </cell>
          <cell r="K357">
            <v>2001</v>
          </cell>
          <cell r="L357">
            <v>2002</v>
          </cell>
          <cell r="M357">
            <v>2003</v>
          </cell>
          <cell r="N357">
            <v>2004</v>
          </cell>
          <cell r="O357">
            <v>2005</v>
          </cell>
          <cell r="P357">
            <v>2006</v>
          </cell>
          <cell r="Q357" t="str">
            <v>TOTALE  CICLO</v>
          </cell>
        </row>
        <row r="358">
          <cell r="I358" t="str">
            <v>TOT C</v>
          </cell>
          <cell r="J358" t="str">
            <v>DI CUI 937</v>
          </cell>
          <cell r="K358" t="str">
            <v>P.STRAT.</v>
          </cell>
          <cell r="L358" t="str">
            <v>INIZIATIVA</v>
          </cell>
          <cell r="M358" t="str">
            <v>DIFF.</v>
          </cell>
          <cell r="N358" t="str">
            <v>P.STRAT.</v>
          </cell>
          <cell r="O358" t="str">
            <v>INIZIATIVA</v>
          </cell>
          <cell r="P358" t="str">
            <v>DIFF.</v>
          </cell>
          <cell r="Q358" t="str">
            <v>P.STRAT.</v>
          </cell>
          <cell r="R358" t="str">
            <v>INIZIATIVA</v>
          </cell>
          <cell r="S358" t="str">
            <v>DIFF.</v>
          </cell>
        </row>
        <row r="360">
          <cell r="A360" t="str">
            <v>ITALIA</v>
          </cell>
          <cell r="B360" t="str">
            <v>volumi</v>
          </cell>
          <cell r="C360">
            <v>5204</v>
          </cell>
          <cell r="D360">
            <v>50039</v>
          </cell>
          <cell r="E360">
            <v>41314</v>
          </cell>
          <cell r="F360">
            <v>57132</v>
          </cell>
          <cell r="G360">
            <v>38112</v>
          </cell>
          <cell r="H360">
            <v>29544</v>
          </cell>
          <cell r="I360">
            <v>31664</v>
          </cell>
          <cell r="J360">
            <v>7600</v>
          </cell>
          <cell r="K360">
            <v>45000</v>
          </cell>
          <cell r="L360">
            <v>47300</v>
          </cell>
          <cell r="M360">
            <v>42400</v>
          </cell>
          <cell r="N360">
            <v>37900</v>
          </cell>
          <cell r="O360">
            <v>35600</v>
          </cell>
          <cell r="P360">
            <v>23300</v>
          </cell>
          <cell r="Q360">
            <v>239100</v>
          </cell>
          <cell r="R360">
            <v>239100</v>
          </cell>
          <cell r="S360">
            <v>239100</v>
          </cell>
        </row>
        <row r="361">
          <cell r="B361" t="str">
            <v>% seg</v>
          </cell>
          <cell r="C361">
            <v>1.4619661253121849</v>
          </cell>
          <cell r="D361">
            <v>14.106579537157371</v>
          </cell>
          <cell r="E361">
            <v>9.8476866970180925</v>
          </cell>
          <cell r="F361">
            <v>10.371871119534672</v>
          </cell>
          <cell r="G361">
            <v>6.5752176815939798</v>
          </cell>
          <cell r="H361">
            <v>5.0279614836094311</v>
          </cell>
          <cell r="I361">
            <v>6.1625533024660717</v>
          </cell>
          <cell r="J361">
            <v>9.1444828286933557</v>
          </cell>
          <cell r="K361">
            <v>9.1444828286933557</v>
          </cell>
          <cell r="L361">
            <v>8.4419061217205069</v>
          </cell>
          <cell r="M361">
            <v>7.5163978018081901</v>
          </cell>
          <cell r="N361">
            <v>6.7401742841899344</v>
          </cell>
          <cell r="O361">
            <v>6.3109377769898956</v>
          </cell>
          <cell r="P361">
            <v>4.1436955361906458</v>
          </cell>
        </row>
        <row r="365">
          <cell r="A365" t="str">
            <v>GERMANIA</v>
          </cell>
          <cell r="B365" t="str">
            <v>volumi</v>
          </cell>
          <cell r="C365">
            <v>980</v>
          </cell>
          <cell r="D365">
            <v>5462</v>
          </cell>
          <cell r="E365">
            <v>6647</v>
          </cell>
          <cell r="F365">
            <v>7435</v>
          </cell>
          <cell r="G365">
            <v>5800</v>
          </cell>
          <cell r="H365">
            <v>3652</v>
          </cell>
          <cell r="I365">
            <v>5923</v>
          </cell>
          <cell r="J365">
            <v>1500</v>
          </cell>
          <cell r="K365">
            <v>8300</v>
          </cell>
          <cell r="L365">
            <v>9500</v>
          </cell>
          <cell r="M365">
            <v>8500</v>
          </cell>
          <cell r="N365">
            <v>7100</v>
          </cell>
          <cell r="O365">
            <v>6000</v>
          </cell>
          <cell r="P365">
            <v>4400</v>
          </cell>
          <cell r="Q365">
            <v>45300</v>
          </cell>
          <cell r="R365">
            <v>45300</v>
          </cell>
          <cell r="S365">
            <v>45300</v>
          </cell>
        </row>
        <row r="366">
          <cell r="B366" t="str">
            <v>% seg</v>
          </cell>
          <cell r="C366">
            <v>9.2098078815280385E-2</v>
          </cell>
          <cell r="D366">
            <v>0.53188174346589812</v>
          </cell>
          <cell r="E366">
            <v>0.6543127845453427</v>
          </cell>
          <cell r="F366">
            <v>0.73126592113933886</v>
          </cell>
          <cell r="G366">
            <v>0.49096289674880983</v>
          </cell>
          <cell r="H366">
            <v>0.29451066633441475</v>
          </cell>
          <cell r="I366">
            <v>0.47537412738389329</v>
          </cell>
          <cell r="J366">
            <v>0.65354330708661423</v>
          </cell>
          <cell r="K366">
            <v>0.65354330708661423</v>
          </cell>
          <cell r="L366">
            <v>0.7612789486337046</v>
          </cell>
          <cell r="M366">
            <v>0.67348070675857696</v>
          </cell>
          <cell r="N366">
            <v>0.5529595015576324</v>
          </cell>
          <cell r="O366">
            <v>0.45791040219796991</v>
          </cell>
          <cell r="P366">
            <v>0.33308099924299772</v>
          </cell>
        </row>
        <row r="368">
          <cell r="A368" t="str">
            <v>FRANCIA</v>
          </cell>
          <cell r="B368" t="str">
            <v>volumi</v>
          </cell>
          <cell r="C368">
            <v>925</v>
          </cell>
          <cell r="D368">
            <v>5875</v>
          </cell>
          <cell r="E368">
            <v>5634</v>
          </cell>
          <cell r="F368">
            <v>4122</v>
          </cell>
          <cell r="G368">
            <v>3015</v>
          </cell>
          <cell r="H368">
            <v>3187</v>
          </cell>
          <cell r="I368">
            <v>5400</v>
          </cell>
          <cell r="J368">
            <v>3000</v>
          </cell>
          <cell r="K368">
            <v>8600</v>
          </cell>
          <cell r="L368">
            <v>9400</v>
          </cell>
          <cell r="M368">
            <v>8400</v>
          </cell>
          <cell r="N368">
            <v>7500</v>
          </cell>
          <cell r="O368">
            <v>6500</v>
          </cell>
          <cell r="P368">
            <v>4500</v>
          </cell>
          <cell r="Q368">
            <v>47900</v>
          </cell>
          <cell r="R368">
            <v>47900</v>
          </cell>
          <cell r="S368">
            <v>47900</v>
          </cell>
        </row>
        <row r="369">
          <cell r="B369" t="str">
            <v>% seg</v>
          </cell>
          <cell r="C369">
            <v>0.17760522869793288</v>
          </cell>
          <cell r="D369">
            <v>1.1278491388991809</v>
          </cell>
          <cell r="E369">
            <v>0.94200814601293459</v>
          </cell>
          <cell r="F369">
            <v>0.81934627219311285</v>
          </cell>
          <cell r="G369">
            <v>0.51992170996473497</v>
          </cell>
          <cell r="H369">
            <v>0.48799908126937952</v>
          </cell>
          <cell r="I369">
            <v>0.86956521739130432</v>
          </cell>
          <cell r="J369">
            <v>1.3532651455546814</v>
          </cell>
          <cell r="K369">
            <v>1.3532651455546814</v>
          </cell>
          <cell r="L369">
            <v>1.4648589683652797</v>
          </cell>
          <cell r="M369">
            <v>1.2799024836202957</v>
          </cell>
          <cell r="N369">
            <v>1.1230907457322552</v>
          </cell>
          <cell r="O369">
            <v>0.95224142982713156</v>
          </cell>
          <cell r="P369">
            <v>0.64822817631806395</v>
          </cell>
        </row>
        <row r="371">
          <cell r="A371" t="str">
            <v>UK</v>
          </cell>
          <cell r="B371" t="str">
            <v>volumi</v>
          </cell>
          <cell r="C371">
            <v>119</v>
          </cell>
          <cell r="D371">
            <v>1566</v>
          </cell>
          <cell r="E371">
            <v>2686</v>
          </cell>
          <cell r="F371">
            <v>2767</v>
          </cell>
          <cell r="G371">
            <v>2175</v>
          </cell>
          <cell r="H371">
            <v>1853</v>
          </cell>
          <cell r="I371">
            <v>2125</v>
          </cell>
          <cell r="J371">
            <v>300</v>
          </cell>
          <cell r="K371">
            <v>2700</v>
          </cell>
          <cell r="L371">
            <v>3000</v>
          </cell>
          <cell r="M371">
            <v>2700</v>
          </cell>
          <cell r="N371">
            <v>2300</v>
          </cell>
          <cell r="O371">
            <v>2000</v>
          </cell>
          <cell r="P371">
            <v>1600</v>
          </cell>
          <cell r="Q371">
            <v>14600</v>
          </cell>
          <cell r="R371">
            <v>14600</v>
          </cell>
          <cell r="S371">
            <v>14600</v>
          </cell>
        </row>
        <row r="372">
          <cell r="B372" t="str">
            <v>% seg</v>
          </cell>
          <cell r="C372">
            <v>2.1153825642702996E-2</v>
          </cell>
          <cell r="D372">
            <v>0.29127838848278553</v>
          </cell>
          <cell r="E372">
            <v>0.47323975425360787</v>
          </cell>
          <cell r="F372">
            <v>0.45190561427806158</v>
          </cell>
          <cell r="G372">
            <v>0.3298868374393501</v>
          </cell>
          <cell r="H372">
            <v>0.27680802847851194</v>
          </cell>
          <cell r="I372">
            <v>0.34564085881587508</v>
          </cell>
          <cell r="J372">
            <v>0.44031311154598823</v>
          </cell>
          <cell r="K372">
            <v>0.44031311154598823</v>
          </cell>
          <cell r="L372">
            <v>0.47460844803037494</v>
          </cell>
          <cell r="M372">
            <v>0.41984139325143832</v>
          </cell>
          <cell r="N372">
            <v>0.35082367297132394</v>
          </cell>
          <cell r="O372">
            <v>0.29832935560859186</v>
          </cell>
          <cell r="P372">
            <v>0.23574480624723734</v>
          </cell>
        </row>
        <row r="374">
          <cell r="A374" t="str">
            <v>SPAGNA</v>
          </cell>
          <cell r="B374" t="str">
            <v>volumi</v>
          </cell>
          <cell r="C374">
            <v>572</v>
          </cell>
          <cell r="D374">
            <v>3243</v>
          </cell>
          <cell r="E374">
            <v>4299</v>
          </cell>
          <cell r="F374">
            <v>2628</v>
          </cell>
          <cell r="G374">
            <v>2595</v>
          </cell>
          <cell r="H374">
            <v>2222</v>
          </cell>
          <cell r="I374">
            <v>2860</v>
          </cell>
          <cell r="J374">
            <v>800</v>
          </cell>
          <cell r="K374">
            <v>5100</v>
          </cell>
          <cell r="L374">
            <v>5500</v>
          </cell>
          <cell r="M374">
            <v>4800</v>
          </cell>
          <cell r="N374">
            <v>4300</v>
          </cell>
          <cell r="O374">
            <v>3800</v>
          </cell>
          <cell r="P374">
            <v>2800</v>
          </cell>
          <cell r="Q374">
            <v>27100</v>
          </cell>
          <cell r="R374">
            <v>27100</v>
          </cell>
          <cell r="S374">
            <v>27100</v>
          </cell>
        </row>
        <row r="375">
          <cell r="B375" t="str">
            <v>% seg</v>
          </cell>
          <cell r="C375">
            <v>0.18236713820687195</v>
          </cell>
          <cell r="D375">
            <v>1.1790154875299934</v>
          </cell>
          <cell r="E375">
            <v>1.3535766349814076</v>
          </cell>
          <cell r="F375">
            <v>0.76759734437022265</v>
          </cell>
          <cell r="G375">
            <v>0.58485990407846811</v>
          </cell>
          <cell r="H375">
            <v>0.39914709702220452</v>
          </cell>
          <cell r="I375">
            <v>0.52484575774147491</v>
          </cell>
          <cell r="J375">
            <v>1.1556764106050306</v>
          </cell>
          <cell r="K375">
            <v>1.1556764106050306</v>
          </cell>
          <cell r="L375">
            <v>1.1930585683297179</v>
          </cell>
          <cell r="M375">
            <v>1.0530934620447565</v>
          </cell>
          <cell r="N375">
            <v>0.93559617058311573</v>
          </cell>
          <cell r="O375">
            <v>0.79298831385642732</v>
          </cell>
          <cell r="P375">
            <v>0.57318321392016369</v>
          </cell>
        </row>
        <row r="377">
          <cell r="A377" t="str">
            <v>BELGIO</v>
          </cell>
          <cell r="B377" t="str">
            <v>volumi</v>
          </cell>
          <cell r="C377">
            <v>187</v>
          </cell>
          <cell r="D377">
            <v>2074</v>
          </cell>
          <cell r="E377">
            <v>2323</v>
          </cell>
          <cell r="F377">
            <v>2180</v>
          </cell>
          <cell r="G377">
            <v>1807</v>
          </cell>
          <cell r="H377">
            <v>1518</v>
          </cell>
          <cell r="I377">
            <v>1694</v>
          </cell>
          <cell r="J377">
            <v>650</v>
          </cell>
          <cell r="K377">
            <v>1900</v>
          </cell>
          <cell r="L377">
            <v>2600</v>
          </cell>
          <cell r="M377">
            <v>2100</v>
          </cell>
          <cell r="N377">
            <v>1900</v>
          </cell>
          <cell r="O377">
            <v>1700</v>
          </cell>
          <cell r="P377">
            <v>900</v>
          </cell>
          <cell r="Q377">
            <v>11750</v>
          </cell>
          <cell r="R377">
            <v>11750</v>
          </cell>
          <cell r="S377">
            <v>11750</v>
          </cell>
        </row>
        <row r="378">
          <cell r="B378" t="str">
            <v>% seg</v>
          </cell>
          <cell r="C378">
            <v>0.15902983297615403</v>
          </cell>
          <cell r="D378">
            <v>1.8588560058795061</v>
          </cell>
          <cell r="E378">
            <v>1.8887714448329134</v>
          </cell>
          <cell r="F378">
            <v>1.7602790607538517</v>
          </cell>
          <cell r="G378">
            <v>1.233177735921164</v>
          </cell>
          <cell r="H378">
            <v>0.88653207108608933</v>
          </cell>
          <cell r="I378">
            <v>1.0367197062423501</v>
          </cell>
          <cell r="J378">
            <v>1.2289780077619665</v>
          </cell>
          <cell r="K378">
            <v>1.2289780077619665</v>
          </cell>
          <cell r="L378">
            <v>1.6655989750160152</v>
          </cell>
          <cell r="M378">
            <v>1.3358778625954197</v>
          </cell>
          <cell r="N378">
            <v>1.1972274732199117</v>
          </cell>
          <cell r="O378">
            <v>1.0605115408608858</v>
          </cell>
          <cell r="P378">
            <v>0.55624227441285534</v>
          </cell>
        </row>
        <row r="380">
          <cell r="A380" t="str">
            <v>OLANDA</v>
          </cell>
          <cell r="B380" t="str">
            <v>volumi</v>
          </cell>
          <cell r="C380">
            <v>419</v>
          </cell>
          <cell r="D380">
            <v>4402</v>
          </cell>
          <cell r="E380">
            <v>3800</v>
          </cell>
          <cell r="F380">
            <v>3867</v>
          </cell>
          <cell r="G380">
            <v>3126</v>
          </cell>
          <cell r="H380">
            <v>2791</v>
          </cell>
          <cell r="I380">
            <v>2755</v>
          </cell>
          <cell r="J380">
            <v>550</v>
          </cell>
          <cell r="K380">
            <v>2400</v>
          </cell>
          <cell r="L380">
            <v>3300</v>
          </cell>
          <cell r="M380">
            <v>3000</v>
          </cell>
          <cell r="N380">
            <v>2700</v>
          </cell>
          <cell r="O380">
            <v>2500</v>
          </cell>
          <cell r="P380">
            <v>2000</v>
          </cell>
          <cell r="Q380">
            <v>16450</v>
          </cell>
          <cell r="R380">
            <v>16450</v>
          </cell>
          <cell r="S380">
            <v>16450</v>
          </cell>
        </row>
        <row r="381">
          <cell r="B381" t="str">
            <v>% seg</v>
          </cell>
          <cell r="C381">
            <v>0.30604269989555105</v>
          </cell>
          <cell r="D381">
            <v>2.9326529116673217</v>
          </cell>
          <cell r="E381">
            <v>2.4853982850751835</v>
          </cell>
          <cell r="F381">
            <v>2.5741559271487913</v>
          </cell>
          <cell r="G381">
            <v>1.7411161858081763</v>
          </cell>
          <cell r="H381">
            <v>1.3220157542973801</v>
          </cell>
          <cell r="I381">
            <v>1.5133205163416643</v>
          </cell>
          <cell r="J381">
            <v>1.4466546112115732</v>
          </cell>
          <cell r="K381">
            <v>1.4466546112115732</v>
          </cell>
          <cell r="L381">
            <v>1.9400352733686066</v>
          </cell>
          <cell r="M381">
            <v>1.6778523489932886</v>
          </cell>
          <cell r="N381">
            <v>1.4925373134328357</v>
          </cell>
          <cell r="O381">
            <v>1.3950892857142858</v>
          </cell>
          <cell r="P381">
            <v>1.0822510822510822</v>
          </cell>
        </row>
        <row r="383">
          <cell r="A383" t="str">
            <v>SVIZZERA</v>
          </cell>
          <cell r="B383" t="str">
            <v>volumi</v>
          </cell>
          <cell r="C383">
            <v>344</v>
          </cell>
          <cell r="D383">
            <v>1482</v>
          </cell>
          <cell r="E383">
            <v>1813</v>
          </cell>
          <cell r="F383">
            <v>1683</v>
          </cell>
          <cell r="G383">
            <v>1243</v>
          </cell>
          <cell r="H383">
            <v>943</v>
          </cell>
          <cell r="I383">
            <v>1006</v>
          </cell>
          <cell r="J383">
            <v>500</v>
          </cell>
          <cell r="K383">
            <v>1400</v>
          </cell>
          <cell r="L383">
            <v>1800</v>
          </cell>
          <cell r="M383">
            <v>1500</v>
          </cell>
          <cell r="N383">
            <v>1300</v>
          </cell>
          <cell r="O383">
            <v>1100</v>
          </cell>
          <cell r="P383">
            <v>900</v>
          </cell>
          <cell r="Q383">
            <v>8500</v>
          </cell>
          <cell r="R383">
            <v>8500</v>
          </cell>
          <cell r="S383">
            <v>8500</v>
          </cell>
        </row>
        <row r="384">
          <cell r="B384" t="str">
            <v>% seg</v>
          </cell>
          <cell r="C384">
            <v>0.46160245830146396</v>
          </cell>
          <cell r="D384">
            <v>1.9967394672666765</v>
          </cell>
          <cell r="E384">
            <v>2.3981798701041019</v>
          </cell>
          <cell r="F384">
            <v>2.3543730065469193</v>
          </cell>
          <cell r="G384">
            <v>1.4549583294315949</v>
          </cell>
          <cell r="H384">
            <v>1.1088768946743335</v>
          </cell>
          <cell r="I384">
            <v>1.2087714028236707</v>
          </cell>
          <cell r="J384">
            <v>1.6766467065868262</v>
          </cell>
          <cell r="K384">
            <v>1.6766467065868262</v>
          </cell>
          <cell r="L384">
            <v>2.1327014218009479</v>
          </cell>
          <cell r="M384">
            <v>1.7584994138335288</v>
          </cell>
          <cell r="N384">
            <v>1.4994232987312572</v>
          </cell>
          <cell r="O384">
            <v>1.2429378531073447</v>
          </cell>
          <cell r="P384">
            <v>0.99667774086378735</v>
          </cell>
        </row>
        <row r="386">
          <cell r="A386" t="str">
            <v>ALTRI</v>
          </cell>
          <cell r="B386" t="str">
            <v>volumi</v>
          </cell>
          <cell r="C386">
            <v>1397</v>
          </cell>
          <cell r="D386">
            <v>7606</v>
          </cell>
          <cell r="E386">
            <v>6328</v>
          </cell>
          <cell r="F386">
            <v>5730</v>
          </cell>
          <cell r="G386">
            <v>4625</v>
          </cell>
          <cell r="H386">
            <v>4854</v>
          </cell>
          <cell r="I386">
            <v>4894</v>
          </cell>
          <cell r="J386">
            <v>900</v>
          </cell>
          <cell r="K386">
            <v>6800</v>
          </cell>
          <cell r="L386">
            <v>7100</v>
          </cell>
          <cell r="M386">
            <v>6100</v>
          </cell>
          <cell r="N386">
            <v>5600</v>
          </cell>
          <cell r="O386">
            <v>5000</v>
          </cell>
          <cell r="P386">
            <v>3600</v>
          </cell>
          <cell r="Q386">
            <v>35100</v>
          </cell>
          <cell r="R386">
            <v>0</v>
          </cell>
          <cell r="S386">
            <v>35100</v>
          </cell>
        </row>
        <row r="387">
          <cell r="B387" t="str">
            <v>% seg</v>
          </cell>
          <cell r="C387">
            <v>0.36098471047579178</v>
          </cell>
          <cell r="D387">
            <v>1.9622766123768418</v>
          </cell>
          <cell r="E387">
            <v>1.43242931228453</v>
          </cell>
          <cell r="F387">
            <v>1.3047517556083832</v>
          </cell>
          <cell r="G387">
            <v>0.91636236831625106</v>
          </cell>
          <cell r="H387">
            <v>0.88299016049901491</v>
          </cell>
          <cell r="I387">
            <v>0.87236610142904758</v>
          </cell>
          <cell r="J387">
            <v>1.7458279845956355</v>
          </cell>
          <cell r="K387">
            <v>1.7458279845956355</v>
          </cell>
          <cell r="L387">
            <v>1.6765053128689491</v>
          </cell>
          <cell r="M387">
            <v>1.42224294707391</v>
          </cell>
          <cell r="N387">
            <v>1.3008130081300813</v>
          </cell>
          <cell r="O387">
            <v>1.1436413540713632</v>
          </cell>
          <cell r="P387">
            <v>0.81521739130434778</v>
          </cell>
        </row>
        <row r="390">
          <cell r="A390" t="str">
            <v>TOT.EUROPA "A"</v>
          </cell>
          <cell r="B390" t="str">
            <v>volumi</v>
          </cell>
          <cell r="C390">
            <v>4943</v>
          </cell>
          <cell r="D390">
            <v>31710</v>
          </cell>
          <cell r="E390">
            <v>33530</v>
          </cell>
          <cell r="F390">
            <v>30412</v>
          </cell>
          <cell r="G390">
            <v>24386</v>
          </cell>
          <cell r="H390">
            <v>21020</v>
          </cell>
          <cell r="I390">
            <v>26657</v>
          </cell>
          <cell r="J390">
            <v>8200</v>
          </cell>
          <cell r="K390">
            <v>37200</v>
          </cell>
          <cell r="L390">
            <v>42200</v>
          </cell>
          <cell r="M390">
            <v>37100</v>
          </cell>
          <cell r="N390">
            <v>32700</v>
          </cell>
          <cell r="O390">
            <v>28600</v>
          </cell>
          <cell r="P390">
            <v>20700</v>
          </cell>
          <cell r="Q390">
            <v>206700</v>
          </cell>
          <cell r="R390">
            <v>206700</v>
          </cell>
          <cell r="S390">
            <v>206700</v>
          </cell>
        </row>
        <row r="391">
          <cell r="B391" t="str">
            <v>% seg</v>
          </cell>
          <cell r="C391">
            <v>0.15558130216797178</v>
          </cell>
          <cell r="D391">
            <v>1.0282027819516204</v>
          </cell>
          <cell r="E391">
            <v>1.0184097378559271</v>
          </cell>
          <cell r="F391">
            <v>0.93311442433755853</v>
          </cell>
          <cell r="G391">
            <v>0.64505087585508392</v>
          </cell>
          <cell r="H391">
            <v>0.50818216807629601</v>
          </cell>
          <cell r="I391">
            <v>0.6637094328554719</v>
          </cell>
          <cell r="J391">
            <v>0.99107499666977494</v>
          </cell>
          <cell r="K391">
            <v>0.99107499666977494</v>
          </cell>
          <cell r="L391">
            <v>1.1056382309788304</v>
          </cell>
          <cell r="M391">
            <v>0.95927601809954743</v>
          </cell>
          <cell r="N391">
            <v>0.83337580916458542</v>
          </cell>
          <cell r="O391">
            <v>0.71362626943134466</v>
          </cell>
          <cell r="P391">
            <v>0.50973922036986874</v>
          </cell>
        </row>
        <row r="395">
          <cell r="A395" t="str">
            <v>TOTALE</v>
          </cell>
          <cell r="B395" t="str">
            <v>volumi</v>
          </cell>
          <cell r="C395">
            <v>10147</v>
          </cell>
          <cell r="D395">
            <v>81749</v>
          </cell>
          <cell r="E395">
            <v>74844</v>
          </cell>
          <cell r="F395">
            <v>87544</v>
          </cell>
          <cell r="G395">
            <v>62498</v>
          </cell>
          <cell r="H395">
            <v>50564</v>
          </cell>
          <cell r="I395">
            <v>58321</v>
          </cell>
          <cell r="J395">
            <v>15800</v>
          </cell>
          <cell r="K395">
            <v>82200</v>
          </cell>
          <cell r="L395">
            <v>89500</v>
          </cell>
          <cell r="M395">
            <v>79500</v>
          </cell>
          <cell r="N395">
            <v>70600</v>
          </cell>
          <cell r="O395">
            <v>64200</v>
          </cell>
          <cell r="P395">
            <v>44000</v>
          </cell>
          <cell r="Q395">
            <v>445800</v>
          </cell>
          <cell r="R395">
            <v>0</v>
          </cell>
          <cell r="S395">
            <v>445800</v>
          </cell>
        </row>
        <row r="396">
          <cell r="B396" t="str">
            <v>% seg</v>
          </cell>
          <cell r="C396">
            <v>0.28720016212501515</v>
          </cell>
          <cell r="D396">
            <v>2.3772930980884586</v>
          </cell>
          <cell r="E396">
            <v>2.0163160931895585</v>
          </cell>
          <cell r="F396">
            <v>2.2977252929045946</v>
          </cell>
          <cell r="G396">
            <v>1.4334048606135443</v>
          </cell>
          <cell r="H396">
            <v>1.070385397169207</v>
          </cell>
          <cell r="I396">
            <v>1.2873884232830535</v>
          </cell>
          <cell r="J396">
            <v>1.9361221028829847</v>
          </cell>
          <cell r="K396">
            <v>1.9361221028829847</v>
          </cell>
          <cell r="L396">
            <v>2.044732813963583</v>
          </cell>
          <cell r="M396">
            <v>1.7939344706200919</v>
          </cell>
          <cell r="N396">
            <v>1.5737500278638461</v>
          </cell>
          <cell r="O396">
            <v>1.4042609038015661</v>
          </cell>
          <cell r="P396">
            <v>0.95172175116802227</v>
          </cell>
        </row>
        <row r="401">
          <cell r="A401" t="str">
            <v>VOLUMI 937 - ALTRI  EUROPA</v>
          </cell>
        </row>
        <row r="403">
          <cell r="C403">
            <v>1994</v>
          </cell>
          <cell r="D403">
            <v>1995</v>
          </cell>
          <cell r="E403">
            <v>1996</v>
          </cell>
          <cell r="F403">
            <v>1997</v>
          </cell>
          <cell r="G403">
            <v>1998</v>
          </cell>
          <cell r="H403">
            <v>1999</v>
          </cell>
          <cell r="I403">
            <v>2000</v>
          </cell>
          <cell r="J403">
            <v>2001</v>
          </cell>
          <cell r="K403">
            <v>2001</v>
          </cell>
          <cell r="L403">
            <v>2002</v>
          </cell>
          <cell r="M403">
            <v>2003</v>
          </cell>
          <cell r="N403">
            <v>2004</v>
          </cell>
          <cell r="O403">
            <v>2005</v>
          </cell>
          <cell r="P403">
            <v>2006</v>
          </cell>
          <cell r="Q403" t="str">
            <v>TOTALE  CICLO</v>
          </cell>
        </row>
        <row r="404">
          <cell r="I404" t="str">
            <v>TOT C</v>
          </cell>
          <cell r="J404" t="str">
            <v>DI CUI 937</v>
          </cell>
          <cell r="K404" t="str">
            <v>P. STRAT.</v>
          </cell>
          <cell r="L404" t="str">
            <v>INIZIATIVA</v>
          </cell>
          <cell r="M404" t="str">
            <v>DIFF.</v>
          </cell>
          <cell r="N404" t="str">
            <v>P. STRAT.</v>
          </cell>
          <cell r="O404" t="str">
            <v>INIZIATIVA</v>
          </cell>
          <cell r="P404" t="str">
            <v>DIFF.</v>
          </cell>
          <cell r="Q404" t="str">
            <v>P. STRAT.</v>
          </cell>
          <cell r="R404" t="str">
            <v>INIZIATIVA</v>
          </cell>
          <cell r="S404" t="str">
            <v>DIFF.</v>
          </cell>
        </row>
        <row r="406">
          <cell r="A406" t="str">
            <v>AUSTRIA</v>
          </cell>
          <cell r="B406" t="str">
            <v>volumi</v>
          </cell>
          <cell r="C406">
            <v>126</v>
          </cell>
          <cell r="D406">
            <v>1025</v>
          </cell>
          <cell r="E406">
            <v>1092</v>
          </cell>
          <cell r="F406">
            <v>851</v>
          </cell>
          <cell r="G406">
            <v>525</v>
          </cell>
          <cell r="H406">
            <v>466</v>
          </cell>
          <cell r="I406">
            <v>651</v>
          </cell>
          <cell r="J406">
            <v>150</v>
          </cell>
          <cell r="K406">
            <v>500</v>
          </cell>
          <cell r="L406">
            <v>600</v>
          </cell>
          <cell r="M406">
            <v>550</v>
          </cell>
          <cell r="N406">
            <v>450</v>
          </cell>
          <cell r="O406">
            <v>400</v>
          </cell>
          <cell r="P406">
            <v>250</v>
          </cell>
          <cell r="Q406">
            <v>2900</v>
          </cell>
          <cell r="R406">
            <v>2900</v>
          </cell>
          <cell r="S406">
            <v>2900</v>
          </cell>
        </row>
        <row r="407">
          <cell r="B407" t="str">
            <v>% seg</v>
          </cell>
          <cell r="C407">
            <v>0.12257405515832481</v>
          </cell>
          <cell r="D407">
            <v>0.9903381642512078</v>
          </cell>
          <cell r="E407">
            <v>0.95772671461147163</v>
          </cell>
          <cell r="F407">
            <v>0.91498489361015833</v>
          </cell>
          <cell r="G407">
            <v>0.50038601206645128</v>
          </cell>
          <cell r="H407">
            <v>0.41341376863023416</v>
          </cell>
          <cell r="I407">
            <v>0.60464770679694613</v>
          </cell>
          <cell r="J407" t="e">
            <v>#DIV/0!</v>
          </cell>
          <cell r="K407" t="e">
            <v>#DIV/0!</v>
          </cell>
          <cell r="L407">
            <v>2.5751072961373391</v>
          </cell>
          <cell r="M407">
            <v>2.3913043478260869</v>
          </cell>
          <cell r="N407">
            <v>1.9736842105263157</v>
          </cell>
          <cell r="O407">
            <v>1.7391304347826086</v>
          </cell>
          <cell r="P407">
            <v>1.0964912280701753</v>
          </cell>
        </row>
        <row r="410">
          <cell r="A410" t="str">
            <v>PORTOGALLO</v>
          </cell>
          <cell r="B410" t="str">
            <v>volumi</v>
          </cell>
          <cell r="C410">
            <v>689</v>
          </cell>
          <cell r="D410">
            <v>1609</v>
          </cell>
          <cell r="E410">
            <v>1532</v>
          </cell>
          <cell r="F410">
            <v>982</v>
          </cell>
          <cell r="G410">
            <v>605</v>
          </cell>
          <cell r="H410">
            <v>758</v>
          </cell>
          <cell r="I410">
            <v>664</v>
          </cell>
          <cell r="J410">
            <v>100</v>
          </cell>
          <cell r="K410">
            <v>2100</v>
          </cell>
          <cell r="L410">
            <v>2100</v>
          </cell>
          <cell r="M410">
            <v>1700</v>
          </cell>
          <cell r="N410">
            <v>1600</v>
          </cell>
          <cell r="O410">
            <v>1300</v>
          </cell>
          <cell r="P410">
            <v>900</v>
          </cell>
          <cell r="Q410">
            <v>9800</v>
          </cell>
          <cell r="R410">
            <v>9800</v>
          </cell>
          <cell r="S410">
            <v>9800</v>
          </cell>
        </row>
        <row r="411">
          <cell r="B411" t="str">
            <v>% seg</v>
          </cell>
          <cell r="C411">
            <v>1.1156449366883643</v>
          </cell>
          <cell r="D411">
            <v>3.1803447185325746</v>
          </cell>
          <cell r="E411">
            <v>2.7952633787654864</v>
          </cell>
          <cell r="F411">
            <v>1.8807576657154348</v>
          </cell>
          <cell r="G411">
            <v>0.87009046064458595</v>
          </cell>
          <cell r="H411">
            <v>0.88501774705772462</v>
          </cell>
          <cell r="I411">
            <v>0.76859858087069255</v>
          </cell>
          <cell r="J411">
            <v>3.0523255813953485</v>
          </cell>
          <cell r="K411">
            <v>3.0523255813953485</v>
          </cell>
          <cell r="L411">
            <v>2.826379542395693</v>
          </cell>
          <cell r="M411">
            <v>2.2486772486772484</v>
          </cell>
          <cell r="N411">
            <v>2.0779220779220777</v>
          </cell>
          <cell r="O411">
            <v>1.6434892541087229</v>
          </cell>
          <cell r="P411">
            <v>1.1235955056179776</v>
          </cell>
        </row>
        <row r="414">
          <cell r="A414" t="str">
            <v>IRLANDA</v>
          </cell>
          <cell r="B414" t="str">
            <v>volumi</v>
          </cell>
          <cell r="C414">
            <v>0</v>
          </cell>
          <cell r="D414">
            <v>94</v>
          </cell>
          <cell r="E414">
            <v>124</v>
          </cell>
          <cell r="F414">
            <v>186</v>
          </cell>
          <cell r="G414">
            <v>345</v>
          </cell>
          <cell r="H414">
            <v>425</v>
          </cell>
          <cell r="I414">
            <v>290</v>
          </cell>
          <cell r="J414">
            <v>0</v>
          </cell>
          <cell r="K414">
            <v>250</v>
          </cell>
          <cell r="L414">
            <v>300</v>
          </cell>
          <cell r="M414">
            <v>200</v>
          </cell>
          <cell r="N414">
            <v>200</v>
          </cell>
          <cell r="O414">
            <v>180</v>
          </cell>
          <cell r="P414">
            <v>120</v>
          </cell>
          <cell r="Q414">
            <v>1250</v>
          </cell>
          <cell r="R414">
            <v>1250</v>
          </cell>
          <cell r="S414">
            <v>1250</v>
          </cell>
        </row>
        <row r="415">
          <cell r="B415" t="str">
            <v>% seg</v>
          </cell>
          <cell r="C415">
            <v>0</v>
          </cell>
          <cell r="D415">
            <v>0.31838504267714401</v>
          </cell>
          <cell r="E415">
            <v>0.32641886911656309</v>
          </cell>
          <cell r="F415">
            <v>0.41976033039200195</v>
          </cell>
          <cell r="G415">
            <v>0.68611658015631527</v>
          </cell>
          <cell r="H415">
            <v>0.69172051236145249</v>
          </cell>
          <cell r="I415">
            <v>0.47385620915032678</v>
          </cell>
          <cell r="J415">
            <v>0.48543689320388345</v>
          </cell>
          <cell r="K415">
            <v>0.48543689320388345</v>
          </cell>
          <cell r="L415">
            <v>0.57692307692307698</v>
          </cell>
          <cell r="M415">
            <v>0.38314176245210724</v>
          </cell>
          <cell r="N415">
            <v>0.38095238095238093</v>
          </cell>
          <cell r="O415">
            <v>0.33962264150943394</v>
          </cell>
          <cell r="P415">
            <v>0.22429906542056074</v>
          </cell>
        </row>
        <row r="418">
          <cell r="A418" t="str">
            <v>GRECIA</v>
          </cell>
          <cell r="B418" t="str">
            <v>volumi</v>
          </cell>
          <cell r="C418">
            <v>582</v>
          </cell>
          <cell r="D418">
            <v>4559</v>
          </cell>
          <cell r="E418">
            <v>3158</v>
          </cell>
          <cell r="F418">
            <v>3386</v>
          </cell>
          <cell r="G418">
            <v>2950</v>
          </cell>
          <cell r="H418">
            <v>2988</v>
          </cell>
          <cell r="I418">
            <v>3124</v>
          </cell>
          <cell r="J418">
            <v>600</v>
          </cell>
          <cell r="K418">
            <v>3300</v>
          </cell>
          <cell r="L418">
            <v>3300</v>
          </cell>
          <cell r="M418">
            <v>3000</v>
          </cell>
          <cell r="N418">
            <v>2800</v>
          </cell>
          <cell r="O418">
            <v>2600</v>
          </cell>
          <cell r="P418">
            <v>2000</v>
          </cell>
          <cell r="Q418">
            <v>17600</v>
          </cell>
          <cell r="R418">
            <v>17600</v>
          </cell>
          <cell r="S418">
            <v>17600</v>
          </cell>
        </row>
        <row r="419">
          <cell r="B419" t="str">
            <v>% seg</v>
          </cell>
          <cell r="C419">
            <v>1.5267976599596003</v>
          </cell>
          <cell r="D419">
            <v>9.789143691488448</v>
          </cell>
          <cell r="E419">
            <v>5.7138721525629199</v>
          </cell>
          <cell r="F419">
            <v>5.669602491544155</v>
          </cell>
          <cell r="G419">
            <v>4.4654345094833721</v>
          </cell>
          <cell r="H419">
            <v>3.4886979263964135</v>
          </cell>
          <cell r="I419">
            <v>3.3645665051157785</v>
          </cell>
          <cell r="J419">
            <v>4.5081967213114753</v>
          </cell>
          <cell r="K419">
            <v>4.5081967213114753</v>
          </cell>
          <cell r="L419">
            <v>4.465493910690121</v>
          </cell>
          <cell r="M419">
            <v>3.9840637450199203</v>
          </cell>
          <cell r="N419">
            <v>3.7991858887381276</v>
          </cell>
          <cell r="O419">
            <v>3.4620505992010648</v>
          </cell>
          <cell r="P419">
            <v>2.6385224274406331</v>
          </cell>
        </row>
        <row r="422">
          <cell r="A422" t="str">
            <v>DANIMARCA</v>
          </cell>
          <cell r="B422" t="str">
            <v>volumi</v>
          </cell>
          <cell r="C422">
            <v>0</v>
          </cell>
          <cell r="D422">
            <v>263</v>
          </cell>
          <cell r="E422">
            <v>373</v>
          </cell>
          <cell r="F422">
            <v>323</v>
          </cell>
          <cell r="G422">
            <v>200</v>
          </cell>
          <cell r="H422">
            <v>216</v>
          </cell>
          <cell r="I422">
            <v>165</v>
          </cell>
          <cell r="J422">
            <v>50</v>
          </cell>
          <cell r="K422">
            <v>230</v>
          </cell>
          <cell r="L422">
            <v>350</v>
          </cell>
          <cell r="M422">
            <v>280</v>
          </cell>
          <cell r="N422">
            <v>220</v>
          </cell>
          <cell r="O422">
            <v>200</v>
          </cell>
          <cell r="P422">
            <v>130</v>
          </cell>
          <cell r="Q422">
            <v>1460</v>
          </cell>
          <cell r="R422">
            <v>1460</v>
          </cell>
          <cell r="S422">
            <v>1460</v>
          </cell>
        </row>
        <row r="423">
          <cell r="B423" t="str">
            <v>% seg</v>
          </cell>
          <cell r="C423">
            <v>0</v>
          </cell>
          <cell r="D423">
            <v>0.49916489523231095</v>
          </cell>
          <cell r="E423">
            <v>0.71001637035063003</v>
          </cell>
          <cell r="F423">
            <v>0.60515222482435593</v>
          </cell>
          <cell r="G423">
            <v>0.32947843563638762</v>
          </cell>
          <cell r="H423">
            <v>0.44807700286271418</v>
          </cell>
          <cell r="I423">
            <v>0.3411346344690705</v>
          </cell>
          <cell r="J423">
            <v>0.39316239316239321</v>
          </cell>
          <cell r="K423">
            <v>0.39316239316239321</v>
          </cell>
          <cell r="L423">
            <v>0.59322033898305082</v>
          </cell>
          <cell r="M423">
            <v>0.46666666666666673</v>
          </cell>
          <cell r="N423">
            <v>0.36363636363636365</v>
          </cell>
          <cell r="O423">
            <v>0.32786885245901637</v>
          </cell>
          <cell r="P423">
            <v>0.21138211382113822</v>
          </cell>
        </row>
        <row r="426">
          <cell r="A426" t="str">
            <v>FINLANDIA</v>
          </cell>
          <cell r="B426" t="str">
            <v>volumi</v>
          </cell>
          <cell r="C426">
            <v>0</v>
          </cell>
          <cell r="D426">
            <v>0</v>
          </cell>
          <cell r="E426">
            <v>0</v>
          </cell>
          <cell r="F426">
            <v>0</v>
          </cell>
          <cell r="G426">
            <v>0</v>
          </cell>
          <cell r="H426">
            <v>0</v>
          </cell>
          <cell r="I426">
            <v>0</v>
          </cell>
          <cell r="J426">
            <v>0</v>
          </cell>
          <cell r="K426">
            <v>120</v>
          </cell>
          <cell r="L426">
            <v>150</v>
          </cell>
          <cell r="M426">
            <v>120</v>
          </cell>
          <cell r="N426">
            <v>100</v>
          </cell>
          <cell r="O426">
            <v>100</v>
          </cell>
          <cell r="P426">
            <v>50</v>
          </cell>
          <cell r="Q426">
            <v>640</v>
          </cell>
          <cell r="R426">
            <v>640</v>
          </cell>
          <cell r="S426">
            <v>640</v>
          </cell>
        </row>
        <row r="427">
          <cell r="B427" t="str">
            <v>% seg</v>
          </cell>
          <cell r="C427">
            <v>0</v>
          </cell>
          <cell r="D427">
            <v>0</v>
          </cell>
          <cell r="E427">
            <v>0</v>
          </cell>
          <cell r="F427">
            <v>0</v>
          </cell>
          <cell r="G427">
            <v>0</v>
          </cell>
          <cell r="H427">
            <v>0</v>
          </cell>
          <cell r="I427">
            <v>0</v>
          </cell>
          <cell r="J427">
            <v>0.24742268041237112</v>
          </cell>
          <cell r="K427">
            <v>0.24742268041237112</v>
          </cell>
          <cell r="L427">
            <v>0.30927835051546393</v>
          </cell>
          <cell r="M427">
            <v>0.24590163934426232</v>
          </cell>
          <cell r="N427">
            <v>0.20408163265306123</v>
          </cell>
          <cell r="O427">
            <v>0.20202020202020202</v>
          </cell>
          <cell r="P427">
            <v>0.1</v>
          </cell>
        </row>
        <row r="430">
          <cell r="A430" t="str">
            <v>SVEZIA</v>
          </cell>
          <cell r="B430" t="str">
            <v>volumi</v>
          </cell>
          <cell r="C430">
            <v>0</v>
          </cell>
          <cell r="D430">
            <v>56</v>
          </cell>
          <cell r="E430">
            <v>49</v>
          </cell>
          <cell r="F430">
            <v>2</v>
          </cell>
          <cell r="G430">
            <v>0</v>
          </cell>
          <cell r="H430">
            <v>1</v>
          </cell>
          <cell r="I430">
            <v>0</v>
          </cell>
          <cell r="J430">
            <v>0</v>
          </cell>
          <cell r="K430">
            <v>200</v>
          </cell>
          <cell r="L430">
            <v>200</v>
          </cell>
          <cell r="M430">
            <v>170</v>
          </cell>
          <cell r="N430">
            <v>150</v>
          </cell>
          <cell r="O430">
            <v>150</v>
          </cell>
          <cell r="P430">
            <v>100</v>
          </cell>
          <cell r="Q430">
            <v>970</v>
          </cell>
          <cell r="R430">
            <v>970</v>
          </cell>
          <cell r="S430">
            <v>970</v>
          </cell>
        </row>
        <row r="431">
          <cell r="B431" t="str">
            <v>% seg</v>
          </cell>
          <cell r="C431">
            <v>0</v>
          </cell>
          <cell r="D431">
            <v>0.15110223685275628</v>
          </cell>
          <cell r="E431">
            <v>0.108770449954494</v>
          </cell>
          <cell r="F431">
            <v>3.5365681143018817E-3</v>
          </cell>
          <cell r="G431">
            <v>0</v>
          </cell>
          <cell r="H431">
            <v>1.4223941738734638E-3</v>
          </cell>
          <cell r="I431">
            <v>0</v>
          </cell>
          <cell r="J431">
            <v>0.29850746268656719</v>
          </cell>
          <cell r="K431">
            <v>0.29850746268656719</v>
          </cell>
          <cell r="L431">
            <v>0.29629629629629628</v>
          </cell>
          <cell r="M431">
            <v>0.25</v>
          </cell>
          <cell r="N431">
            <v>0.22058823529411764</v>
          </cell>
          <cell r="O431">
            <v>0.21897810218978103</v>
          </cell>
          <cell r="P431">
            <v>0.14513788098693758</v>
          </cell>
        </row>
        <row r="434">
          <cell r="A434" t="str">
            <v>NORVEGIA</v>
          </cell>
          <cell r="B434" t="str">
            <v>volumi</v>
          </cell>
          <cell r="C434">
            <v>0</v>
          </cell>
          <cell r="D434">
            <v>0</v>
          </cell>
          <cell r="E434">
            <v>0</v>
          </cell>
          <cell r="F434">
            <v>0</v>
          </cell>
          <cell r="G434">
            <v>0</v>
          </cell>
          <cell r="H434">
            <v>0</v>
          </cell>
          <cell r="I434">
            <v>0</v>
          </cell>
          <cell r="J434">
            <v>0</v>
          </cell>
          <cell r="K434">
            <v>100</v>
          </cell>
          <cell r="L434">
            <v>100</v>
          </cell>
          <cell r="M434">
            <v>80</v>
          </cell>
          <cell r="N434">
            <v>80</v>
          </cell>
          <cell r="O434">
            <v>70</v>
          </cell>
          <cell r="P434">
            <v>50</v>
          </cell>
          <cell r="Q434">
            <v>480</v>
          </cell>
          <cell r="R434">
            <v>480</v>
          </cell>
          <cell r="S434">
            <v>480</v>
          </cell>
        </row>
        <row r="435">
          <cell r="B435" t="str">
            <v>% seg</v>
          </cell>
          <cell r="C435">
            <v>0</v>
          </cell>
          <cell r="D435">
            <v>0</v>
          </cell>
          <cell r="E435">
            <v>0</v>
          </cell>
          <cell r="F435">
            <v>0</v>
          </cell>
          <cell r="G435">
            <v>0</v>
          </cell>
          <cell r="H435">
            <v>0</v>
          </cell>
          <cell r="I435">
            <v>0</v>
          </cell>
          <cell r="J435">
            <v>0.45454545454545453</v>
          </cell>
          <cell r="K435">
            <v>0.45454545454545453</v>
          </cell>
          <cell r="L435">
            <v>0.4</v>
          </cell>
          <cell r="M435">
            <v>0.30769230769230771</v>
          </cell>
          <cell r="N435">
            <v>0.29629629629629628</v>
          </cell>
          <cell r="O435">
            <v>0.25</v>
          </cell>
          <cell r="P435">
            <v>0.17241379310344829</v>
          </cell>
        </row>
        <row r="439">
          <cell r="A439" t="str">
            <v>TOTALE</v>
          </cell>
          <cell r="B439" t="str">
            <v>volumi</v>
          </cell>
          <cell r="C439">
            <v>1397</v>
          </cell>
          <cell r="D439">
            <v>7606</v>
          </cell>
          <cell r="E439">
            <v>6328</v>
          </cell>
          <cell r="F439">
            <v>5730</v>
          </cell>
          <cell r="G439">
            <v>4625</v>
          </cell>
          <cell r="H439">
            <v>4854</v>
          </cell>
          <cell r="I439">
            <v>4894</v>
          </cell>
          <cell r="J439">
            <v>900</v>
          </cell>
          <cell r="K439">
            <v>6800</v>
          </cell>
          <cell r="L439">
            <v>7100</v>
          </cell>
          <cell r="M439">
            <v>6100</v>
          </cell>
          <cell r="N439">
            <v>5600</v>
          </cell>
          <cell r="O439">
            <v>5000</v>
          </cell>
          <cell r="P439">
            <v>3600</v>
          </cell>
          <cell r="Q439">
            <v>35100</v>
          </cell>
          <cell r="R439">
            <v>0</v>
          </cell>
          <cell r="S439">
            <v>35100</v>
          </cell>
        </row>
        <row r="440">
          <cell r="B440" t="str">
            <v>% seg</v>
          </cell>
          <cell r="C440">
            <v>0.36098471047579178</v>
          </cell>
          <cell r="D440">
            <v>1.9622766123768418</v>
          </cell>
          <cell r="E440">
            <v>1.43242931228453</v>
          </cell>
          <cell r="F440">
            <v>1.3047517556083832</v>
          </cell>
          <cell r="G440">
            <v>0.91636236831625106</v>
          </cell>
          <cell r="H440">
            <v>0.88299016049901491</v>
          </cell>
          <cell r="I440">
            <v>0.87236610142904758</v>
          </cell>
          <cell r="J440">
            <v>1.7458279845956355</v>
          </cell>
          <cell r="K440">
            <v>1.7458279845956355</v>
          </cell>
          <cell r="L440">
            <v>1.6765053128689491</v>
          </cell>
          <cell r="M440">
            <v>1.42224294707391</v>
          </cell>
          <cell r="N440">
            <v>1.3008130081300813</v>
          </cell>
          <cell r="O440">
            <v>1.1436413540713632</v>
          </cell>
          <cell r="P440">
            <v>0.81521739130434778</v>
          </cell>
        </row>
        <row r="444">
          <cell r="A444" t="str">
            <v>VOLUMI 937 - ALTRI MERCATI</v>
          </cell>
        </row>
        <row r="446">
          <cell r="C446">
            <v>1994</v>
          </cell>
          <cell r="D446">
            <v>1995</v>
          </cell>
          <cell r="E446">
            <v>1996</v>
          </cell>
          <cell r="F446">
            <v>1997</v>
          </cell>
          <cell r="G446">
            <v>1998</v>
          </cell>
          <cell r="H446">
            <v>1999</v>
          </cell>
          <cell r="I446">
            <v>2000</v>
          </cell>
          <cell r="J446">
            <v>2001</v>
          </cell>
          <cell r="K446">
            <v>2001</v>
          </cell>
          <cell r="L446">
            <v>2002</v>
          </cell>
          <cell r="M446">
            <v>2003</v>
          </cell>
          <cell r="N446">
            <v>2004</v>
          </cell>
          <cell r="O446">
            <v>2005</v>
          </cell>
          <cell r="P446">
            <v>2006</v>
          </cell>
          <cell r="Q446" t="str">
            <v>TOTALE  CICLO</v>
          </cell>
        </row>
        <row r="447">
          <cell r="I447" t="str">
            <v>TOT C</v>
          </cell>
          <cell r="J447" t="str">
            <v>DI CUI 937</v>
          </cell>
          <cell r="K447" t="str">
            <v>P. STRAT.</v>
          </cell>
          <cell r="L447" t="str">
            <v>INIZIATIVA</v>
          </cell>
          <cell r="M447" t="str">
            <v>DIFF.</v>
          </cell>
          <cell r="N447" t="str">
            <v>P. STRAT.</v>
          </cell>
          <cell r="O447" t="str">
            <v>INIZIATIVA</v>
          </cell>
          <cell r="P447" t="str">
            <v>DIFF.</v>
          </cell>
          <cell r="Q447" t="str">
            <v>P. STRAT.</v>
          </cell>
          <cell r="R447" t="str">
            <v>INIZIATIVA</v>
          </cell>
          <cell r="S447" t="str">
            <v>DIFF.</v>
          </cell>
        </row>
        <row r="450">
          <cell r="A450" t="str">
            <v>POLONIA</v>
          </cell>
          <cell r="B450" t="str">
            <v>volumi</v>
          </cell>
          <cell r="C450">
            <v>0</v>
          </cell>
          <cell r="D450">
            <v>216</v>
          </cell>
          <cell r="E450">
            <v>122</v>
          </cell>
          <cell r="F450">
            <v>1001</v>
          </cell>
          <cell r="G450">
            <v>1257</v>
          </cell>
          <cell r="H450">
            <v>1340</v>
          </cell>
          <cell r="I450">
            <v>3101</v>
          </cell>
          <cell r="J450">
            <v>900</v>
          </cell>
          <cell r="K450">
            <v>3400</v>
          </cell>
          <cell r="L450">
            <v>3600</v>
          </cell>
          <cell r="M450">
            <v>3400</v>
          </cell>
          <cell r="N450">
            <v>2500</v>
          </cell>
          <cell r="O450">
            <v>2400</v>
          </cell>
          <cell r="P450">
            <v>1400</v>
          </cell>
          <cell r="Q450">
            <v>17600</v>
          </cell>
          <cell r="R450">
            <v>0</v>
          </cell>
          <cell r="S450">
            <v>17600</v>
          </cell>
        </row>
        <row r="451">
          <cell r="B451" t="str">
            <v>% seg</v>
          </cell>
          <cell r="C451" t="e">
            <v>#DIV/0!</v>
          </cell>
          <cell r="D451">
            <v>0.20558506081891381</v>
          </cell>
          <cell r="E451">
            <v>8.0363612410249655E-2</v>
          </cell>
          <cell r="F451">
            <v>0.52072766619327793</v>
          </cell>
          <cell r="G451">
            <v>0.53311505445662133</v>
          </cell>
          <cell r="H451">
            <v>0.5559127963658238</v>
          </cell>
          <cell r="I451">
            <v>1.2883257166597424</v>
          </cell>
          <cell r="J451">
            <v>1.6022620169651274</v>
          </cell>
          <cell r="K451">
            <v>1.6022620169651274</v>
          </cell>
          <cell r="L451">
            <v>1.6333938294010888</v>
          </cell>
          <cell r="M451">
            <v>1.4315789473684211</v>
          </cell>
          <cell r="N451">
            <v>1.0199918400652794</v>
          </cell>
          <cell r="O451">
            <v>0.95124851367419727</v>
          </cell>
          <cell r="P451">
            <v>0.53191489361702127</v>
          </cell>
          <cell r="Q451">
            <v>0</v>
          </cell>
          <cell r="R451">
            <v>0</v>
          </cell>
        </row>
        <row r="454">
          <cell r="A454" t="str">
            <v>TURCHIA</v>
          </cell>
          <cell r="B454" t="str">
            <v>volumi</v>
          </cell>
          <cell r="C454">
            <v>0</v>
          </cell>
          <cell r="D454">
            <v>0</v>
          </cell>
          <cell r="E454">
            <v>0</v>
          </cell>
          <cell r="F454">
            <v>553</v>
          </cell>
          <cell r="G454">
            <v>272</v>
          </cell>
          <cell r="H454">
            <v>200</v>
          </cell>
          <cell r="I454">
            <v>500</v>
          </cell>
          <cell r="J454">
            <v>100</v>
          </cell>
          <cell r="K454">
            <v>700</v>
          </cell>
          <cell r="L454">
            <v>1000</v>
          </cell>
          <cell r="M454">
            <v>1100</v>
          </cell>
          <cell r="N454">
            <v>1000</v>
          </cell>
          <cell r="O454">
            <v>1000</v>
          </cell>
          <cell r="P454">
            <v>800</v>
          </cell>
          <cell r="Q454">
            <v>5700</v>
          </cell>
          <cell r="R454">
            <v>0</v>
          </cell>
          <cell r="S454">
            <v>5700</v>
          </cell>
        </row>
        <row r="455">
          <cell r="B455" t="str">
            <v>% seg</v>
          </cell>
          <cell r="C455" t="e">
            <v>#DIV/0!</v>
          </cell>
          <cell r="D455" t="e">
            <v>#DIV/0!</v>
          </cell>
          <cell r="E455" t="e">
            <v>#DIV/0!</v>
          </cell>
          <cell r="F455">
            <v>0.30762555350348231</v>
          </cell>
          <cell r="G455">
            <v>0.16063498062931117</v>
          </cell>
          <cell r="H455">
            <v>0.12812299807815503</v>
          </cell>
          <cell r="I455">
            <v>0.31545741324921134</v>
          </cell>
          <cell r="J455">
            <v>0.43859649122807015</v>
          </cell>
          <cell r="K455">
            <v>0.43859649122807015</v>
          </cell>
          <cell r="L455">
            <v>0.58997050147492625</v>
          </cell>
          <cell r="M455">
            <v>0.57773109243697485</v>
          </cell>
          <cell r="N455">
            <v>0.47326076668244199</v>
          </cell>
          <cell r="O455">
            <v>0.41017227235438886</v>
          </cell>
          <cell r="P455">
            <v>0.28933092224231466</v>
          </cell>
          <cell r="Q455">
            <v>0</v>
          </cell>
          <cell r="R455">
            <v>0</v>
          </cell>
        </row>
        <row r="458">
          <cell r="A458" t="str">
            <v>CEKIA/SLOVACCHIA</v>
          </cell>
          <cell r="B458">
            <v>0</v>
          </cell>
          <cell r="C458">
            <v>0</v>
          </cell>
          <cell r="D458">
            <v>0</v>
          </cell>
          <cell r="E458">
            <v>0</v>
          </cell>
          <cell r="F458">
            <v>0</v>
          </cell>
          <cell r="G458">
            <v>0</v>
          </cell>
          <cell r="H458">
            <v>0</v>
          </cell>
          <cell r="I458">
            <v>60</v>
          </cell>
          <cell r="J458">
            <v>60</v>
          </cell>
          <cell r="K458">
            <v>340</v>
          </cell>
          <cell r="L458">
            <v>390</v>
          </cell>
          <cell r="M458">
            <v>420</v>
          </cell>
          <cell r="N458">
            <v>435</v>
          </cell>
          <cell r="O458">
            <v>475</v>
          </cell>
          <cell r="P458">
            <v>330</v>
          </cell>
          <cell r="Q458">
            <v>2450</v>
          </cell>
          <cell r="R458">
            <v>0</v>
          </cell>
          <cell r="S458">
            <v>2450</v>
          </cell>
        </row>
        <row r="460">
          <cell r="A460" t="str">
            <v>UNGHERIA</v>
          </cell>
          <cell r="B460">
            <v>0</v>
          </cell>
          <cell r="C460">
            <v>0</v>
          </cell>
          <cell r="D460">
            <v>0</v>
          </cell>
          <cell r="E460">
            <v>0</v>
          </cell>
          <cell r="F460">
            <v>0</v>
          </cell>
          <cell r="G460">
            <v>0</v>
          </cell>
          <cell r="H460">
            <v>0</v>
          </cell>
          <cell r="I460">
            <v>110</v>
          </cell>
          <cell r="J460">
            <v>110</v>
          </cell>
          <cell r="K460">
            <v>350</v>
          </cell>
          <cell r="L460">
            <v>340</v>
          </cell>
          <cell r="M460">
            <v>335</v>
          </cell>
          <cell r="N460">
            <v>345</v>
          </cell>
          <cell r="O460">
            <v>330</v>
          </cell>
          <cell r="P460">
            <v>200</v>
          </cell>
          <cell r="Q460">
            <v>2010</v>
          </cell>
          <cell r="R460">
            <v>0</v>
          </cell>
          <cell r="S460">
            <v>2010</v>
          </cell>
        </row>
        <row r="462">
          <cell r="A462" t="str">
            <v>GIAPPONE</v>
          </cell>
          <cell r="B462">
            <v>0</v>
          </cell>
          <cell r="C462">
            <v>0</v>
          </cell>
          <cell r="D462">
            <v>0</v>
          </cell>
          <cell r="E462">
            <v>0</v>
          </cell>
          <cell r="F462">
            <v>0</v>
          </cell>
          <cell r="G462">
            <v>0</v>
          </cell>
          <cell r="H462">
            <v>0</v>
          </cell>
          <cell r="I462">
            <v>0</v>
          </cell>
          <cell r="J462">
            <v>0</v>
          </cell>
          <cell r="K462">
            <v>1200</v>
          </cell>
          <cell r="L462">
            <v>1250</v>
          </cell>
          <cell r="M462">
            <v>1240</v>
          </cell>
          <cell r="N462">
            <v>1200</v>
          </cell>
          <cell r="O462">
            <v>1180</v>
          </cell>
          <cell r="P462">
            <v>800</v>
          </cell>
          <cell r="Q462">
            <v>6870</v>
          </cell>
          <cell r="R462">
            <v>0</v>
          </cell>
          <cell r="S462">
            <v>6870</v>
          </cell>
        </row>
        <row r="464">
          <cell r="A464" t="str">
            <v>ESTR. ORIENT</v>
          </cell>
          <cell r="B464">
            <v>0</v>
          </cell>
          <cell r="C464">
            <v>0</v>
          </cell>
          <cell r="D464">
            <v>0</v>
          </cell>
          <cell r="E464">
            <v>0</v>
          </cell>
          <cell r="F464">
            <v>0</v>
          </cell>
          <cell r="G464">
            <v>0</v>
          </cell>
          <cell r="H464">
            <v>0</v>
          </cell>
          <cell r="I464">
            <v>0</v>
          </cell>
          <cell r="J464">
            <v>0</v>
          </cell>
          <cell r="K464">
            <v>300</v>
          </cell>
          <cell r="L464">
            <v>290</v>
          </cell>
          <cell r="M464">
            <v>285</v>
          </cell>
          <cell r="N464">
            <v>275</v>
          </cell>
          <cell r="O464">
            <v>270</v>
          </cell>
          <cell r="P464">
            <v>180</v>
          </cell>
          <cell r="Q464">
            <v>1600</v>
          </cell>
          <cell r="R464">
            <v>0</v>
          </cell>
          <cell r="S464">
            <v>1600</v>
          </cell>
        </row>
        <row r="466">
          <cell r="A466" t="str">
            <v>TAIWAN</v>
          </cell>
          <cell r="B466">
            <v>0</v>
          </cell>
          <cell r="C466">
            <v>0</v>
          </cell>
          <cell r="D466">
            <v>0</v>
          </cell>
          <cell r="E466">
            <v>0</v>
          </cell>
          <cell r="F466">
            <v>0</v>
          </cell>
          <cell r="G466">
            <v>0</v>
          </cell>
          <cell r="H466">
            <v>0</v>
          </cell>
          <cell r="I466">
            <v>50</v>
          </cell>
          <cell r="J466">
            <v>50</v>
          </cell>
          <cell r="K466">
            <v>70</v>
          </cell>
          <cell r="L466">
            <v>95</v>
          </cell>
          <cell r="M466">
            <v>115</v>
          </cell>
          <cell r="N466">
            <v>135</v>
          </cell>
          <cell r="O466">
            <v>130</v>
          </cell>
          <cell r="P466">
            <v>90</v>
          </cell>
          <cell r="Q466">
            <v>685</v>
          </cell>
          <cell r="R466">
            <v>0</v>
          </cell>
          <cell r="S466">
            <v>685</v>
          </cell>
        </row>
        <row r="468">
          <cell r="A468" t="str">
            <v>SLOVENIA</v>
          </cell>
          <cell r="B468">
            <v>0</v>
          </cell>
          <cell r="C468">
            <v>0</v>
          </cell>
          <cell r="D468">
            <v>0</v>
          </cell>
          <cell r="E468">
            <v>0</v>
          </cell>
          <cell r="F468">
            <v>0</v>
          </cell>
          <cell r="G468">
            <v>0</v>
          </cell>
          <cell r="H468">
            <v>0</v>
          </cell>
          <cell r="I468">
            <v>0</v>
          </cell>
          <cell r="J468">
            <v>0</v>
          </cell>
          <cell r="K468">
            <v>250</v>
          </cell>
          <cell r="L468">
            <v>350</v>
          </cell>
          <cell r="M468">
            <v>400</v>
          </cell>
          <cell r="N468">
            <v>390</v>
          </cell>
          <cell r="O468">
            <v>385</v>
          </cell>
          <cell r="P468">
            <v>290</v>
          </cell>
          <cell r="Q468">
            <v>2065</v>
          </cell>
          <cell r="R468">
            <v>0</v>
          </cell>
          <cell r="S468">
            <v>2065</v>
          </cell>
        </row>
        <row r="470">
          <cell r="A470" t="str">
            <v>EST EUROPA</v>
          </cell>
          <cell r="B470">
            <v>0</v>
          </cell>
          <cell r="C470">
            <v>0</v>
          </cell>
          <cell r="D470">
            <v>0</v>
          </cell>
          <cell r="E470">
            <v>0</v>
          </cell>
          <cell r="F470">
            <v>0</v>
          </cell>
          <cell r="G470">
            <v>0</v>
          </cell>
          <cell r="H470">
            <v>0</v>
          </cell>
          <cell r="I470">
            <v>0</v>
          </cell>
          <cell r="J470">
            <v>0</v>
          </cell>
          <cell r="K470">
            <v>250</v>
          </cell>
          <cell r="L470">
            <v>245</v>
          </cell>
          <cell r="M470">
            <v>240</v>
          </cell>
          <cell r="N470">
            <v>235</v>
          </cell>
          <cell r="O470">
            <v>230</v>
          </cell>
          <cell r="P470">
            <v>150</v>
          </cell>
          <cell r="Q470">
            <v>1350</v>
          </cell>
          <cell r="R470">
            <v>0</v>
          </cell>
          <cell r="S470">
            <v>1350</v>
          </cell>
        </row>
        <row r="472">
          <cell r="A472" t="str">
            <v>ISRAELE</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row>
        <row r="474">
          <cell r="A474" t="str">
            <v>CROAZIA</v>
          </cell>
          <cell r="B474">
            <v>0</v>
          </cell>
          <cell r="C474">
            <v>0</v>
          </cell>
          <cell r="D474">
            <v>0</v>
          </cell>
          <cell r="E474">
            <v>0</v>
          </cell>
          <cell r="F474">
            <v>0</v>
          </cell>
          <cell r="G474">
            <v>0</v>
          </cell>
          <cell r="H474">
            <v>0</v>
          </cell>
          <cell r="I474">
            <v>0</v>
          </cell>
          <cell r="J474">
            <v>0</v>
          </cell>
          <cell r="K474">
            <v>300</v>
          </cell>
          <cell r="L474">
            <v>320</v>
          </cell>
          <cell r="M474">
            <v>310</v>
          </cell>
          <cell r="N474">
            <v>290</v>
          </cell>
          <cell r="O474">
            <v>285</v>
          </cell>
          <cell r="P474">
            <v>200</v>
          </cell>
          <cell r="Q474">
            <v>1705</v>
          </cell>
          <cell r="R474">
            <v>0</v>
          </cell>
          <cell r="S474">
            <v>1705</v>
          </cell>
        </row>
        <row r="476">
          <cell r="A476" t="str">
            <v>SUD AFRICA</v>
          </cell>
          <cell r="B476">
            <v>0</v>
          </cell>
          <cell r="C476">
            <v>0</v>
          </cell>
          <cell r="D476">
            <v>0</v>
          </cell>
          <cell r="E476">
            <v>0</v>
          </cell>
          <cell r="F476">
            <v>0</v>
          </cell>
          <cell r="G476">
            <v>0</v>
          </cell>
          <cell r="H476">
            <v>0</v>
          </cell>
          <cell r="I476">
            <v>0</v>
          </cell>
          <cell r="J476">
            <v>0</v>
          </cell>
          <cell r="K476">
            <v>100</v>
          </cell>
          <cell r="L476">
            <v>100</v>
          </cell>
          <cell r="M476">
            <v>100</v>
          </cell>
          <cell r="N476">
            <v>100</v>
          </cell>
          <cell r="O476">
            <v>100</v>
          </cell>
          <cell r="P476">
            <v>100</v>
          </cell>
          <cell r="Q476">
            <v>600</v>
          </cell>
          <cell r="R476">
            <v>0</v>
          </cell>
          <cell r="S476">
            <v>600</v>
          </cell>
        </row>
        <row r="478">
          <cell r="A478" t="str">
            <v>AUSTRALIA</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80">
          <cell r="A480" t="str">
            <v>ALTRI</v>
          </cell>
          <cell r="B480">
            <v>0</v>
          </cell>
          <cell r="C480">
            <v>0</v>
          </cell>
          <cell r="D480">
            <v>0</v>
          </cell>
          <cell r="E480">
            <v>0</v>
          </cell>
          <cell r="F480">
            <v>0</v>
          </cell>
          <cell r="G480">
            <v>0</v>
          </cell>
          <cell r="H480">
            <v>0</v>
          </cell>
          <cell r="I480">
            <v>0</v>
          </cell>
          <cell r="J480">
            <v>0</v>
          </cell>
          <cell r="K480">
            <v>350</v>
          </cell>
          <cell r="L480">
            <v>295</v>
          </cell>
          <cell r="M480">
            <v>290</v>
          </cell>
          <cell r="N480">
            <v>281</v>
          </cell>
          <cell r="O480">
            <v>278</v>
          </cell>
          <cell r="P480">
            <v>220</v>
          </cell>
          <cell r="Q480">
            <v>1714</v>
          </cell>
          <cell r="R480">
            <v>0</v>
          </cell>
          <cell r="S480">
            <v>1714</v>
          </cell>
        </row>
        <row r="483">
          <cell r="A483" t="str">
            <v>TOT. MINORI</v>
          </cell>
          <cell r="B483">
            <v>0</v>
          </cell>
          <cell r="C483">
            <v>0</v>
          </cell>
          <cell r="D483">
            <v>0</v>
          </cell>
          <cell r="E483">
            <v>0</v>
          </cell>
          <cell r="F483">
            <v>0</v>
          </cell>
          <cell r="G483">
            <v>0</v>
          </cell>
          <cell r="H483">
            <v>0</v>
          </cell>
          <cell r="I483">
            <v>50</v>
          </cell>
          <cell r="J483">
            <v>50</v>
          </cell>
          <cell r="K483">
            <v>1620</v>
          </cell>
          <cell r="L483">
            <v>1695</v>
          </cell>
          <cell r="M483">
            <v>1740</v>
          </cell>
          <cell r="N483">
            <v>1706</v>
          </cell>
          <cell r="O483">
            <v>1678</v>
          </cell>
          <cell r="P483">
            <v>1230</v>
          </cell>
          <cell r="Q483">
            <v>9719</v>
          </cell>
          <cell r="R483">
            <v>0</v>
          </cell>
          <cell r="S483">
            <v>9719</v>
          </cell>
        </row>
        <row r="485">
          <cell r="A485" t="str">
            <v>TOTALE  AREA "B"</v>
          </cell>
          <cell r="B485">
            <v>0</v>
          </cell>
          <cell r="C485">
            <v>0</v>
          </cell>
          <cell r="D485">
            <v>216</v>
          </cell>
          <cell r="E485">
            <v>122</v>
          </cell>
          <cell r="F485">
            <v>1554</v>
          </cell>
          <cell r="G485">
            <v>1529</v>
          </cell>
          <cell r="H485">
            <v>1540</v>
          </cell>
          <cell r="I485">
            <v>3821</v>
          </cell>
          <cell r="J485">
            <v>1220</v>
          </cell>
          <cell r="K485">
            <v>7610</v>
          </cell>
          <cell r="L485">
            <v>8275</v>
          </cell>
          <cell r="M485">
            <v>8235</v>
          </cell>
          <cell r="N485">
            <v>7186</v>
          </cell>
          <cell r="O485">
            <v>7063</v>
          </cell>
          <cell r="P485">
            <v>4760</v>
          </cell>
          <cell r="Q485">
            <v>44349</v>
          </cell>
          <cell r="R485">
            <v>0</v>
          </cell>
          <cell r="S485">
            <v>44349</v>
          </cell>
        </row>
        <row r="488">
          <cell r="A488" t="str">
            <v>SUD AMERICA</v>
          </cell>
          <cell r="B488" t="str">
            <v>VOLUMI</v>
          </cell>
          <cell r="C488">
            <v>0</v>
          </cell>
          <cell r="D488">
            <v>0</v>
          </cell>
          <cell r="E488">
            <v>0</v>
          </cell>
          <cell r="F488">
            <v>0</v>
          </cell>
          <cell r="G488">
            <v>0</v>
          </cell>
          <cell r="H488">
            <v>0</v>
          </cell>
          <cell r="I488">
            <v>80</v>
          </cell>
          <cell r="J488">
            <v>80</v>
          </cell>
          <cell r="K488">
            <v>690</v>
          </cell>
          <cell r="L488">
            <v>725</v>
          </cell>
          <cell r="M488">
            <v>665</v>
          </cell>
          <cell r="N488">
            <v>1114</v>
          </cell>
          <cell r="O488">
            <v>1137</v>
          </cell>
          <cell r="P488">
            <v>1140</v>
          </cell>
          <cell r="Q488">
            <v>5551</v>
          </cell>
          <cell r="R488">
            <v>5551</v>
          </cell>
          <cell r="S488">
            <v>5551</v>
          </cell>
        </row>
        <row r="492">
          <cell r="A492" t="str">
            <v>TOT MONDO</v>
          </cell>
          <cell r="B492" t="str">
            <v>VOLUMI</v>
          </cell>
          <cell r="C492">
            <v>10147</v>
          </cell>
          <cell r="D492">
            <v>81965</v>
          </cell>
          <cell r="E492">
            <v>74966</v>
          </cell>
          <cell r="F492">
            <v>89098</v>
          </cell>
          <cell r="G492">
            <v>64027</v>
          </cell>
          <cell r="H492">
            <v>52104</v>
          </cell>
          <cell r="I492">
            <v>62222</v>
          </cell>
          <cell r="J492">
            <v>17100</v>
          </cell>
          <cell r="K492">
            <v>90500</v>
          </cell>
          <cell r="L492">
            <v>98500</v>
          </cell>
          <cell r="M492">
            <v>88400</v>
          </cell>
          <cell r="N492">
            <v>78900</v>
          </cell>
          <cell r="O492">
            <v>72400</v>
          </cell>
          <cell r="P492">
            <v>49900</v>
          </cell>
          <cell r="Q492">
            <v>495700</v>
          </cell>
          <cell r="R492">
            <v>0</v>
          </cell>
          <cell r="S492">
            <v>495700</v>
          </cell>
        </row>
        <row r="499">
          <cell r="A499" t="str">
            <v>VOLUMI 1937 - TOTALE MONDO</v>
          </cell>
        </row>
        <row r="502">
          <cell r="C502">
            <v>1994</v>
          </cell>
          <cell r="D502">
            <v>1995</v>
          </cell>
          <cell r="E502">
            <v>1996</v>
          </cell>
          <cell r="F502">
            <v>1997</v>
          </cell>
          <cell r="G502">
            <v>1998</v>
          </cell>
          <cell r="H502">
            <v>1999</v>
          </cell>
          <cell r="I502">
            <v>2000</v>
          </cell>
          <cell r="J502">
            <v>2001</v>
          </cell>
          <cell r="K502">
            <v>2001</v>
          </cell>
          <cell r="L502">
            <v>2002</v>
          </cell>
          <cell r="M502">
            <v>2003</v>
          </cell>
          <cell r="N502">
            <v>2004</v>
          </cell>
          <cell r="O502">
            <v>2005</v>
          </cell>
          <cell r="P502">
            <v>2006</v>
          </cell>
          <cell r="Q502" t="str">
            <v>TOTALE  CICLO</v>
          </cell>
        </row>
        <row r="503">
          <cell r="I503" t="str">
            <v>TOT C</v>
          </cell>
          <cell r="J503" t="str">
            <v>DI CUI 937</v>
          </cell>
          <cell r="K503" t="str">
            <v>P. STRAT.</v>
          </cell>
          <cell r="L503" t="str">
            <v>INIZIATIVA</v>
          </cell>
          <cell r="M503" t="str">
            <v>DIFF.</v>
          </cell>
          <cell r="N503" t="str">
            <v>P. STRAT.</v>
          </cell>
          <cell r="O503" t="str">
            <v>INIZIATIVA</v>
          </cell>
          <cell r="P503" t="str">
            <v>DIFF.</v>
          </cell>
          <cell r="Q503" t="str">
            <v>P. STRAT.</v>
          </cell>
          <cell r="R503" t="str">
            <v>INIZIATIVA</v>
          </cell>
          <cell r="S503" t="str">
            <v>DIFF.</v>
          </cell>
        </row>
        <row r="506">
          <cell r="A506" t="str">
            <v>ITALIA</v>
          </cell>
          <cell r="B506">
            <v>5204</v>
          </cell>
          <cell r="C506">
            <v>5204</v>
          </cell>
          <cell r="D506">
            <v>50039</v>
          </cell>
          <cell r="E506">
            <v>41314</v>
          </cell>
          <cell r="F506">
            <v>57132</v>
          </cell>
          <cell r="G506">
            <v>38112</v>
          </cell>
          <cell r="H506">
            <v>29544</v>
          </cell>
          <cell r="I506">
            <v>31664</v>
          </cell>
          <cell r="J506">
            <v>7600</v>
          </cell>
          <cell r="K506">
            <v>45000</v>
          </cell>
          <cell r="L506">
            <v>47300</v>
          </cell>
          <cell r="M506">
            <v>42400</v>
          </cell>
          <cell r="N506">
            <v>37900</v>
          </cell>
          <cell r="O506">
            <v>35600</v>
          </cell>
          <cell r="P506">
            <v>23300</v>
          </cell>
          <cell r="Q506">
            <v>239100</v>
          </cell>
          <cell r="R506">
            <v>0</v>
          </cell>
          <cell r="S506">
            <v>239100</v>
          </cell>
        </row>
        <row r="510">
          <cell r="A510" t="str">
            <v>TOT.EUROPA "A"</v>
          </cell>
          <cell r="B510">
            <v>4943</v>
          </cell>
          <cell r="C510">
            <v>4943</v>
          </cell>
          <cell r="D510">
            <v>31710</v>
          </cell>
          <cell r="E510">
            <v>33530</v>
          </cell>
          <cell r="F510">
            <v>30412</v>
          </cell>
          <cell r="G510">
            <v>24386</v>
          </cell>
          <cell r="H510">
            <v>21020</v>
          </cell>
          <cell r="I510">
            <v>26657</v>
          </cell>
          <cell r="J510">
            <v>8200</v>
          </cell>
          <cell r="K510">
            <v>37200</v>
          </cell>
          <cell r="L510">
            <v>42200</v>
          </cell>
          <cell r="M510">
            <v>37100</v>
          </cell>
          <cell r="N510">
            <v>32700</v>
          </cell>
          <cell r="O510">
            <v>28600</v>
          </cell>
          <cell r="P510">
            <v>20700</v>
          </cell>
          <cell r="Q510">
            <v>206700</v>
          </cell>
          <cell r="R510">
            <v>0</v>
          </cell>
          <cell r="S510">
            <v>206700</v>
          </cell>
        </row>
        <row r="514">
          <cell r="A514" t="str">
            <v>TOTALE  AREA "B"</v>
          </cell>
          <cell r="B514">
            <v>0</v>
          </cell>
          <cell r="C514">
            <v>0</v>
          </cell>
          <cell r="D514">
            <v>216</v>
          </cell>
          <cell r="E514">
            <v>122</v>
          </cell>
          <cell r="F514">
            <v>1554</v>
          </cell>
          <cell r="G514">
            <v>1529</v>
          </cell>
          <cell r="H514">
            <v>1540</v>
          </cell>
          <cell r="I514">
            <v>3821</v>
          </cell>
          <cell r="J514">
            <v>1220</v>
          </cell>
          <cell r="K514">
            <v>7610</v>
          </cell>
          <cell r="L514">
            <v>8275</v>
          </cell>
          <cell r="M514">
            <v>8235</v>
          </cell>
          <cell r="N514">
            <v>7186</v>
          </cell>
          <cell r="O514">
            <v>7063</v>
          </cell>
          <cell r="P514">
            <v>4760</v>
          </cell>
          <cell r="Q514">
            <v>44349</v>
          </cell>
          <cell r="R514">
            <v>0</v>
          </cell>
          <cell r="S514">
            <v>44349</v>
          </cell>
        </row>
        <row r="518">
          <cell r="A518" t="str">
            <v>SUD AMERICA</v>
          </cell>
          <cell r="B518">
            <v>0</v>
          </cell>
          <cell r="C518">
            <v>0</v>
          </cell>
          <cell r="D518">
            <v>0</v>
          </cell>
          <cell r="E518">
            <v>0</v>
          </cell>
          <cell r="F518">
            <v>0</v>
          </cell>
          <cell r="G518">
            <v>0</v>
          </cell>
          <cell r="H518">
            <v>0</v>
          </cell>
          <cell r="I518">
            <v>80</v>
          </cell>
          <cell r="J518">
            <v>80</v>
          </cell>
          <cell r="K518">
            <v>690</v>
          </cell>
          <cell r="L518">
            <v>725</v>
          </cell>
          <cell r="M518">
            <v>665</v>
          </cell>
          <cell r="N518">
            <v>1114</v>
          </cell>
          <cell r="O518">
            <v>1137</v>
          </cell>
          <cell r="P518">
            <v>1140</v>
          </cell>
          <cell r="Q518">
            <v>5551</v>
          </cell>
          <cell r="R518">
            <v>0</v>
          </cell>
          <cell r="S518">
            <v>5551</v>
          </cell>
        </row>
        <row r="522">
          <cell r="A522" t="str">
            <v>TOTALE MONDO</v>
          </cell>
          <cell r="B522">
            <v>10147</v>
          </cell>
          <cell r="C522">
            <v>10147</v>
          </cell>
          <cell r="D522">
            <v>81965</v>
          </cell>
          <cell r="E522">
            <v>74966</v>
          </cell>
          <cell r="F522">
            <v>89098</v>
          </cell>
          <cell r="G522">
            <v>64027</v>
          </cell>
          <cell r="H522">
            <v>52104</v>
          </cell>
          <cell r="I522">
            <v>62222</v>
          </cell>
          <cell r="J522">
            <v>17100</v>
          </cell>
          <cell r="K522">
            <v>90500</v>
          </cell>
          <cell r="L522">
            <v>98500</v>
          </cell>
          <cell r="M522">
            <v>88400</v>
          </cell>
          <cell r="N522">
            <v>78900</v>
          </cell>
          <cell r="O522">
            <v>72400</v>
          </cell>
          <cell r="P522">
            <v>49900</v>
          </cell>
          <cell r="Q522">
            <v>495700</v>
          </cell>
          <cell r="R522">
            <v>0</v>
          </cell>
          <cell r="S522">
            <v>495700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ow r="355">
          <cell r="A355" t="str">
            <v>VOLUMI 937 - ITALIA + EUROPA</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ow r="355">
          <cell r="A355" t="str">
            <v>VOLUMI 937 - ITALIA + EUROPA</v>
          </cell>
        </row>
      </sheetData>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refreshError="1"/>
      <sheetData sheetId="12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O"/>
      <sheetName val="giorni 2002"/>
      <sheetName val="Esempio_mese_IN_OUT"/>
      <sheetName val="Esempio_sett_IN_OUT"/>
      <sheetName val="Esempio_settim."/>
      <sheetName val="Esempio_mensile"/>
      <sheetName val="tutti"/>
      <sheetName val="2.대외공문"/>
      <sheetName val="tech next fatura"/>
      <sheetName val="839"/>
      <sheetName val="DESCRIZIONE_COSTO"/>
      <sheetName val="Pivot_seg_it"/>
      <sheetName val="Pivot_seg_vc_it"/>
      <sheetName val="Pivotf3+9_vc_it"/>
      <sheetName val="Pivotf3+9_it"/>
      <sheetName val="giorni_2002"/>
      <sheetName val="Esempio_settim_"/>
      <sheetName val="2_대외공문"/>
      <sheetName val="tech_next_fatura"/>
      <sheetName val="giorni_20021"/>
      <sheetName val="Esempio_settim_1"/>
      <sheetName val="2_대외공문1"/>
      <sheetName val="tech_next_fatura1"/>
      <sheetName val="giorni_20022"/>
      <sheetName val="Esempio_settim_2"/>
      <sheetName val="2_대외공문2"/>
      <sheetName val="tech_next_fatura2"/>
    </sheetNames>
    <sheetDataSet>
      <sheetData sheetId="0" refreshError="1">
        <row r="1">
          <cell r="B1" t="str">
            <v>FIAT AUTO S.P.A.</v>
          </cell>
        </row>
        <row r="2">
          <cell r="B2" t="str">
            <v>DP/PROGRAMMI e FATTORI</v>
          </cell>
        </row>
        <row r="4">
          <cell r="B4" t="str">
            <v>OGGETTO :  INPUTS PO 4</v>
          </cell>
        </row>
      </sheetData>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nda"/>
      <sheetName val="Punto"/>
      <sheetName val="2.대외공문"/>
      <sheetName val="INPUT_PO"/>
      <sheetName val="PSTRAT."/>
      <sheetName val="OP"/>
      <sheetName val="CLI2_ELE1_3_4_SAF1_AUG1_SEC1"/>
      <sheetName val="Costi e Inv.D.B. FIAT"/>
      <sheetName val="BDG_99MR"/>
      <sheetName val="DESCRIZIONE_COSTO"/>
      <sheetName val="HEAVY"/>
      <sheetName val="LIGHT"/>
      <sheetName val="SAP CJI3"/>
      <sheetName val="I.N.P.C."/>
      <sheetName val="Ref"/>
      <sheetName val="244.M23"/>
      <sheetName val="Kingsport 2003"/>
      <sheetName val="INVESTIMENTO"/>
      <sheetName val="PAG21_1"/>
      <sheetName val="INFLAÇÃO"/>
      <sheetName val="Indice"/>
      <sheetName val="Dati"/>
      <sheetName val="input"/>
      <sheetName val="WW Sales Essbase"/>
      <sheetName val="WW Sales Essbase 2005"/>
      <sheetName val="WW Sales No Freightliner Sprint"/>
      <sheetName val="WW shipments Essbase"/>
      <sheetName val="BDG_99MR.XLS"/>
      <sheetName val="0101_00"/>
      <sheetName val="SAP_CJI3"/>
      <sheetName val="I_N_P_C_"/>
      <sheetName val="Kingsport_2003"/>
      <sheetName val="2_대외공문"/>
      <sheetName val="PSTRAT_"/>
      <sheetName val="Costi_e_Inv_D_B__FIAT"/>
      <sheetName val="244_M23"/>
      <sheetName val="ALBERINIITADIESEL"/>
      <sheetName val="INPUT Table"/>
      <sheetName val="VARSAYIM"/>
      <sheetName val="1"/>
      <sheetName val="材料使用量原紙"/>
      <sheetName val="2_대외공문1"/>
      <sheetName val="PSTRAT_1"/>
      <sheetName val="Costi_e_Inv_D_B__FIAT1"/>
      <sheetName val="SAP_CJI31"/>
      <sheetName val="I_N_P_C_1"/>
      <sheetName val="244_M231"/>
      <sheetName val="Kingsport_20031"/>
      <sheetName val="WW_Sales_Essbase"/>
      <sheetName val="WW_Sales_Essbase_2005"/>
      <sheetName val="WW_Sales_No_Freightliner_Sprint"/>
      <sheetName val="WW_shipments_Essbase"/>
      <sheetName val="BDG_99MR_XLS"/>
      <sheetName val="INPUT_Table"/>
      <sheetName val="Vers_TOP(16)"/>
      <sheetName val="INFLA??O"/>
      <sheetName val="DB_HPV"/>
      <sheetName val="DRIVELINEINVENT"/>
      <sheetName val="CL2"/>
      <sheetName val="Costi_e_Inv_D_B__FIAT2"/>
      <sheetName val="2_대외공문2"/>
      <sheetName val="PSTRAT_2"/>
      <sheetName val="SAP_CJI32"/>
      <sheetName val="I_N_P_C_2"/>
      <sheetName val="244_M232"/>
      <sheetName val="Kingsport_20032"/>
      <sheetName val="WW_Sales_Essbase1"/>
      <sheetName val="WW_Sales_Essbase_20051"/>
      <sheetName val="WW_Sales_No_Freightliner_Sprin1"/>
      <sheetName val="WW_shipments_Essbase1"/>
      <sheetName val="BDG_99MR_XLS1"/>
      <sheetName val="INPUT_Table1"/>
      <sheetName val="2_대외공문3"/>
      <sheetName val="PSTRAT_3"/>
      <sheetName val="Costi_e_Inv_D_B__FIAT3"/>
      <sheetName val="SAP_CJI33"/>
      <sheetName val="I_N_P_C_3"/>
      <sheetName val="244_M233"/>
      <sheetName val="Kingsport_20033"/>
      <sheetName val="WW_Sales_Essbase2"/>
      <sheetName val="WW_Sales_Essbase_20052"/>
      <sheetName val="WW_Sales_No_Freightliner_Sprin2"/>
      <sheetName val="WW_shipments_Essbase2"/>
      <sheetName val="BDG_99MR_XLS2"/>
      <sheetName val="INPUT_Table2"/>
      <sheetName val="2_대외공문4"/>
      <sheetName val="PSTRAT_4"/>
      <sheetName val="Costi_e_Inv_D_B__FIAT4"/>
      <sheetName val="SAP_CJI34"/>
      <sheetName val="I_N_P_C_4"/>
      <sheetName val="244_M234"/>
      <sheetName val="Kingsport_20034"/>
      <sheetName val="WW_Sales_Essbase3"/>
      <sheetName val="WW_Sales_Essbase_20053"/>
      <sheetName val="WW_Sales_No_Freightliner_Sprin3"/>
      <sheetName val="WW_shipments_Essbase3"/>
      <sheetName val="BDG_99MR_XLS3"/>
      <sheetName val="INPUT_Table3"/>
      <sheetName val="PS &amp; IC summary page"/>
      <sheetName val="INSCRITOS"/>
      <sheetName val="CVBUH2MONTH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copertina"/>
      <sheetName val="Panda"/>
      <sheetName val="TRT FM"/>
      <sheetName val="9124"/>
      <sheetName val="XXXX"/>
      <sheetName val="DOLLARO"/>
      <sheetName val="Indice"/>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SGV"/>
      <sheetName val="DUCATO"/>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nta_transição_comer"/>
      <sheetName val="Diret_"/>
      <sheetName val="Comparativo_(2)"/>
      <sheetName val="Strfuncionamento_2004"/>
      <sheetName val="Strfuncionamento_2005"/>
      <sheetName val="TRT_FM"/>
      <sheetName val="Mod_A2"/>
      <sheetName val="Mod_A11"/>
      <sheetName val="Mod_B2"/>
      <sheetName val="Mod_B1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Conta_transição_comer1"/>
      <sheetName val="Diret_1"/>
      <sheetName val="Comparativo_(2)1"/>
      <sheetName val="Strfuncionamento_20041"/>
      <sheetName val="Strfuncionamento_20051"/>
      <sheetName val="TRT_FM1"/>
      <sheetName val="Mod_A3"/>
      <sheetName val="Mod_A12"/>
      <sheetName val="Mod_B3"/>
      <sheetName val="Mod_B12"/>
      <sheetName val="TRT_FM2"/>
      <sheetName val="per_paese2"/>
      <sheetName val="per_modello2"/>
      <sheetName val="JATO_Worksheet_-_Pagina_12"/>
      <sheetName val="Guida_al_foglio2"/>
      <sheetName val="RIEPILOGO_(2)2"/>
      <sheetName val="stile_&quot;93_€&quot;2"/>
      <sheetName val="stile_ULTERIORI2"/>
      <sheetName val="riepilogo_CON_DETTAGLIO2"/>
      <sheetName val="DETTAGLIO_ULTERIORI2"/>
      <sheetName val="CROMI_INTERNI_2"/>
      <sheetName val="198_CAMBIO_M32_SU_1_4_T_1202"/>
      <sheetName val="ODM_stile2"/>
      <sheetName val="Conta_transição_comer2"/>
      <sheetName val="Diret_2"/>
      <sheetName val="Comparativo_(2)2"/>
      <sheetName val="Strfuncionamento_20042"/>
      <sheetName val="Strfuncionamento_20052"/>
    </sheetNames>
    <sheetDataSet>
      <sheetData sheetId="0"/>
      <sheetData sheetId="1" refreshError="1">
        <row r="1">
          <cell r="B1" t="str">
            <v>FIAT AUTO SUD AFRICA</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d"/>
      <sheetName val="uk"/>
      <sheetName val="tutti"/>
      <sheetName val="Foglio3"/>
      <sheetName val="Ref"/>
      <sheetName val="IS F Y"/>
      <sheetName val="ECOM Mensuel"/>
      <sheetName val="DRIVELINEINVENT"/>
      <sheetName val="Brava-o MY"/>
      <sheetName val="MAREA"/>
      <sheetName val="Marea MY"/>
      <sheetName val="SEI"/>
      <sheetName val="PANDA"/>
      <sheetName val="P.TO"/>
      <sheetName val="MULTIPLA"/>
      <sheetName val="COUPE"/>
      <sheetName val="DATA list"/>
      <sheetName val="INSCRITOS"/>
      <sheetName val="PAG21_1"/>
      <sheetName val="NORME"/>
      <sheetName val="Retail Ships Bucket"/>
      <sheetName val="FATT"/>
      <sheetName val="IS_F_Y"/>
      <sheetName val="Brava-o_MY"/>
      <sheetName val="Marea_MY"/>
      <sheetName val="P_TO"/>
      <sheetName val="ECOM_Mensuel"/>
      <sheetName val="DATA_list"/>
      <sheetName val="Cassino"/>
      <sheetName val="Tabella Competenze"/>
      <sheetName val="Incr Inv Tool"/>
      <sheetName val="IS_F_Y1"/>
      <sheetName val="ECOM_Mensuel1"/>
      <sheetName val="Brava-o_MY1"/>
      <sheetName val="Marea_MY1"/>
      <sheetName val="P_TO1"/>
      <sheetName val="DATA_list1"/>
      <sheetName val="Retail_Ships_Bucket"/>
      <sheetName val="Tabella_Competenze"/>
      <sheetName val="zone"/>
      <sheetName val="Retail_Ships_Bucket1"/>
      <sheetName val="IS_F_Y2"/>
      <sheetName val="ECOM_Mensuel2"/>
      <sheetName val="Brava-o_MY2"/>
      <sheetName val="Marea_MY2"/>
      <sheetName val="P_TO2"/>
      <sheetName val="DATA_list2"/>
      <sheetName val="Retail_Ships_Bucket2"/>
      <sheetName val="Tabella_Competenze1"/>
      <sheetName val="GRAFICO1998"/>
      <sheetName val="Annexe7B"/>
      <sheetName val="Page3"/>
      <sheetName val="IS_F_Y3"/>
      <sheetName val="ECOM_Mensuel3"/>
      <sheetName val="Brava-o_MY3"/>
      <sheetName val="Marea_MY3"/>
      <sheetName val="P_TO3"/>
      <sheetName val="DATA_list3"/>
      <sheetName val="Retail_Ships_Bucket3"/>
      <sheetName val="Tabella_Competenze2"/>
      <sheetName val="Incr_Inv_Tool"/>
      <sheetName val="IS_F_Y4"/>
      <sheetName val="ECOM_Mensuel4"/>
      <sheetName val="Brava-o_MY4"/>
      <sheetName val="Marea_MY4"/>
      <sheetName val="P_TO4"/>
      <sheetName val="DATA_list4"/>
      <sheetName val="Retail_Ships_Bucket4"/>
      <sheetName val="Tabella_Competenze3"/>
      <sheetName val="Incr_Inv_Tool1"/>
      <sheetName val="IS_F_Y5"/>
      <sheetName val="ECOM_Mensuel5"/>
      <sheetName val="Brava-o_MY5"/>
      <sheetName val="Marea_MY5"/>
      <sheetName val="P_TO5"/>
      <sheetName val="DATA_list5"/>
      <sheetName val="Retail_Ships_Bucket5"/>
      <sheetName val="Tabella_Competenze4"/>
      <sheetName val="Incr_Inv_Tool2"/>
      <sheetName val="Mfg SP (CW 28)"/>
      <sheetName val="10.C. Economico"/>
      <sheetName val="10_C__Economico"/>
      <sheetName val="Mfg_SP_(CW_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sheetData sheetId="8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isteria"/>
      <sheetName val="Medium"/>
      <sheetName val="RIPCCAF96"/>
      <sheetName val="Euro-Q öngörü"/>
      <sheetName val="order"/>
      <sheetName val="Juros Brasil F43"/>
      <sheetName val="Analisi del Valore - Foglio 1"/>
      <sheetName val="Sottosistemi"/>
      <sheetName val="Convalida Dati"/>
      <sheetName val="Base"/>
      <sheetName val="Plan1"/>
      <sheetName val="98CALENDAR (2)"/>
      <sheetName val="MAREA"/>
      <sheetName val="Marea MY"/>
      <sheetName val="ULYSSE"/>
      <sheetName val="Brava-o MY"/>
      <sheetName val="SEI"/>
      <sheetName val="PANDA"/>
      <sheetName val="P.TO"/>
      <sheetName val="MULTIPLA"/>
      <sheetName val="COUPE"/>
      <sheetName val="Read_Me"/>
      <sheetName val="Requirements"/>
      <sheetName val="Workload_Plan"/>
      <sheetName val="Employees"/>
      <sheetName val="Combo_Box"/>
      <sheetName val="Matrice F_2009 &amp; 2010"/>
      <sheetName val="GRÁF. FGA BR+AR"/>
      <sheetName val="one-offs"/>
      <sheetName val="Roll0727"/>
      <sheetName val="fixing0721"/>
      <sheetName val="BoM Delivery adress"/>
      <sheetName val="Appoggio_grafico"/>
      <sheetName val="Sintesi RGAI BASE"/>
      <sheetName val="Flex"/>
      <sheetName val="Supporto"/>
      <sheetName val="Dati_elenchi"/>
      <sheetName val="Commodities"/>
      <sheetName val="구동"/>
      <sheetName val="Issues List"/>
      <sheetName val="Supporto_weight_data"/>
      <sheetName val="Parametre"/>
      <sheetName val="LISTA MACRO VOICES"/>
      <sheetName val="LISTA RISKS&amp;OPPS"/>
      <sheetName val="Errors_130303"/>
      <sheetName val="Commodity perimeters"/>
      <sheetName val="Summary"/>
      <sheetName val="Foglio1"/>
      <sheetName val="A Matrix-0"/>
      <sheetName val="campi a scelta"/>
      <sheetName val="Input"/>
      <sheetName val="Best Forecast"/>
      <sheetName val="LOV"/>
      <sheetName val="Elenchi"/>
      <sheetName val="Table"/>
      <sheetName val="SINCOM"/>
      <sheetName val="Data"/>
      <sheetName val="Materia-Prima"/>
      <sheetName val="Anagrafiche"/>
      <sheetName val="Parameters"/>
      <sheetName val="tabella C"/>
      <sheetName val="tabella B"/>
      <sheetName val="tabella A"/>
      <sheetName val="Sheet2"/>
      <sheetName val="RofExch"/>
      <sheetName val="Page 10"/>
      <sheetName val="DATABASE"/>
      <sheetName val="Data Validation"/>
      <sheetName val="Sheet3"/>
      <sheetName val="Sheet4"/>
      <sheetName val="#RIF"/>
      <sheetName val="Bases"/>
      <sheetName val="Premissas"/>
      <sheetName val="Euro-Q_öngörü"/>
      <sheetName val="Juros_Brasil_F43"/>
      <sheetName val="Analisi_del_Valore_-_Foglio_1"/>
      <sheetName val="Convalida_Dati"/>
      <sheetName val="98CALENDAR_(2)"/>
      <sheetName val="Marea_MY"/>
      <sheetName val="Brava-o_MY"/>
      <sheetName val="P_TO"/>
      <sheetName val="Matrice_F_2009_&amp;_2010"/>
      <sheetName val="GRÁF__FGA_BR+AR"/>
      <sheetName val="BoM_Delivery_adress"/>
      <sheetName val="Sintesi_RGAI_BASE"/>
      <sheetName val="Issues_List"/>
      <sheetName val="Commodity_perimeters"/>
      <sheetName val="LISTA_MACRO_VOICES"/>
      <sheetName val="LISTA_RISKS&amp;OPPS"/>
      <sheetName val="Best_Forecast"/>
      <sheetName val="A_Matrix-0"/>
      <sheetName val="campi_a_scelta"/>
      <sheetName val="tabella_C"/>
      <sheetName val="tabella_B"/>
      <sheetName val="tabella_A"/>
      <sheetName val="Page_10"/>
      <sheetName val="Data_Validation"/>
      <sheetName val="A Matrix"/>
      <sheetName val="Sheet1"/>
      <sheetName val="损失定义"/>
      <sheetName val="Drop List"/>
      <sheetName val="DropList"/>
      <sheetName val="Dati selezione"/>
      <sheetName val="ECON"/>
      <sheetName val="Graf Saturac"/>
      <sheetName val="TABELA CR"/>
      <sheetName val="Dati"/>
      <sheetName val="人员预算参数"/>
      <sheetName val=""/>
      <sheetName val="Distribuição_anual"/>
      <sheetName val="Listas"/>
      <sheetName val="Team"/>
      <sheetName val="链接"/>
      <sheetName val="损失明细定义"/>
      <sheetName val="有效性链接"/>
      <sheetName val="数据有效性链接(勿删)"/>
      <sheetName val="故障根因分类(勿删)"/>
      <sheetName val="损失类型-更新"/>
      <sheetName val="损失类型"/>
      <sheetName val="附录"/>
      <sheetName val="DATA LIST"/>
      <sheetName val="LISTA"/>
      <sheetName val="BICEEPR"/>
      <sheetName val="Clusters"/>
      <sheetName val="Availability"/>
      <sheetName val="List"/>
      <sheetName val="Sheet2 (2)"/>
      <sheetName val="数据有效性（勿删）"/>
      <sheetName val="数据有效性链接"/>
      <sheetName val="序列"/>
      <sheetName val="Ana Tablo"/>
      <sheetName val="base_input"/>
      <sheetName val="Kumule.09.May.18"/>
      <sheetName val="Kümüle"/>
      <sheetName val="2018"/>
      <sheetName val="Índice"/>
      <sheetName val=" BACK-UP PIM"/>
      <sheetName val="CLUSTER"/>
      <sheetName val="BACK UP"/>
      <sheetName val="责任领域"/>
      <sheetName val="PO_FIAT_AUTO_MONDO"/>
      <sheetName val="TOT ASC"/>
      <sheetName val="Costs"/>
      <sheetName val="MACRO Timing"/>
      <sheetName val="Timing ASC Chassis"/>
      <sheetName val="Timing ASC EE"/>
      <sheetName val="Timing ASC Comp"/>
      <sheetName val="Foglio2"/>
      <sheetName val="RIEPILOGO METASTORM APERTI"/>
      <sheetName val="Dati Input Progetto"/>
      <sheetName val="Lista Suspensa"/>
      <sheetName val="STDLists"/>
      <sheetName val="人员技能矩阵"/>
      <sheetName val="值列表"/>
      <sheetName val="数据有效性"/>
      <sheetName val="收益成本计算表"/>
      <sheetName val="工程师负荷"/>
      <sheetName val="Sheet5"/>
      <sheetName val="LOV_Struttura"/>
      <sheetName val="Help"/>
      <sheetName val="Support"/>
      <sheetName val="1999"/>
      <sheetName val="Months"/>
      <sheetName val="356-SW-RAPOR"/>
      <sheetName val="Resources"/>
      <sheetName val="省市代码"/>
      <sheetName val="totals"/>
      <sheetName val="BrokenColumn"/>
      <sheetName val="Elenco Progetti - Cluster"/>
      <sheetName val="Euro-Q_öngörü1"/>
      <sheetName val="Juros_Brasil_F431"/>
      <sheetName val="Analisi_del_Valore_-_Foglio_11"/>
      <sheetName val="Convalida_Dati1"/>
      <sheetName val="98CALENDAR_(2)1"/>
      <sheetName val="Marea_MY1"/>
      <sheetName val="Brava-o_MY1"/>
      <sheetName val="P_TO1"/>
      <sheetName val="Matrice_F_2009_&amp;_20101"/>
      <sheetName val="GRÁF__FGA_BR+AR1"/>
      <sheetName val="BoM_Delivery_adress1"/>
      <sheetName val="Sintesi_RGAI_BASE1"/>
      <sheetName val="Issues_List1"/>
      <sheetName val="LISTA_MACRO_VOICES1"/>
      <sheetName val="LISTA_RISKS&amp;OPPS1"/>
      <sheetName val="Commodity_perimeters1"/>
      <sheetName val="campi_a_scelta1"/>
      <sheetName val="Best_Forecast1"/>
      <sheetName val="A_Matrix-01"/>
      <sheetName val="Drop_List"/>
      <sheetName val="tabella_C1"/>
      <sheetName val="tabella_B1"/>
      <sheetName val="tabella_A1"/>
      <sheetName val="Page_101"/>
      <sheetName val="Data_Validation1"/>
      <sheetName val="A_Matrix"/>
      <sheetName val="Dati_selezione"/>
      <sheetName val="legenda"/>
      <sheetName val="OPE-MONTAJ-AY"/>
      <sheetName val="Backup"/>
      <sheetName val="data val."/>
      <sheetName val="Detalhe x WBS"/>
      <sheetName val="Input_Trs"/>
      <sheetName val="Input_Tyr"/>
      <sheetName val="Lists"/>
      <sheetName val="Sheet7"/>
      <sheetName val="conv"/>
      <sheetName val="Team References "/>
      <sheetName val="Resumo"/>
      <sheetName val="Classificações"/>
      <sheetName val="Fiesta"/>
      <sheetName val="BD Step1"/>
      <sheetName val="ÁREAS"/>
      <sheetName val="Data Table"/>
      <sheetName val="_TRANSLATIONS"/>
      <sheetName val="Leyenda"/>
      <sheetName val="신규DEP"/>
      <sheetName val="CVBUH2MONTHLY"/>
      <sheetName val="Dropdowns"/>
      <sheetName val="Summary(Ente)"/>
      <sheetName val="리오1.35p(1)"/>
      <sheetName val="Instruction"/>
      <sheetName val="PO 2002 Dettaglio 843"/>
      <sheetName val="Euro-Q_öngörü2"/>
      <sheetName val="Juros_Brasil_F432"/>
      <sheetName val="Analisi_del_Valore_-_Foglio_12"/>
      <sheetName val="Convalida_Dati2"/>
      <sheetName val="98CALENDAR_(2)2"/>
      <sheetName val="Marea_MY2"/>
      <sheetName val="Brava-o_MY2"/>
      <sheetName val="P_TO2"/>
      <sheetName val="Matrice_F_2009_&amp;_20102"/>
      <sheetName val="Sintesi_RGAI_BASE2"/>
      <sheetName val="GRÁF__FGA_BR+AR2"/>
      <sheetName val="BoM_Delivery_adress2"/>
      <sheetName val="Issues_List2"/>
      <sheetName val="Commodity_perimeters2"/>
      <sheetName val="LISTA_MACRO_VOICES2"/>
      <sheetName val="LISTA_RISKS&amp;OPPS2"/>
      <sheetName val="Best_Forecast2"/>
      <sheetName val="A_Matrix-02"/>
      <sheetName val="campi_a_scelta2"/>
      <sheetName val="tabella_C2"/>
      <sheetName val="tabella_B2"/>
      <sheetName val="tabella_A2"/>
      <sheetName val="Page_102"/>
      <sheetName val="Data_Validation2"/>
      <sheetName val="A_Matrix1"/>
      <sheetName val="Graf_Saturac"/>
      <sheetName val="TABELA_CR"/>
      <sheetName val="Drop_List1"/>
      <sheetName val="Dati_selezione1"/>
      <sheetName val="DATA_LIST"/>
      <sheetName val="Ana_Tablo"/>
      <sheetName val="Sheet2_(2)"/>
      <sheetName val="Kumule_09_May_18"/>
      <sheetName val="Dati_Input_Progetto"/>
      <sheetName val="_BACK-UP_PIM"/>
      <sheetName val="TOT_ASC"/>
      <sheetName val="MACRO_Timing"/>
      <sheetName val="Timing_ASC_Chassis"/>
      <sheetName val="Timing_ASC_EE"/>
      <sheetName val="Timing_ASC_Comp"/>
      <sheetName val="RIEPILOGO_METASTORM_APERTI"/>
      <sheetName val="BACK_UP"/>
      <sheetName val="Lista_Suspensa"/>
      <sheetName val="Elenco_Progetti_-_Cluster"/>
      <sheetName val="Detalhe_x_WBS"/>
      <sheetName val="data_val_"/>
      <sheetName val="BD_Step1"/>
      <sheetName val="Team_References_"/>
      <sheetName val="Data_Table"/>
      <sheetName val="리오1_35p(1)"/>
      <sheetName val="Cash Flow"/>
      <sheetName val="ISD-MG"/>
      <sheetName val="graph"/>
      <sheetName val="合格率"/>
      <sheetName val="参数"/>
      <sheetName val="人员名单"/>
      <sheetName val="基礎ﾃﾞｰﾀ"/>
      <sheetName val="CIV-GEST"/>
      <sheetName val="Download"/>
      <sheetName val="Labour Cost"/>
      <sheetName val="elen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sheetData sheetId="143"/>
      <sheetData sheetId="144"/>
      <sheetData sheetId="145"/>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7gd"/>
      <sheetName val="147jtd"/>
      <sheetName val="ALFA1473PE5P"/>
      <sheetName val="ALFA 147 2000"/>
      <sheetName val="MOT2001"/>
      <sheetName val="po7mix145 146 (2)"/>
      <sheetName val="modelli"/>
      <sheetName val="RIEPILOGO"/>
      <sheetName val="CONBUD"/>
      <sheetName val="INPUT_PO"/>
      <sheetName val="tutti"/>
      <sheetName val="G5a6"/>
      <sheetName val="DRIVELINEINVENT"/>
      <sheetName val="ALFA_147_2000"/>
      <sheetName val="po7mix145_146_(2)"/>
      <sheetName val="ALFA_147_20001"/>
      <sheetName val="po7mix145_146_(2)1"/>
      <sheetName val="ALFA_147_20002"/>
      <sheetName val="po7mix145_146_(2)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Modello</v>
          </cell>
          <cell r="B1" t="str">
            <v>P.O.1 01</v>
          </cell>
          <cell r="C1">
            <v>1998</v>
          </cell>
          <cell r="F1">
            <v>0</v>
          </cell>
          <cell r="O1" t="str">
            <v>TOTALE</v>
          </cell>
          <cell r="P1">
            <v>1999</v>
          </cell>
          <cell r="AB1" t="str">
            <v>TOTALE</v>
          </cell>
        </row>
        <row r="2">
          <cell r="A2" t="str">
            <v>POMIGLIANO</v>
          </cell>
          <cell r="B2" t="str">
            <v>BOZZA</v>
          </cell>
          <cell r="C2" t="str">
            <v>GEN</v>
          </cell>
          <cell r="D2" t="str">
            <v>FEB</v>
          </cell>
          <cell r="E2" t="str">
            <v>MAR</v>
          </cell>
          <cell r="F2" t="str">
            <v>APR</v>
          </cell>
          <cell r="G2" t="str">
            <v>MAG</v>
          </cell>
          <cell r="H2" t="str">
            <v>GIU</v>
          </cell>
          <cell r="I2" t="str">
            <v>LUG</v>
          </cell>
          <cell r="J2" t="str">
            <v>AGO</v>
          </cell>
          <cell r="K2" t="str">
            <v>SET</v>
          </cell>
          <cell r="L2" t="str">
            <v>OTT</v>
          </cell>
          <cell r="M2" t="str">
            <v>NOV</v>
          </cell>
          <cell r="N2" t="str">
            <v>DIC</v>
          </cell>
          <cell r="O2" t="str">
            <v>ANNO</v>
          </cell>
          <cell r="P2" t="str">
            <v>GEN</v>
          </cell>
          <cell r="Q2" t="str">
            <v>FEB</v>
          </cell>
          <cell r="R2" t="str">
            <v>MAR</v>
          </cell>
          <cell r="S2" t="str">
            <v>APR</v>
          </cell>
          <cell r="T2" t="str">
            <v>MAG</v>
          </cell>
          <cell r="U2" t="str">
            <v>GIU</v>
          </cell>
          <cell r="V2" t="str">
            <v>LUG</v>
          </cell>
          <cell r="W2" t="str">
            <v>AGO</v>
          </cell>
          <cell r="X2" t="str">
            <v>SET</v>
          </cell>
          <cell r="Y2" t="str">
            <v>OTT</v>
          </cell>
          <cell r="Z2" t="str">
            <v>NOV</v>
          </cell>
          <cell r="AA2" t="str">
            <v>DIC</v>
          </cell>
          <cell r="AB2" t="str">
            <v>ANNO</v>
          </cell>
        </row>
        <row r="3">
          <cell r="B3" t="str">
            <v>gior.lav P01</v>
          </cell>
          <cell r="C3">
            <v>19</v>
          </cell>
          <cell r="D3">
            <v>20</v>
          </cell>
          <cell r="E3">
            <v>22.8</v>
          </cell>
          <cell r="F3">
            <v>21.4</v>
          </cell>
          <cell r="G3">
            <v>20.6</v>
          </cell>
          <cell r="H3">
            <v>22.11</v>
          </cell>
          <cell r="I3">
            <v>23</v>
          </cell>
          <cell r="J3">
            <v>6</v>
          </cell>
          <cell r="K3">
            <v>22</v>
          </cell>
          <cell r="L3">
            <v>22</v>
          </cell>
          <cell r="M3">
            <v>21</v>
          </cell>
          <cell r="N3">
            <v>16</v>
          </cell>
          <cell r="O3">
            <v>235.91</v>
          </cell>
          <cell r="P3">
            <v>18</v>
          </cell>
          <cell r="Q3">
            <v>19.399999999999999</v>
          </cell>
          <cell r="R3">
            <v>22.9</v>
          </cell>
          <cell r="S3">
            <v>20.2</v>
          </cell>
          <cell r="T3">
            <v>20</v>
          </cell>
          <cell r="U3">
            <v>22</v>
          </cell>
          <cell r="V3">
            <v>22</v>
          </cell>
          <cell r="W3">
            <v>7</v>
          </cell>
          <cell r="X3">
            <v>22</v>
          </cell>
          <cell r="Y3">
            <v>21.6</v>
          </cell>
          <cell r="Z3">
            <v>22.7</v>
          </cell>
          <cell r="AA3">
            <v>20.8</v>
          </cell>
          <cell r="AB3">
            <v>233.15</v>
          </cell>
        </row>
        <row r="4">
          <cell r="B4" t="str">
            <v>prod/g  PO12</v>
          </cell>
          <cell r="C4">
            <v>401.94736842105266</v>
          </cell>
          <cell r="D4">
            <v>410.45</v>
          </cell>
          <cell r="E4">
            <v>426.53508771929825</v>
          </cell>
          <cell r="F4">
            <v>441.49532710280374</v>
          </cell>
          <cell r="G4">
            <v>449.80500000000001</v>
          </cell>
          <cell r="H4">
            <v>462.55088195386702</v>
          </cell>
          <cell r="I4">
            <v>471.6521739130435</v>
          </cell>
          <cell r="J4">
            <v>478.16666666666669</v>
          </cell>
          <cell r="K4">
            <v>503.72</v>
          </cell>
          <cell r="L4">
            <v>487.1</v>
          </cell>
          <cell r="M4">
            <v>519.33000000000004</v>
          </cell>
          <cell r="N4">
            <v>511.5</v>
          </cell>
          <cell r="P4">
            <v>532.5</v>
          </cell>
          <cell r="Q4">
            <v>500.56701030927837</v>
          </cell>
          <cell r="R4">
            <v>503.27510917030571</v>
          </cell>
          <cell r="S4">
            <v>495.94059405940595</v>
          </cell>
          <cell r="T4">
            <v>503.55</v>
          </cell>
          <cell r="U4">
            <v>463.59090909090907</v>
          </cell>
          <cell r="V4">
            <v>467</v>
          </cell>
          <cell r="W4">
            <v>452.42857142857144</v>
          </cell>
          <cell r="X4">
            <v>493.18181818181819</v>
          </cell>
          <cell r="Y4">
            <v>491.24999999999994</v>
          </cell>
          <cell r="Z4">
            <v>488.32599118942733</v>
          </cell>
          <cell r="AA4">
            <v>472.21153846153845</v>
          </cell>
        </row>
        <row r="5">
          <cell r="B5" t="str">
            <v>prod/g  PO1</v>
          </cell>
          <cell r="C5">
            <v>401.94736842105266</v>
          </cell>
          <cell r="D5">
            <v>410.45</v>
          </cell>
          <cell r="E5">
            <v>426.53508771929825</v>
          </cell>
          <cell r="F5">
            <v>441.49532710280374</v>
          </cell>
          <cell r="G5">
            <v>449.80500000000001</v>
          </cell>
          <cell r="H5">
            <v>462.55088195386702</v>
          </cell>
          <cell r="I5">
            <v>471.6521739130435</v>
          </cell>
          <cell r="J5">
            <v>478.16666666666669</v>
          </cell>
          <cell r="K5">
            <v>503.72</v>
          </cell>
          <cell r="L5">
            <v>487.1</v>
          </cell>
          <cell r="M5">
            <v>519.33000000000004</v>
          </cell>
          <cell r="N5">
            <v>511.5</v>
          </cell>
          <cell r="P5">
            <v>532.5</v>
          </cell>
          <cell r="Q5">
            <v>500.56701030927837</v>
          </cell>
          <cell r="R5">
            <v>503.27510917030571</v>
          </cell>
          <cell r="S5">
            <v>495.94059405940595</v>
          </cell>
          <cell r="T5">
            <v>503.55</v>
          </cell>
          <cell r="U5">
            <v>463.59090909090907</v>
          </cell>
          <cell r="V5">
            <v>467</v>
          </cell>
          <cell r="W5">
            <v>452.42857142857144</v>
          </cell>
          <cell r="X5">
            <v>493.18181818181819</v>
          </cell>
          <cell r="Y5">
            <v>491.24999999999994</v>
          </cell>
          <cell r="Z5">
            <v>488.32599118942733</v>
          </cell>
          <cell r="AA5">
            <v>472.21153846153845</v>
          </cell>
        </row>
        <row r="6">
          <cell r="A6" t="str">
            <v>ALFA 156</v>
          </cell>
          <cell r="B6" t="str">
            <v>Diff.</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B7" t="str">
            <v>PRO/MESE PO12</v>
          </cell>
          <cell r="C7">
            <v>7637</v>
          </cell>
          <cell r="D7">
            <v>8209</v>
          </cell>
          <cell r="E7">
            <v>9725</v>
          </cell>
          <cell r="F7">
            <v>9448</v>
          </cell>
          <cell r="G7">
            <v>9265.9830000000002</v>
          </cell>
          <cell r="H7">
            <v>10227</v>
          </cell>
          <cell r="I7">
            <v>10848</v>
          </cell>
          <cell r="J7">
            <v>2869</v>
          </cell>
          <cell r="K7">
            <v>11081.84</v>
          </cell>
          <cell r="L7">
            <v>10716.2</v>
          </cell>
          <cell r="M7">
            <v>10905.93</v>
          </cell>
          <cell r="N7">
            <v>8184</v>
          </cell>
          <cell r="O7">
            <v>109116.95300000001</v>
          </cell>
          <cell r="P7">
            <v>9585</v>
          </cell>
          <cell r="Q7">
            <v>9711</v>
          </cell>
          <cell r="R7">
            <v>11525</v>
          </cell>
          <cell r="S7">
            <v>10018</v>
          </cell>
          <cell r="T7">
            <v>10071</v>
          </cell>
          <cell r="U7">
            <v>10199</v>
          </cell>
          <cell r="V7">
            <v>10274</v>
          </cell>
          <cell r="W7">
            <v>3167</v>
          </cell>
          <cell r="X7">
            <v>10850</v>
          </cell>
          <cell r="Y7">
            <v>10611</v>
          </cell>
          <cell r="Z7">
            <v>11085</v>
          </cell>
          <cell r="AA7">
            <v>9822</v>
          </cell>
          <cell r="AB7">
            <v>116918</v>
          </cell>
        </row>
        <row r="8">
          <cell r="B8" t="str">
            <v>PRO/MESE PO1</v>
          </cell>
          <cell r="C8">
            <v>7637</v>
          </cell>
          <cell r="D8">
            <v>8209</v>
          </cell>
          <cell r="E8">
            <v>9725</v>
          </cell>
          <cell r="F8">
            <v>9448</v>
          </cell>
          <cell r="G8">
            <v>9265.9830000000002</v>
          </cell>
          <cell r="H8">
            <v>10227</v>
          </cell>
          <cell r="I8">
            <v>10848</v>
          </cell>
          <cell r="J8">
            <v>2869</v>
          </cell>
          <cell r="K8">
            <v>11081.84</v>
          </cell>
          <cell r="L8">
            <v>10716.2</v>
          </cell>
          <cell r="M8">
            <v>10905.93</v>
          </cell>
          <cell r="N8">
            <v>8184</v>
          </cell>
          <cell r="O8">
            <v>109116.95300000001</v>
          </cell>
          <cell r="P8">
            <v>9585</v>
          </cell>
          <cell r="Q8">
            <v>9711</v>
          </cell>
          <cell r="R8">
            <v>11525</v>
          </cell>
          <cell r="S8">
            <v>10018</v>
          </cell>
          <cell r="T8">
            <v>10071</v>
          </cell>
          <cell r="U8">
            <v>10199</v>
          </cell>
          <cell r="V8">
            <v>10274</v>
          </cell>
          <cell r="W8">
            <v>3167</v>
          </cell>
          <cell r="X8">
            <v>10850</v>
          </cell>
          <cell r="Y8">
            <v>10611</v>
          </cell>
          <cell r="Z8">
            <v>11085</v>
          </cell>
          <cell r="AA8">
            <v>9822</v>
          </cell>
          <cell r="AB8">
            <v>116918</v>
          </cell>
        </row>
        <row r="9">
          <cell r="B9" t="str">
            <v>DIFF</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row>
      </sheetData>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ntivo OLD"/>
      <sheetName val="Grafico_Mat"/>
      <sheetName val="Graf_Master_99 Mensilizzato"/>
      <sheetName val="Consuntivo NEW"/>
      <sheetName val="Pass_Lav"/>
      <sheetName val="Macro2"/>
      <sheetName val="Macro1"/>
      <sheetName val="Modulo2"/>
      <sheetName val="Modulo4"/>
      <sheetName val="Modulo3"/>
      <sheetName val="Extras!"/>
      <sheetName val="구동"/>
      <sheetName val="Prova CP 186_430_genn_00_NEW"/>
      <sheetName val="Foglio1"/>
      <sheetName val="Essbase"/>
      <sheetName val="ARG"/>
      <sheetName val="Consuntivo_OLD"/>
      <sheetName val="Graf_Master_99_Mensilizzato"/>
      <sheetName val="Consuntivo_NEW"/>
      <sheetName val="LEVEL TO"/>
      <sheetName val="tutti"/>
      <sheetName val="Prova%20CP%20186_430_genn_00_NE"/>
      <sheetName val="KWActivities"/>
      <sheetName val="Prova_CP_186_430_genn_00_NEW"/>
      <sheetName val="Vers_TOP(16)"/>
      <sheetName val="Consuntivo_OLD1"/>
      <sheetName val="Graf_Master_99_Mensilizzato1"/>
      <sheetName val="Consuntivo_NEW1"/>
      <sheetName val="LEVEL_TO"/>
      <sheetName val="RofExch"/>
      <sheetName val="Mot-Cam"/>
      <sheetName val="GPS ENTITY CODE CONVERSION"/>
      <sheetName val="GPS_ENTITY_CODE_CONVERSION"/>
      <sheetName val="Dati di mercato"/>
      <sheetName val="Audit B"/>
      <sheetName val="Ref"/>
      <sheetName val="Consuntivo_OLD2"/>
      <sheetName val="Graf_Master_99_Mensilizzato2"/>
      <sheetName val="Consuntivo_NEW2"/>
      <sheetName val="Prova_CP_186_430_genn_00_NEW1"/>
      <sheetName val="LEVEL_TO1"/>
      <sheetName val="GPS_ENTITY_CODE_CONVERSION1"/>
      <sheetName val="Dati_di_mercato"/>
      <sheetName val="Audit_B"/>
      <sheetName val="Consuntivo_OLD3"/>
      <sheetName val="Graf_Master_99_Mensilizzato3"/>
      <sheetName val="Consuntivo_NEW3"/>
      <sheetName val="Prova_CP_186_430_genn_00_NEW2"/>
      <sheetName val="LEVEL_TO2"/>
      <sheetName val="Consuntivo_OLD4"/>
      <sheetName val="Graf_Master_99_Mensilizzato4"/>
      <sheetName val="Consuntivo_NEW4"/>
      <sheetName val="Prova_CP_186_430_genn_00_NEW3"/>
      <sheetName val="LEVEL_TO3"/>
      <sheetName val="GPS_ENTITY_CODE_CONVERSION2"/>
      <sheetName val="Dati_di_mercato1"/>
      <sheetName val="Audit_B1"/>
      <sheetName val="Update"/>
    </sheetNames>
    <sheetDataSet>
      <sheetData sheetId="0" refreshError="1"/>
      <sheetData sheetId="1" refreshError="1"/>
      <sheetData sheetId="2" refreshError="1"/>
      <sheetData sheetId="3" refreshError="1"/>
      <sheetData sheetId="4" refreshError="1"/>
      <sheetData sheetId="5" refreshError="1">
        <row r="1">
          <cell r="A1" t="str">
            <v>Macro6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ntivo"/>
      <sheetName val="Graf_Costo_Pieno"/>
      <sheetName val="Graf_Mater"/>
      <sheetName val="Consuntivo_Capacità_Pratica"/>
      <sheetName val="RIPR_LUG_DIC_SU_CNS_CAP_EFF"/>
      <sheetName val="RIPR_GIU_DIC_SU_CNS_CAP_PRATICA"/>
      <sheetName val="DATI_BASE_RIPREVISIONI"/>
      <sheetName val="Giust_Ripr_Sett"/>
      <sheetName val="Giust_Ripr_Dic"/>
      <sheetName val="Giustif_Cons_Bdg"/>
      <sheetName val="Giustif_Mese_Mese"/>
      <sheetName val="Dettaglio_Scostamenti"/>
      <sheetName val="Grafico_Mat"/>
      <sheetName val="Pass_Lav"/>
      <sheetName val="Macro2"/>
      <sheetName val="Macro1"/>
      <sheetName val="RIPR_SETT"/>
      <sheetName val="RIPR_DIC"/>
      <sheetName val="Giustifiche_Cons"/>
      <sheetName val="C.P._631_Cass_Maggio_2000"/>
      <sheetName val="RIEPILOGO"/>
      <sheetName val="Consuntivo_Capacit?_Pratica"/>
      <sheetName val="Punto"/>
      <sheetName val="Panda"/>
      <sheetName val="Extras!"/>
      <sheetName val="C_P__631_Cass_Maggio_2000"/>
      <sheetName val="C.P._631_Cass_Maggio_2000.xls"/>
      <sheetName val="actual"/>
      <sheetName val="forecast"/>
      <sheetName val="FTR MACRo"/>
      <sheetName val="FTR_MACRo"/>
      <sheetName val="C_P__631_Cass_Maggio_20001"/>
      <sheetName val="C_P__631_Cass_Maggio_2000_xls"/>
      <sheetName val="C_P__631_Cass_Maggio_20002"/>
      <sheetName val="C_P__631_Cass_Maggio_20003"/>
      <sheetName val="C_P__631_Cass_Maggio_2000_xl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Macro6</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
      <sheetName val="TBM"/>
      <sheetName val="CINQUE"/>
      <sheetName val="SEI"/>
      <sheetName val="PANDA"/>
      <sheetName val="P.TO"/>
      <sheetName val="188"/>
      <sheetName val="PALIO"/>
      <sheetName val="PALIO 2V"/>
      <sheetName val="MULTIPLA"/>
      <sheetName val="BA-O"/>
      <sheetName val="Brava-o MY"/>
      <sheetName val="MAREA"/>
      <sheetName val="Marea MY"/>
      <sheetName val="COUPE"/>
      <sheetName val="COUPE MY"/>
      <sheetName val="BARCHETTA"/>
      <sheetName val="ULYSSE"/>
      <sheetName val="Macro2"/>
      <sheetName val="P_TO"/>
      <sheetName val="PALIO_2V"/>
      <sheetName val="Brava-o_MY"/>
      <sheetName val="Marea_MY"/>
      <sheetName val="COUPE_MY"/>
      <sheetName val="P_TO1"/>
      <sheetName val="PALIO_2V1"/>
      <sheetName val="Brava-o_MY1"/>
      <sheetName val="Marea_MY1"/>
      <sheetName val="COUPE_MY1"/>
      <sheetName val="P_TO2"/>
      <sheetName val="PALIO_2V2"/>
      <sheetName val="Brava-o_MY2"/>
      <sheetName val="Marea_MY2"/>
      <sheetName val="COUPE_MY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glia Mondo - Volumi"/>
      <sheetName val="Griglia Mondo - Mix"/>
      <sheetName val="Versioni Mercato"/>
      <sheetName val="INPUT_PO"/>
      <sheetName val="Griglia_Mondo_-_Volumi"/>
      <sheetName val="Griglia_Mondo_-_Mix"/>
      <sheetName val="Versioni_Mercato"/>
    </sheetNames>
    <sheetDataSet>
      <sheetData sheetId="0">
        <row r="1">
          <cell r="A1" t="str">
            <v>Direzione Prodotto</v>
          </cell>
        </row>
        <row r="2">
          <cell r="A2" t="str">
            <v>Sviluppo Prodotto</v>
          </cell>
          <cell r="D2" t="str">
            <v>Modello B-MPV NO DIAMOND        Serie 0</v>
          </cell>
        </row>
        <row r="3">
          <cell r="A3" t="str">
            <v>Piattaforma</v>
          </cell>
          <cell r="D3" t="str">
            <v>Anno Comm. 2006</v>
          </cell>
          <cell r="I3" t="str">
            <v>Luglio 02</v>
          </cell>
        </row>
        <row r="5">
          <cell r="D5" t="str">
            <v>GRIGLIA MONDO</v>
          </cell>
        </row>
        <row r="9">
          <cell r="A9" t="str">
            <v>Direzione Prodotto</v>
          </cell>
        </row>
        <row r="10">
          <cell r="A10" t="str">
            <v>Sviluppo Prodotto</v>
          </cell>
          <cell r="D10" t="str">
            <v>ITALIA</v>
          </cell>
          <cell r="E10" t="str">
            <v>ITALIA</v>
          </cell>
          <cell r="F10" t="str">
            <v>ITALIA</v>
          </cell>
          <cell r="G10" t="str">
            <v>ITALIA</v>
          </cell>
          <cell r="H10" t="str">
            <v>ITALIA</v>
          </cell>
          <cell r="I10" t="str">
            <v>ITALIA</v>
          </cell>
          <cell r="J10" t="str">
            <v>ITALIA</v>
          </cell>
          <cell r="K10" t="str">
            <v>ITALIA</v>
          </cell>
          <cell r="L10" t="str">
            <v>ITALIA</v>
          </cell>
          <cell r="M10" t="str">
            <v>ITALIA</v>
          </cell>
          <cell r="N10" t="str">
            <v>ITALIA</v>
          </cell>
          <cell r="O10" t="str">
            <v>ITALIA</v>
          </cell>
          <cell r="P10" t="str">
            <v>ITALIA</v>
          </cell>
        </row>
        <row r="11">
          <cell r="A11" t="str">
            <v>Piattaforma</v>
          </cell>
          <cell r="D11" t="str">
            <v>Fiat</v>
          </cell>
          <cell r="E11" t="str">
            <v>Fiat</v>
          </cell>
          <cell r="F11" t="str">
            <v>Fiat</v>
          </cell>
          <cell r="G11" t="str">
            <v>Fiat</v>
          </cell>
          <cell r="H11" t="str">
            <v>Fiat</v>
          </cell>
          <cell r="I11" t="str">
            <v>Fiat</v>
          </cell>
          <cell r="J11" t="str">
            <v>Fiat</v>
          </cell>
          <cell r="K11" t="str">
            <v>Fiat</v>
          </cell>
          <cell r="L11" t="str">
            <v>Fiat</v>
          </cell>
          <cell r="M11" t="str">
            <v>Fiat</v>
          </cell>
          <cell r="N11" t="str">
            <v>Fiat</v>
          </cell>
          <cell r="O11" t="str">
            <v>Fiat</v>
          </cell>
          <cell r="P11" t="str">
            <v>Fiat</v>
          </cell>
        </row>
        <row r="12">
          <cell r="D12">
            <v>135</v>
          </cell>
          <cell r="E12">
            <v>135</v>
          </cell>
          <cell r="F12">
            <v>135</v>
          </cell>
          <cell r="G12">
            <v>135</v>
          </cell>
          <cell r="H12">
            <v>135</v>
          </cell>
          <cell r="I12">
            <v>135</v>
          </cell>
          <cell r="J12">
            <v>135</v>
          </cell>
          <cell r="K12">
            <v>135</v>
          </cell>
          <cell r="L12">
            <v>135</v>
          </cell>
          <cell r="M12">
            <v>135</v>
          </cell>
          <cell r="N12">
            <v>135</v>
          </cell>
          <cell r="O12">
            <v>135</v>
          </cell>
          <cell r="P12">
            <v>135</v>
          </cell>
        </row>
        <row r="14">
          <cell r="D14" t="str">
            <v>1.4 8v active</v>
          </cell>
          <cell r="E14" t="str">
            <v>1.4 8v dynamic</v>
          </cell>
          <cell r="F14" t="str">
            <v>1.4 CBR active</v>
          </cell>
          <cell r="G14" t="str">
            <v>1.4 CBR dynamic</v>
          </cell>
          <cell r="H14" t="str">
            <v>1.4 CBR emotion</v>
          </cell>
          <cell r="I14" t="str">
            <v>1.8 dynamic</v>
          </cell>
          <cell r="J14" t="str">
            <v>1.8 emotion</v>
          </cell>
          <cell r="K14" t="str">
            <v>1.3jtd active</v>
          </cell>
          <cell r="L14" t="str">
            <v>1.3 jtd dynamic</v>
          </cell>
          <cell r="M14" t="str">
            <v>1.3 jtd emotion</v>
          </cell>
          <cell r="N14" t="str">
            <v>1.9 jtd dynamic</v>
          </cell>
          <cell r="O14" t="str">
            <v>1.9 jtd emotion</v>
          </cell>
          <cell r="P14" t="str">
            <v>1.3 jtd 4wd</v>
          </cell>
        </row>
        <row r="15">
          <cell r="D15">
            <v>11</v>
          </cell>
          <cell r="E15">
            <v>411</v>
          </cell>
          <cell r="F15">
            <v>13</v>
          </cell>
          <cell r="G15">
            <v>413</v>
          </cell>
          <cell r="H15">
            <v>713</v>
          </cell>
          <cell r="I15">
            <v>434</v>
          </cell>
          <cell r="J15">
            <v>734</v>
          </cell>
          <cell r="K15">
            <v>16</v>
          </cell>
          <cell r="L15">
            <v>416</v>
          </cell>
          <cell r="M15">
            <v>716</v>
          </cell>
          <cell r="N15">
            <v>417</v>
          </cell>
          <cell r="O15">
            <v>717</v>
          </cell>
          <cell r="P15">
            <v>18</v>
          </cell>
        </row>
        <row r="16">
          <cell r="D16">
            <v>23374</v>
          </cell>
          <cell r="E16">
            <v>16128</v>
          </cell>
          <cell r="F16">
            <v>16667</v>
          </cell>
          <cell r="G16">
            <v>22581</v>
          </cell>
          <cell r="H16">
            <v>3159</v>
          </cell>
          <cell r="I16">
            <v>5753</v>
          </cell>
          <cell r="J16">
            <v>1914</v>
          </cell>
          <cell r="K16">
            <v>13383</v>
          </cell>
          <cell r="L16">
            <v>20107</v>
          </cell>
          <cell r="M16">
            <v>2591</v>
          </cell>
          <cell r="N16">
            <v>8151</v>
          </cell>
          <cell r="O16">
            <v>1767</v>
          </cell>
          <cell r="P16">
            <v>7970</v>
          </cell>
          <cell r="Q16">
            <v>143545</v>
          </cell>
        </row>
        <row r="17">
          <cell r="B17" t="str">
            <v>SINCOM</v>
          </cell>
          <cell r="C17" t="str">
            <v>ALL MERC</v>
          </cell>
        </row>
        <row r="18">
          <cell r="A18" t="str">
            <v>AREA PRODUTTIVA</v>
          </cell>
          <cell r="D18" t="str">
            <v>MPV</v>
          </cell>
          <cell r="E18" t="str">
            <v>MPV</v>
          </cell>
          <cell r="F18" t="str">
            <v>MPV</v>
          </cell>
          <cell r="G18" t="str">
            <v>MPV</v>
          </cell>
          <cell r="H18" t="str">
            <v>MPV</v>
          </cell>
          <cell r="I18" t="str">
            <v>MPV</v>
          </cell>
          <cell r="J18" t="str">
            <v>MPV</v>
          </cell>
          <cell r="K18" t="str">
            <v>MPV</v>
          </cell>
          <cell r="L18" t="str">
            <v>MPV</v>
          </cell>
          <cell r="M18" t="str">
            <v>MPV</v>
          </cell>
          <cell r="N18" t="str">
            <v>MPV</v>
          </cell>
          <cell r="O18" t="str">
            <v>MPV</v>
          </cell>
          <cell r="P18" t="str">
            <v>MPV</v>
          </cell>
        </row>
        <row r="19">
          <cell r="A19" t="str">
            <v>Volume</v>
          </cell>
          <cell r="D19">
            <v>5</v>
          </cell>
          <cell r="E19">
            <v>5</v>
          </cell>
          <cell r="F19">
            <v>5</v>
          </cell>
          <cell r="G19">
            <v>5</v>
          </cell>
          <cell r="H19">
            <v>5</v>
          </cell>
          <cell r="I19">
            <v>5</v>
          </cell>
          <cell r="J19">
            <v>5</v>
          </cell>
          <cell r="K19">
            <v>5</v>
          </cell>
          <cell r="L19">
            <v>5</v>
          </cell>
          <cell r="M19">
            <v>5</v>
          </cell>
          <cell r="N19">
            <v>5</v>
          </cell>
          <cell r="O19">
            <v>5</v>
          </cell>
          <cell r="P19">
            <v>5</v>
          </cell>
        </row>
        <row r="20">
          <cell r="A20" t="str">
            <v>CARROZZERIA</v>
          </cell>
          <cell r="D20" t="str">
            <v>Ant</v>
          </cell>
          <cell r="E20" t="str">
            <v>Ant</v>
          </cell>
          <cell r="F20" t="str">
            <v>Ant</v>
          </cell>
          <cell r="G20" t="str">
            <v>Ant</v>
          </cell>
          <cell r="H20" t="str">
            <v>Ant</v>
          </cell>
          <cell r="I20" t="str">
            <v>Ant</v>
          </cell>
          <cell r="J20" t="str">
            <v>Ant</v>
          </cell>
          <cell r="K20" t="str">
            <v>Ant</v>
          </cell>
          <cell r="L20" t="str">
            <v>Ant</v>
          </cell>
          <cell r="M20" t="str">
            <v>Ant</v>
          </cell>
          <cell r="N20" t="str">
            <v>Ant</v>
          </cell>
          <cell r="O20" t="str">
            <v>Ant</v>
          </cell>
          <cell r="P20" t="str">
            <v>4x4</v>
          </cell>
        </row>
        <row r="21">
          <cell r="A21" t="str">
            <v>Tipo carrozzeria</v>
          </cell>
          <cell r="D21" t="str">
            <v>SX</v>
          </cell>
          <cell r="E21" t="str">
            <v>SX</v>
          </cell>
          <cell r="F21" t="str">
            <v>SX</v>
          </cell>
          <cell r="G21" t="str">
            <v>SX</v>
          </cell>
          <cell r="H21" t="str">
            <v>SX</v>
          </cell>
          <cell r="I21" t="str">
            <v>SX</v>
          </cell>
          <cell r="J21" t="str">
            <v>SX</v>
          </cell>
          <cell r="K21" t="str">
            <v>SX</v>
          </cell>
          <cell r="L21" t="str">
            <v>SX</v>
          </cell>
          <cell r="M21" t="str">
            <v>SX</v>
          </cell>
          <cell r="N21" t="str">
            <v>SX</v>
          </cell>
          <cell r="O21" t="str">
            <v>SX</v>
          </cell>
          <cell r="P21" t="str">
            <v>SX</v>
          </cell>
        </row>
        <row r="22">
          <cell r="A22" t="str">
            <v>N. Porte</v>
          </cell>
          <cell r="D22" t="str">
            <v>5M</v>
          </cell>
          <cell r="E22" t="str">
            <v>5M</v>
          </cell>
          <cell r="F22" t="str">
            <v>5M</v>
          </cell>
          <cell r="G22" t="str">
            <v>5M</v>
          </cell>
          <cell r="H22" t="str">
            <v>5M</v>
          </cell>
          <cell r="I22" t="str">
            <v>6M</v>
          </cell>
          <cell r="J22" t="str">
            <v>6M</v>
          </cell>
          <cell r="K22" t="str">
            <v>5M</v>
          </cell>
          <cell r="L22" t="str">
            <v>5M</v>
          </cell>
          <cell r="M22" t="str">
            <v>5M</v>
          </cell>
          <cell r="N22" t="str">
            <v>5M</v>
          </cell>
          <cell r="O22" t="str">
            <v>5M</v>
          </cell>
          <cell r="P22" t="str">
            <v>5M</v>
          </cell>
        </row>
        <row r="23">
          <cell r="A23" t="str">
            <v>Trazione</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row>
        <row r="24">
          <cell r="A24" t="str">
            <v>Guida</v>
          </cell>
          <cell r="D24" t="str">
            <v>C514</v>
          </cell>
          <cell r="E24" t="str">
            <v>C514</v>
          </cell>
          <cell r="F24" t="str">
            <v>C514</v>
          </cell>
          <cell r="G24" t="str">
            <v>C514</v>
          </cell>
          <cell r="H24" t="str">
            <v>C514</v>
          </cell>
          <cell r="I24" t="str">
            <v>M20/M28</v>
          </cell>
          <cell r="J24" t="str">
            <v>M20/M28</v>
          </cell>
          <cell r="K24" t="str">
            <v>C510</v>
          </cell>
          <cell r="L24" t="str">
            <v>C510</v>
          </cell>
          <cell r="M24" t="str">
            <v>C510</v>
          </cell>
          <cell r="N24" t="str">
            <v>Getrag</v>
          </cell>
          <cell r="O24" t="str">
            <v>Getrag</v>
          </cell>
          <cell r="P24" t="str">
            <v>C514R</v>
          </cell>
        </row>
        <row r="25">
          <cell r="A25" t="str">
            <v>Cambio</v>
          </cell>
        </row>
        <row r="26">
          <cell r="A26" t="str">
            <v>Caratteristiche Cambio</v>
          </cell>
          <cell r="D26" t="str">
            <v>Fire</v>
          </cell>
          <cell r="E26" t="str">
            <v>Fire</v>
          </cell>
          <cell r="F26" t="str">
            <v>Fire</v>
          </cell>
          <cell r="G26" t="str">
            <v>Fire</v>
          </cell>
          <cell r="H26" t="str">
            <v>Fire</v>
          </cell>
          <cell r="I26" t="str">
            <v>GM Fam.1</v>
          </cell>
          <cell r="J26" t="str">
            <v>GM Fam.1</v>
          </cell>
          <cell r="K26" t="str">
            <v>S-DI</v>
          </cell>
          <cell r="L26" t="str">
            <v>S-DI</v>
          </cell>
          <cell r="M26" t="str">
            <v>S-DI</v>
          </cell>
          <cell r="N26" t="str">
            <v>B Ds</v>
          </cell>
          <cell r="O26" t="str">
            <v>B Ds</v>
          </cell>
          <cell r="P26" t="str">
            <v>S-DI</v>
          </cell>
        </row>
        <row r="27">
          <cell r="A27" t="str">
            <v>Famiglia Cambio</v>
          </cell>
          <cell r="D27" t="str">
            <v>1.4</v>
          </cell>
          <cell r="E27" t="str">
            <v>1.4</v>
          </cell>
          <cell r="F27" t="str">
            <v>1.4</v>
          </cell>
          <cell r="G27" t="str">
            <v>1.4</v>
          </cell>
          <cell r="H27" t="str">
            <v>1.4</v>
          </cell>
          <cell r="I27" t="str">
            <v>1.8</v>
          </cell>
          <cell r="J27" t="str">
            <v>1.8</v>
          </cell>
          <cell r="K27" t="str">
            <v>1.3</v>
          </cell>
          <cell r="L27" t="str">
            <v>1.3</v>
          </cell>
          <cell r="M27" t="str">
            <v>1.3</v>
          </cell>
          <cell r="N27" t="str">
            <v>1.9</v>
          </cell>
          <cell r="O27" t="str">
            <v>1.9</v>
          </cell>
          <cell r="P27" t="str">
            <v>1.3</v>
          </cell>
        </row>
        <row r="28">
          <cell r="A28" t="str">
            <v>MOTORE</v>
          </cell>
          <cell r="D28" t="str">
            <v>1370</v>
          </cell>
          <cell r="E28" t="str">
            <v>1370</v>
          </cell>
          <cell r="F28" t="str">
            <v>1370</v>
          </cell>
          <cell r="G28" t="str">
            <v>1370</v>
          </cell>
          <cell r="H28" t="str">
            <v>1370</v>
          </cell>
          <cell r="I28" t="str">
            <v>1800</v>
          </cell>
          <cell r="J28" t="str">
            <v>1800</v>
          </cell>
          <cell r="K28" t="str">
            <v>1250</v>
          </cell>
          <cell r="L28" t="str">
            <v>1250</v>
          </cell>
          <cell r="M28" t="str">
            <v>1250</v>
          </cell>
          <cell r="N28" t="str">
            <v>1910</v>
          </cell>
          <cell r="O28" t="str">
            <v>1910</v>
          </cell>
          <cell r="P28" t="str">
            <v>1250</v>
          </cell>
        </row>
        <row r="29">
          <cell r="A29" t="str">
            <v>Famiglia</v>
          </cell>
          <cell r="D29" t="str">
            <v>75</v>
          </cell>
          <cell r="E29" t="str">
            <v>75</v>
          </cell>
          <cell r="F29" t="str">
            <v>90</v>
          </cell>
          <cell r="G29" t="str">
            <v>90</v>
          </cell>
          <cell r="H29" t="str">
            <v>90</v>
          </cell>
          <cell r="I29" t="str">
            <v>125</v>
          </cell>
          <cell r="J29" t="str">
            <v>125</v>
          </cell>
          <cell r="K29" t="str">
            <v>85</v>
          </cell>
          <cell r="L29" t="str">
            <v>85</v>
          </cell>
          <cell r="M29" t="str">
            <v>85</v>
          </cell>
          <cell r="N29" t="str">
            <v>100</v>
          </cell>
          <cell r="O29" t="str">
            <v>100</v>
          </cell>
          <cell r="P29" t="str">
            <v>85</v>
          </cell>
        </row>
        <row r="30">
          <cell r="A30" t="str">
            <v>Cilindrata LT.</v>
          </cell>
        </row>
        <row r="31">
          <cell r="A31" t="str">
            <v>Cilindrata CC.</v>
          </cell>
          <cell r="D31" t="str">
            <v>Benzina</v>
          </cell>
          <cell r="E31" t="str">
            <v>Benzina</v>
          </cell>
          <cell r="F31" t="str">
            <v>Benzina</v>
          </cell>
          <cell r="G31" t="str">
            <v>Benzina</v>
          </cell>
          <cell r="H31" t="str">
            <v>Benzina</v>
          </cell>
          <cell r="I31" t="str">
            <v>Benzina</v>
          </cell>
          <cell r="J31" t="str">
            <v>Benzina</v>
          </cell>
          <cell r="K31" t="str">
            <v>Gasolio</v>
          </cell>
          <cell r="L31" t="str">
            <v>Gasolio</v>
          </cell>
          <cell r="M31" t="str">
            <v>Gasolio</v>
          </cell>
          <cell r="N31" t="str">
            <v>Gasolio</v>
          </cell>
          <cell r="O31" t="str">
            <v>Gasolio</v>
          </cell>
          <cell r="P31" t="str">
            <v>Gasolio</v>
          </cell>
        </row>
        <row r="32">
          <cell r="A32" t="str">
            <v>Potenza HP</v>
          </cell>
          <cell r="D32" t="str">
            <v>Unleaded 95</v>
          </cell>
          <cell r="E32" t="str">
            <v>Unleaded 95</v>
          </cell>
          <cell r="F32" t="str">
            <v>Unleaded 95</v>
          </cell>
          <cell r="G32" t="str">
            <v>Unleaded 95</v>
          </cell>
          <cell r="H32" t="str">
            <v>Unleaded 95</v>
          </cell>
          <cell r="I32" t="str">
            <v>Unleaded 95</v>
          </cell>
          <cell r="J32" t="str">
            <v>Unleaded 95</v>
          </cell>
          <cell r="K32" t="str">
            <v>-</v>
          </cell>
          <cell r="L32" t="str">
            <v>-</v>
          </cell>
          <cell r="M32" t="str">
            <v>-</v>
          </cell>
          <cell r="N32" t="str">
            <v>-</v>
          </cell>
          <cell r="O32" t="str">
            <v>-</v>
          </cell>
          <cell r="P32" t="str">
            <v>-</v>
          </cell>
        </row>
        <row r="33">
          <cell r="A33" t="str">
            <v>Potenza KW</v>
          </cell>
          <cell r="D33" t="str">
            <v>MPI</v>
          </cell>
          <cell r="E33" t="str">
            <v>MPI</v>
          </cell>
          <cell r="F33" t="str">
            <v>MPI</v>
          </cell>
          <cell r="G33" t="str">
            <v>MPI</v>
          </cell>
          <cell r="H33" t="str">
            <v>MPI</v>
          </cell>
          <cell r="I33" t="str">
            <v>MPI</v>
          </cell>
          <cell r="J33" t="str">
            <v>MPI</v>
          </cell>
          <cell r="K33" t="str">
            <v>D Common Rail</v>
          </cell>
          <cell r="L33" t="str">
            <v>D Common Rail</v>
          </cell>
          <cell r="M33" t="str">
            <v>D Common Rail</v>
          </cell>
          <cell r="N33" t="str">
            <v>D Common Rail</v>
          </cell>
          <cell r="O33" t="str">
            <v>D Common Rail</v>
          </cell>
          <cell r="P33" t="str">
            <v>D Common Rail</v>
          </cell>
        </row>
        <row r="34">
          <cell r="A34" t="str">
            <v>Carburante</v>
          </cell>
          <cell r="D34" t="str">
            <v>Aspirato</v>
          </cell>
          <cell r="E34" t="str">
            <v>Aspirato</v>
          </cell>
          <cell r="F34" t="str">
            <v>Aspirato</v>
          </cell>
          <cell r="G34" t="str">
            <v>Aspirato</v>
          </cell>
          <cell r="H34" t="str">
            <v>Aspirato</v>
          </cell>
          <cell r="I34" t="str">
            <v>Aspirato</v>
          </cell>
          <cell r="J34" t="str">
            <v>Aspirato</v>
          </cell>
          <cell r="K34" t="str">
            <v>Sovralimentato</v>
          </cell>
          <cell r="L34" t="str">
            <v>Sovralimentato</v>
          </cell>
          <cell r="M34" t="str">
            <v>Sovralimentato</v>
          </cell>
          <cell r="N34" t="str">
            <v>Sovralimentato</v>
          </cell>
          <cell r="O34" t="str">
            <v>Sovralimentato</v>
          </cell>
          <cell r="P34" t="str">
            <v>Sovralimentato</v>
          </cell>
        </row>
        <row r="35">
          <cell r="A35" t="str">
            <v>Caratteristica Carburante</v>
          </cell>
          <cell r="D35" t="str">
            <v>CEE-F4+EOBD</v>
          </cell>
          <cell r="E35" t="str">
            <v>CEE-F4+EOBD</v>
          </cell>
          <cell r="F35" t="str">
            <v>CEE-F4+EOBD</v>
          </cell>
          <cell r="G35" t="str">
            <v>CEE-F4+EOBD</v>
          </cell>
          <cell r="H35" t="str">
            <v>CEE-F4+EOBD</v>
          </cell>
          <cell r="I35" t="str">
            <v>CEE-F4+EOBD</v>
          </cell>
          <cell r="J35" t="str">
            <v>CEE-F4+EOBD</v>
          </cell>
          <cell r="K35" t="str">
            <v>CEE-F4+EOBD</v>
          </cell>
          <cell r="L35" t="str">
            <v>CEE-F4+EOBD</v>
          </cell>
          <cell r="M35" t="str">
            <v>CEE-F4+EOBD</v>
          </cell>
          <cell r="N35" t="str">
            <v>CEE-F4+EOBD</v>
          </cell>
          <cell r="O35" t="str">
            <v>CEE-F4+EOBD</v>
          </cell>
          <cell r="P35" t="str">
            <v>CEE-F4+EOBD</v>
          </cell>
        </row>
        <row r="36">
          <cell r="A36" t="str">
            <v>Alimentazione Carburante</v>
          </cell>
          <cell r="D36" t="str">
            <v>4</v>
          </cell>
          <cell r="E36" t="str">
            <v>4</v>
          </cell>
          <cell r="F36" t="str">
            <v>4</v>
          </cell>
          <cell r="G36" t="str">
            <v>4</v>
          </cell>
          <cell r="H36" t="str">
            <v>4</v>
          </cell>
          <cell r="I36" t="str">
            <v>4</v>
          </cell>
          <cell r="J36" t="str">
            <v>4</v>
          </cell>
          <cell r="K36" t="str">
            <v>4</v>
          </cell>
          <cell r="L36" t="str">
            <v>4</v>
          </cell>
          <cell r="M36" t="str">
            <v>4</v>
          </cell>
          <cell r="N36" t="str">
            <v>4</v>
          </cell>
          <cell r="O36" t="str">
            <v>4</v>
          </cell>
          <cell r="P36" t="str">
            <v>4</v>
          </cell>
        </row>
        <row r="37">
          <cell r="A37" t="str">
            <v>Caratteristiche Motore</v>
          </cell>
          <cell r="D37" t="str">
            <v>2</v>
          </cell>
          <cell r="E37" t="str">
            <v>2</v>
          </cell>
          <cell r="F37" t="str">
            <v>4</v>
          </cell>
          <cell r="G37" t="str">
            <v>4</v>
          </cell>
          <cell r="H37" t="str">
            <v>4</v>
          </cell>
          <cell r="I37" t="str">
            <v>4</v>
          </cell>
          <cell r="J37" t="str">
            <v>4</v>
          </cell>
          <cell r="K37" t="str">
            <v>4</v>
          </cell>
          <cell r="L37" t="str">
            <v>4</v>
          </cell>
          <cell r="M37" t="str">
            <v>4</v>
          </cell>
          <cell r="N37" t="str">
            <v>2</v>
          </cell>
          <cell r="O37" t="str">
            <v>2</v>
          </cell>
          <cell r="P37" t="str">
            <v>4</v>
          </cell>
        </row>
        <row r="38">
          <cell r="A38" t="str">
            <v>Livello di ecologia</v>
          </cell>
          <cell r="D38" t="str">
            <v>evo2</v>
          </cell>
          <cell r="E38" t="str">
            <v>evo2</v>
          </cell>
        </row>
        <row r="39">
          <cell r="A39" t="str">
            <v>N. Cilindri</v>
          </cell>
          <cell r="D39" t="str">
            <v>active</v>
          </cell>
          <cell r="E39" t="str">
            <v>dynamic</v>
          </cell>
          <cell r="F39" t="str">
            <v>active</v>
          </cell>
          <cell r="G39" t="str">
            <v>dynamic</v>
          </cell>
          <cell r="H39" t="str">
            <v>emotion</v>
          </cell>
          <cell r="I39" t="str">
            <v>dynamic</v>
          </cell>
          <cell r="J39" t="str">
            <v>emotion</v>
          </cell>
          <cell r="K39" t="str">
            <v>active</v>
          </cell>
          <cell r="L39" t="str">
            <v>dynamic</v>
          </cell>
          <cell r="M39" t="str">
            <v>emotion</v>
          </cell>
          <cell r="N39" t="str">
            <v>dynamic</v>
          </cell>
          <cell r="O39" t="str">
            <v>emotion</v>
          </cell>
          <cell r="P39" t="str">
            <v>4wd</v>
          </cell>
        </row>
        <row r="40">
          <cell r="A40" t="str">
            <v>PARTE SUPERIORE E FRONTALE PLANCIA SCHIUMATA</v>
          </cell>
          <cell r="D40" t="str">
            <v>X</v>
          </cell>
          <cell r="E40" t="str">
            <v>X</v>
          </cell>
          <cell r="F40" t="str">
            <v>X</v>
          </cell>
          <cell r="G40" t="str">
            <v>X</v>
          </cell>
          <cell r="H40" t="str">
            <v>X</v>
          </cell>
          <cell r="I40" t="str">
            <v>X</v>
          </cell>
          <cell r="J40" t="str">
            <v>X</v>
          </cell>
          <cell r="K40" t="str">
            <v>X</v>
          </cell>
          <cell r="L40" t="str">
            <v>X</v>
          </cell>
          <cell r="M40" t="str">
            <v>X</v>
          </cell>
          <cell r="N40" t="str">
            <v>X</v>
          </cell>
          <cell r="O40" t="str">
            <v>X</v>
          </cell>
          <cell r="P40" t="str">
            <v>X</v>
          </cell>
        </row>
        <row r="41">
          <cell r="A41" t="str">
            <v>2 CASSETTI PORTAOGGETTI ZONA SUPERIORE PLANCIA</v>
          </cell>
          <cell r="D41" t="str">
            <v>X</v>
          </cell>
          <cell r="E41" t="str">
            <v>X</v>
          </cell>
          <cell r="F41" t="str">
            <v>X</v>
          </cell>
          <cell r="G41" t="str">
            <v>X</v>
          </cell>
          <cell r="H41" t="str">
            <v>X</v>
          </cell>
          <cell r="I41" t="str">
            <v>X</v>
          </cell>
          <cell r="J41" t="str">
            <v>X</v>
          </cell>
          <cell r="K41" t="str">
            <v>X</v>
          </cell>
          <cell r="L41" t="str">
            <v>X</v>
          </cell>
          <cell r="M41" t="str">
            <v>X</v>
          </cell>
          <cell r="N41" t="str">
            <v>X</v>
          </cell>
          <cell r="O41" t="str">
            <v>X</v>
          </cell>
          <cell r="P41" t="str">
            <v>X</v>
          </cell>
        </row>
        <row r="42">
          <cell r="A42" t="str">
            <v>MARSUPIO PORTAOGGETTI SU PLANCIA A DESTRA IN BASSO</v>
          </cell>
          <cell r="D42" t="str">
            <v>X</v>
          </cell>
          <cell r="E42" t="str">
            <v>X</v>
          </cell>
          <cell r="F42" t="str">
            <v>X</v>
          </cell>
          <cell r="G42" t="str">
            <v>X</v>
          </cell>
          <cell r="H42" t="str">
            <v>X</v>
          </cell>
          <cell r="I42" t="str">
            <v>X</v>
          </cell>
          <cell r="J42" t="str">
            <v>X</v>
          </cell>
          <cell r="K42" t="str">
            <v>X</v>
          </cell>
          <cell r="L42" t="str">
            <v>X</v>
          </cell>
          <cell r="M42" t="str">
            <v>X</v>
          </cell>
          <cell r="N42" t="str">
            <v>X</v>
          </cell>
          <cell r="O42" t="str">
            <v>X</v>
          </cell>
          <cell r="P42" t="str">
            <v>X</v>
          </cell>
        </row>
        <row r="43">
          <cell r="A43" t="str">
            <v>DOPPIO VANO DIN UTILIZZABILE COME VANO PORTAGUANTI</v>
          </cell>
          <cell r="D43" t="str">
            <v>X</v>
          </cell>
          <cell r="E43" t="str">
            <v>X</v>
          </cell>
          <cell r="F43" t="str">
            <v>X</v>
          </cell>
          <cell r="G43" t="str">
            <v>X</v>
          </cell>
          <cell r="H43" t="str">
            <v>X</v>
          </cell>
          <cell r="I43" t="str">
            <v>X</v>
          </cell>
          <cell r="J43" t="str">
            <v>X</v>
          </cell>
          <cell r="K43" t="str">
            <v>X</v>
          </cell>
          <cell r="L43" t="str">
            <v>X</v>
          </cell>
          <cell r="M43" t="str">
            <v>X</v>
          </cell>
          <cell r="N43" t="str">
            <v>X</v>
          </cell>
          <cell r="O43" t="str">
            <v>X</v>
          </cell>
          <cell r="P43" t="str">
            <v>X</v>
          </cell>
        </row>
        <row r="44">
          <cell r="A44" t="str">
            <v>CAMBIO SU PLANCIA</v>
          </cell>
          <cell r="D44" t="str">
            <v>X</v>
          </cell>
          <cell r="E44" t="str">
            <v>X</v>
          </cell>
          <cell r="F44" t="str">
            <v>X</v>
          </cell>
          <cell r="G44" t="str">
            <v>X</v>
          </cell>
          <cell r="H44" t="str">
            <v>X</v>
          </cell>
          <cell r="I44" t="str">
            <v>X</v>
          </cell>
          <cell r="J44" t="str">
            <v>X</v>
          </cell>
          <cell r="K44" t="str">
            <v>X</v>
          </cell>
          <cell r="L44" t="str">
            <v>X</v>
          </cell>
          <cell r="M44" t="str">
            <v>X</v>
          </cell>
          <cell r="N44" t="str">
            <v>X</v>
          </cell>
          <cell r="O44" t="str">
            <v>X</v>
          </cell>
          <cell r="P44" t="str">
            <v>X</v>
          </cell>
        </row>
        <row r="45">
          <cell r="A45" t="str">
            <v>POSACENERE ASPORTABILE ANTERIORE (ENTRO PORTABICCHIERE ANT)</v>
          </cell>
          <cell r="D45" t="str">
            <v>X</v>
          </cell>
          <cell r="E45" t="str">
            <v>X</v>
          </cell>
          <cell r="F45" t="str">
            <v>X</v>
          </cell>
          <cell r="G45" t="str">
            <v>X</v>
          </cell>
          <cell r="H45" t="str">
            <v>X</v>
          </cell>
          <cell r="I45" t="str">
            <v>X</v>
          </cell>
          <cell r="J45" t="str">
            <v>X</v>
          </cell>
          <cell r="K45" t="str">
            <v>X</v>
          </cell>
          <cell r="L45" t="str">
            <v>X</v>
          </cell>
          <cell r="M45" t="str">
            <v>X</v>
          </cell>
          <cell r="N45" t="str">
            <v>X</v>
          </cell>
          <cell r="O45" t="str">
            <v>X</v>
          </cell>
          <cell r="P45" t="str">
            <v>X</v>
          </cell>
        </row>
        <row r="46">
          <cell r="A46" t="str">
            <v xml:space="preserve">MOBILETTO CON PORTABICC, VANO, ACCENDISIGARI E PRESA 12V) </v>
          </cell>
          <cell r="D46" t="str">
            <v>X</v>
          </cell>
          <cell r="E46" t="str">
            <v>X</v>
          </cell>
          <cell r="F46" t="str">
            <v>X</v>
          </cell>
          <cell r="G46" t="str">
            <v>X</v>
          </cell>
          <cell r="H46" t="str">
            <v>X</v>
          </cell>
          <cell r="I46" t="str">
            <v>X</v>
          </cell>
          <cell r="J46" t="str">
            <v>X</v>
          </cell>
          <cell r="K46" t="str">
            <v>X</v>
          </cell>
          <cell r="L46" t="str">
            <v>X</v>
          </cell>
          <cell r="M46" t="str">
            <v>X</v>
          </cell>
          <cell r="N46" t="str">
            <v>X</v>
          </cell>
          <cell r="O46" t="str">
            <v>X</v>
          </cell>
          <cell r="P46" t="str">
            <v>X</v>
          </cell>
        </row>
        <row r="47">
          <cell r="A47" t="str">
            <v>VANO AD ALA SU PADIGLIONE</v>
          </cell>
          <cell r="D47" t="str">
            <v>X</v>
          </cell>
          <cell r="E47" t="str">
            <v>X</v>
          </cell>
          <cell r="F47" t="str">
            <v>X</v>
          </cell>
          <cell r="G47" t="str">
            <v>X</v>
          </cell>
          <cell r="H47" t="str">
            <v>X</v>
          </cell>
          <cell r="I47" t="str">
            <v>X</v>
          </cell>
          <cell r="J47" t="str">
            <v>X</v>
          </cell>
          <cell r="K47" t="str">
            <v>X</v>
          </cell>
          <cell r="L47" t="str">
            <v>X</v>
          </cell>
          <cell r="M47" t="str">
            <v>X</v>
          </cell>
          <cell r="N47" t="str">
            <v>X</v>
          </cell>
          <cell r="O47" t="str">
            <v>X</v>
          </cell>
          <cell r="P47" t="str">
            <v>X</v>
          </cell>
        </row>
        <row r="48">
          <cell r="A48" t="str">
            <v>POGGIAPIEDE LATO GUIDA</v>
          </cell>
          <cell r="D48" t="str">
            <v>X</v>
          </cell>
          <cell r="E48" t="str">
            <v>X</v>
          </cell>
          <cell r="F48" t="str">
            <v>X</v>
          </cell>
          <cell r="G48" t="str">
            <v>X</v>
          </cell>
          <cell r="H48" t="str">
            <v>X</v>
          </cell>
          <cell r="I48" t="str">
            <v>X</v>
          </cell>
          <cell r="J48" t="str">
            <v>X</v>
          </cell>
          <cell r="K48" t="str">
            <v>X</v>
          </cell>
          <cell r="L48" t="str">
            <v>X</v>
          </cell>
          <cell r="M48" t="str">
            <v>X</v>
          </cell>
          <cell r="N48" t="str">
            <v>X</v>
          </cell>
          <cell r="O48" t="str">
            <v>X</v>
          </cell>
          <cell r="P48" t="str">
            <v>X</v>
          </cell>
        </row>
        <row r="49">
          <cell r="A49" t="str">
            <v>PLAFONIERA POSTI POSTERIORI</v>
          </cell>
          <cell r="D49" t="str">
            <v>X</v>
          </cell>
          <cell r="E49" t="str">
            <v>X</v>
          </cell>
          <cell r="F49" t="str">
            <v>X</v>
          </cell>
          <cell r="G49" t="str">
            <v>X</v>
          </cell>
          <cell r="H49" t="str">
            <v>X</v>
          </cell>
          <cell r="I49" t="str">
            <v>X</v>
          </cell>
          <cell r="J49" t="str">
            <v>X</v>
          </cell>
          <cell r="K49" t="str">
            <v>X</v>
          </cell>
          <cell r="L49" t="str">
            <v>X</v>
          </cell>
          <cell r="M49" t="str">
            <v>X</v>
          </cell>
          <cell r="N49" t="str">
            <v>X</v>
          </cell>
          <cell r="O49" t="str">
            <v>X</v>
          </cell>
          <cell r="P49" t="str">
            <v>X</v>
          </cell>
        </row>
        <row r="50">
          <cell r="A50" t="str">
            <v>LUCE VANO BAGAGLI</v>
          </cell>
          <cell r="D50" t="str">
            <v>X</v>
          </cell>
          <cell r="E50" t="str">
            <v>X</v>
          </cell>
          <cell r="F50" t="str">
            <v>X</v>
          </cell>
          <cell r="G50" t="str">
            <v>X</v>
          </cell>
          <cell r="H50" t="str">
            <v>X</v>
          </cell>
          <cell r="I50" t="str">
            <v>X</v>
          </cell>
          <cell r="J50" t="str">
            <v>X</v>
          </cell>
          <cell r="K50" t="str">
            <v>X</v>
          </cell>
          <cell r="L50" t="str">
            <v>X</v>
          </cell>
          <cell r="M50" t="str">
            <v>X</v>
          </cell>
          <cell r="N50" t="str">
            <v>X</v>
          </cell>
          <cell r="O50" t="str">
            <v>X</v>
          </cell>
          <cell r="P50" t="str">
            <v>X</v>
          </cell>
        </row>
        <row r="51">
          <cell r="A51" t="str">
            <v>SPORTELLO CARBURANTE ASSERVITO ALLA CHIUSURA CENTRALIZZATA</v>
          </cell>
          <cell r="D51" t="str">
            <v>X</v>
          </cell>
          <cell r="E51" t="str">
            <v>X</v>
          </cell>
          <cell r="F51" t="str">
            <v>X</v>
          </cell>
          <cell r="G51" t="str">
            <v>X</v>
          </cell>
          <cell r="H51" t="str">
            <v>X</v>
          </cell>
          <cell r="I51" t="str">
            <v>X</v>
          </cell>
          <cell r="J51" t="str">
            <v>X</v>
          </cell>
          <cell r="K51" t="str">
            <v>X</v>
          </cell>
          <cell r="L51" t="str">
            <v>X</v>
          </cell>
          <cell r="M51" t="str">
            <v>X</v>
          </cell>
          <cell r="N51" t="str">
            <v>X</v>
          </cell>
          <cell r="O51" t="str">
            <v>X</v>
          </cell>
          <cell r="P51" t="str">
            <v>X</v>
          </cell>
        </row>
        <row r="52">
          <cell r="A52" t="str">
            <v>CRISTALLI ATERMICI</v>
          </cell>
          <cell r="D52" t="str">
            <v>X</v>
          </cell>
          <cell r="E52" t="str">
            <v>X</v>
          </cell>
          <cell r="F52" t="str">
            <v>X</v>
          </cell>
          <cell r="G52" t="str">
            <v>X</v>
          </cell>
          <cell r="H52" t="str">
            <v>X</v>
          </cell>
          <cell r="I52" t="str">
            <v>X</v>
          </cell>
          <cell r="J52" t="str">
            <v>X</v>
          </cell>
          <cell r="K52" t="str">
            <v>X</v>
          </cell>
          <cell r="L52" t="str">
            <v>X</v>
          </cell>
          <cell r="M52" t="str">
            <v>X</v>
          </cell>
          <cell r="N52" t="str">
            <v>X</v>
          </cell>
          <cell r="O52" t="str">
            <v>X</v>
          </cell>
          <cell r="P52" t="str">
            <v>X</v>
          </cell>
        </row>
        <row r="53">
          <cell r="A53" t="str">
            <v>PREDISPOSIZIONE PORTAPACCHI</v>
          </cell>
          <cell r="D53" t="str">
            <v>X</v>
          </cell>
          <cell r="E53" t="str">
            <v>X</v>
          </cell>
          <cell r="F53" t="str">
            <v>X</v>
          </cell>
          <cell r="G53" t="str">
            <v>X</v>
          </cell>
          <cell r="H53" t="str">
            <v>X</v>
          </cell>
          <cell r="I53" t="str">
            <v>X</v>
          </cell>
          <cell r="J53" t="str">
            <v>X</v>
          </cell>
          <cell r="K53" t="str">
            <v>X</v>
          </cell>
          <cell r="L53" t="str">
            <v>X</v>
          </cell>
          <cell r="M53" t="str">
            <v>X</v>
          </cell>
          <cell r="N53" t="str">
            <v>X</v>
          </cell>
          <cell r="O53" t="str">
            <v>X</v>
          </cell>
          <cell r="P53" t="str">
            <v>X</v>
          </cell>
        </row>
        <row r="54">
          <cell r="A54" t="str">
            <v>CAPPELLIERA E COPERTURA BAGAGLIO</v>
          </cell>
          <cell r="D54" t="str">
            <v>X</v>
          </cell>
          <cell r="E54" t="str">
            <v>X</v>
          </cell>
          <cell r="F54" t="str">
            <v>X</v>
          </cell>
          <cell r="G54" t="str">
            <v>X</v>
          </cell>
          <cell r="H54" t="str">
            <v>X</v>
          </cell>
          <cell r="I54" t="str">
            <v>X</v>
          </cell>
          <cell r="J54" t="str">
            <v>X</v>
          </cell>
          <cell r="K54" t="str">
            <v>X</v>
          </cell>
          <cell r="L54" t="str">
            <v>X</v>
          </cell>
          <cell r="M54" t="str">
            <v>X</v>
          </cell>
          <cell r="N54" t="str">
            <v>X</v>
          </cell>
          <cell r="O54" t="str">
            <v>X</v>
          </cell>
          <cell r="P54" t="str">
            <v>X</v>
          </cell>
        </row>
        <row r="55">
          <cell r="A55" t="str">
            <v>PORTELLONE CON APERTURA A MANIGLIA ATTIVA</v>
          </cell>
          <cell r="D55" t="str">
            <v>X</v>
          </cell>
          <cell r="E55" t="str">
            <v>X</v>
          </cell>
          <cell r="F55" t="str">
            <v>X</v>
          </cell>
          <cell r="G55" t="str">
            <v>X</v>
          </cell>
          <cell r="H55" t="str">
            <v>X</v>
          </cell>
          <cell r="I55" t="str">
            <v>X</v>
          </cell>
          <cell r="J55" t="str">
            <v>X</v>
          </cell>
          <cell r="K55" t="str">
            <v>X</v>
          </cell>
          <cell r="L55" t="str">
            <v>X</v>
          </cell>
          <cell r="M55" t="str">
            <v>X</v>
          </cell>
          <cell r="N55" t="str">
            <v>X</v>
          </cell>
          <cell r="O55" t="str">
            <v>X</v>
          </cell>
          <cell r="P55" t="str">
            <v>X</v>
          </cell>
        </row>
        <row r="56">
          <cell r="A56" t="str">
            <v>GANCI FISSAGGIO BAGAGLI SU PIANO DI CARICO</v>
          </cell>
          <cell r="D56" t="str">
            <v>X</v>
          </cell>
          <cell r="E56" t="str">
            <v>X</v>
          </cell>
          <cell r="F56" t="str">
            <v>X</v>
          </cell>
          <cell r="G56" t="str">
            <v>X</v>
          </cell>
          <cell r="H56" t="str">
            <v>X</v>
          </cell>
          <cell r="I56" t="str">
            <v>X</v>
          </cell>
          <cell r="J56" t="str">
            <v>X</v>
          </cell>
          <cell r="K56" t="str">
            <v>X</v>
          </cell>
          <cell r="L56" t="str">
            <v>X</v>
          </cell>
          <cell r="M56" t="str">
            <v>X</v>
          </cell>
          <cell r="N56" t="str">
            <v>X</v>
          </cell>
          <cell r="O56" t="str">
            <v>X</v>
          </cell>
          <cell r="P56" t="str">
            <v>X</v>
          </cell>
        </row>
        <row r="57">
          <cell r="A57" t="str">
            <v xml:space="preserve">MANIGLIE APPIGLIO (4) CON GANCIO ABITI </v>
          </cell>
          <cell r="D57" t="str">
            <v>X</v>
          </cell>
          <cell r="E57" t="str">
            <v>X</v>
          </cell>
          <cell r="F57" t="str">
            <v>X</v>
          </cell>
          <cell r="G57" t="str">
            <v>X</v>
          </cell>
          <cell r="H57" t="str">
            <v>X</v>
          </cell>
          <cell r="I57" t="str">
            <v>X</v>
          </cell>
          <cell r="J57" t="str">
            <v>X</v>
          </cell>
          <cell r="K57" t="str">
            <v>X</v>
          </cell>
          <cell r="L57" t="str">
            <v>X</v>
          </cell>
          <cell r="M57" t="str">
            <v>X</v>
          </cell>
          <cell r="N57" t="str">
            <v>X</v>
          </cell>
          <cell r="O57" t="str">
            <v>X</v>
          </cell>
          <cell r="P57" t="str">
            <v>X</v>
          </cell>
        </row>
        <row r="58">
          <cell r="A58" t="str">
            <v>PANTINA GUIDA E PASSEGGERO CON SPECCHIO COPERTO</v>
          </cell>
          <cell r="D58" t="str">
            <v>X</v>
          </cell>
          <cell r="E58" t="str">
            <v>X</v>
          </cell>
          <cell r="F58" t="str">
            <v>X</v>
          </cell>
          <cell r="G58" t="str">
            <v>X</v>
          </cell>
          <cell r="H58" t="str">
            <v>X</v>
          </cell>
          <cell r="I58" t="str">
            <v>X</v>
          </cell>
          <cell r="J58" t="str">
            <v>X</v>
          </cell>
          <cell r="K58" t="str">
            <v>X</v>
          </cell>
          <cell r="L58" t="str">
            <v>X</v>
          </cell>
          <cell r="M58" t="str">
            <v>X</v>
          </cell>
          <cell r="N58" t="str">
            <v>X</v>
          </cell>
          <cell r="O58" t="str">
            <v>X</v>
          </cell>
          <cell r="P58" t="str">
            <v>X</v>
          </cell>
        </row>
        <row r="59">
          <cell r="A59" t="str">
            <v>IMMOBILIZER</v>
          </cell>
          <cell r="D59" t="str">
            <v>X</v>
          </cell>
          <cell r="E59" t="str">
            <v>X</v>
          </cell>
          <cell r="F59" t="str">
            <v>X</v>
          </cell>
          <cell r="G59" t="str">
            <v>X</v>
          </cell>
          <cell r="H59" t="str">
            <v>X</v>
          </cell>
          <cell r="I59" t="str">
            <v>X</v>
          </cell>
          <cell r="J59" t="str">
            <v>X</v>
          </cell>
          <cell r="K59" t="str">
            <v>X</v>
          </cell>
          <cell r="L59" t="str">
            <v>X</v>
          </cell>
          <cell r="M59" t="str">
            <v>X</v>
          </cell>
          <cell r="N59" t="str">
            <v>X</v>
          </cell>
          <cell r="O59" t="str">
            <v>X</v>
          </cell>
          <cell r="P59" t="str">
            <v>X</v>
          </cell>
        </row>
        <row r="60">
          <cell r="A60" t="str">
            <v>DISPOSITIVO FOLLOW ME HOME</v>
          </cell>
          <cell r="D60" t="str">
            <v>X</v>
          </cell>
          <cell r="E60" t="str">
            <v>X</v>
          </cell>
          <cell r="F60" t="str">
            <v>X</v>
          </cell>
          <cell r="G60" t="str">
            <v>X</v>
          </cell>
          <cell r="H60" t="str">
            <v>X</v>
          </cell>
          <cell r="I60" t="str">
            <v>X</v>
          </cell>
          <cell r="J60" t="str">
            <v>X</v>
          </cell>
          <cell r="K60" t="str">
            <v>X</v>
          </cell>
          <cell r="L60" t="str">
            <v>X</v>
          </cell>
          <cell r="M60" t="str">
            <v>X</v>
          </cell>
          <cell r="N60" t="str">
            <v>X</v>
          </cell>
          <cell r="O60" t="str">
            <v>X</v>
          </cell>
          <cell r="P60" t="str">
            <v>X</v>
          </cell>
        </row>
        <row r="61">
          <cell r="A61" t="str">
            <v>CARICHI ATTIVI FUORI CHIAVE</v>
          </cell>
          <cell r="D61" t="str">
            <v>X</v>
          </cell>
          <cell r="E61" t="str">
            <v>X</v>
          </cell>
          <cell r="F61" t="str">
            <v>X</v>
          </cell>
          <cell r="G61" t="str">
            <v>X</v>
          </cell>
          <cell r="H61" t="str">
            <v>X</v>
          </cell>
          <cell r="I61" t="str">
            <v>X</v>
          </cell>
          <cell r="J61" t="str">
            <v>X</v>
          </cell>
          <cell r="K61" t="str">
            <v>X</v>
          </cell>
          <cell r="L61" t="str">
            <v>X</v>
          </cell>
          <cell r="M61" t="str">
            <v>X</v>
          </cell>
          <cell r="N61" t="str">
            <v>X</v>
          </cell>
          <cell r="O61" t="str">
            <v>X</v>
          </cell>
          <cell r="P61" t="str">
            <v>X</v>
          </cell>
        </row>
        <row r="62">
          <cell r="A62" t="str">
            <v>TERGI INTELLIGENTE CON 4 INTERMITTENZE + 2 VEL. CONTINUE</v>
          </cell>
          <cell r="D62" t="str">
            <v>X</v>
          </cell>
          <cell r="E62" t="str">
            <v>X</v>
          </cell>
          <cell r="F62" t="str">
            <v>X</v>
          </cell>
          <cell r="G62" t="str">
            <v>X</v>
          </cell>
          <cell r="H62" t="str">
            <v>X</v>
          </cell>
          <cell r="I62" t="str">
            <v>X</v>
          </cell>
          <cell r="J62" t="str">
            <v>X</v>
          </cell>
          <cell r="K62" t="str">
            <v>X</v>
          </cell>
          <cell r="L62" t="str">
            <v>X</v>
          </cell>
          <cell r="M62" t="str">
            <v>X</v>
          </cell>
          <cell r="N62" t="str">
            <v>X</v>
          </cell>
          <cell r="O62" t="str">
            <v>X</v>
          </cell>
          <cell r="P62" t="str">
            <v>X</v>
          </cell>
        </row>
        <row r="63">
          <cell r="A63" t="str">
            <v>TERGILUNOTTO INTELLIGENTE CON INTERMITTENZA</v>
          </cell>
          <cell r="D63" t="str">
            <v>X</v>
          </cell>
          <cell r="E63" t="str">
            <v>X</v>
          </cell>
          <cell r="F63" t="str">
            <v>X</v>
          </cell>
          <cell r="G63" t="str">
            <v>X</v>
          </cell>
          <cell r="H63" t="str">
            <v>X</v>
          </cell>
          <cell r="I63" t="str">
            <v>X</v>
          </cell>
          <cell r="J63" t="str">
            <v>X</v>
          </cell>
          <cell r="K63" t="str">
            <v>X</v>
          </cell>
          <cell r="L63" t="str">
            <v>X</v>
          </cell>
          <cell r="M63" t="str">
            <v>X</v>
          </cell>
          <cell r="N63" t="str">
            <v>X</v>
          </cell>
          <cell r="O63" t="str">
            <v>X</v>
          </cell>
          <cell r="P63" t="str">
            <v>X</v>
          </cell>
        </row>
        <row r="64">
          <cell r="A64" t="str">
            <v>LUNOTTO TERMICO CON INTERRUTTORE TEMPORIZZATO</v>
          </cell>
          <cell r="D64" t="str">
            <v>X</v>
          </cell>
          <cell r="E64" t="str">
            <v>X</v>
          </cell>
          <cell r="F64" t="str">
            <v>X</v>
          </cell>
          <cell r="G64" t="str">
            <v>X</v>
          </cell>
          <cell r="H64" t="str">
            <v>X</v>
          </cell>
          <cell r="I64" t="str">
            <v>X</v>
          </cell>
          <cell r="J64" t="str">
            <v>X</v>
          </cell>
          <cell r="K64" t="str">
            <v>X</v>
          </cell>
          <cell r="L64" t="str">
            <v>X</v>
          </cell>
          <cell r="M64" t="str">
            <v>X</v>
          </cell>
          <cell r="N64" t="str">
            <v>X</v>
          </cell>
          <cell r="O64" t="str">
            <v>X</v>
          </cell>
          <cell r="P64" t="str">
            <v>X</v>
          </cell>
        </row>
        <row r="65">
          <cell r="A65" t="str">
            <v>BATTERIA SENZA MANUTENZIONE CON OCCHIO MAGICO</v>
          </cell>
          <cell r="D65" t="str">
            <v>X</v>
          </cell>
          <cell r="E65" t="str">
            <v>X</v>
          </cell>
          <cell r="F65" t="str">
            <v>X</v>
          </cell>
          <cell r="G65" t="str">
            <v>X</v>
          </cell>
          <cell r="H65" t="str">
            <v>X</v>
          </cell>
          <cell r="I65" t="str">
            <v>X</v>
          </cell>
          <cell r="J65" t="str">
            <v>X</v>
          </cell>
          <cell r="K65" t="str">
            <v>X</v>
          </cell>
          <cell r="L65" t="str">
            <v>X</v>
          </cell>
          <cell r="M65" t="str">
            <v>X</v>
          </cell>
          <cell r="N65" t="str">
            <v>X</v>
          </cell>
          <cell r="O65" t="str">
            <v>X</v>
          </cell>
          <cell r="P65" t="str">
            <v>X</v>
          </cell>
        </row>
        <row r="66">
          <cell r="A66" t="str">
            <v>VOLANTE A TRE RAZZE SCHIUMATO</v>
          </cell>
          <cell r="D66" t="str">
            <v>X</v>
          </cell>
          <cell r="E66" t="str">
            <v>X</v>
          </cell>
          <cell r="F66" t="str">
            <v>X</v>
          </cell>
          <cell r="G66" t="str">
            <v>X</v>
          </cell>
          <cell r="H66" t="str">
            <v>X</v>
          </cell>
          <cell r="I66" t="str">
            <v>X</v>
          </cell>
          <cell r="J66" t="str">
            <v>X</v>
          </cell>
          <cell r="K66" t="str">
            <v>X</v>
          </cell>
          <cell r="L66" t="str">
            <v>X</v>
          </cell>
          <cell r="M66" t="str">
            <v>X</v>
          </cell>
          <cell r="N66" t="str">
            <v>X</v>
          </cell>
          <cell r="O66" t="str">
            <v>X</v>
          </cell>
          <cell r="P66" t="str">
            <v>X</v>
          </cell>
        </row>
        <row r="67">
          <cell r="A67" t="str">
            <v>TACHIM., CONTAGIRI, T. ACQUA, L. BENZINA  ANALOGICI</v>
          </cell>
          <cell r="D67" t="str">
            <v>X</v>
          </cell>
          <cell r="E67" t="str">
            <v>X</v>
          </cell>
          <cell r="F67" t="str">
            <v>X</v>
          </cell>
          <cell r="G67" t="str">
            <v>X</v>
          </cell>
          <cell r="H67" t="str">
            <v>X</v>
          </cell>
          <cell r="I67" t="str">
            <v>X</v>
          </cell>
          <cell r="J67" t="str">
            <v>X</v>
          </cell>
          <cell r="K67" t="str">
            <v>X</v>
          </cell>
          <cell r="L67" t="str">
            <v>X</v>
          </cell>
          <cell r="M67" t="str">
            <v>X</v>
          </cell>
          <cell r="N67" t="str">
            <v>X</v>
          </cell>
          <cell r="O67" t="str">
            <v>X</v>
          </cell>
          <cell r="P67" t="str">
            <v>X</v>
          </cell>
        </row>
        <row r="68">
          <cell r="A68" t="str">
            <v>ODOMETRO E OROLOGIO DIGITALI</v>
          </cell>
          <cell r="D68" t="str">
            <v>X</v>
          </cell>
          <cell r="E68" t="str">
            <v>X</v>
          </cell>
          <cell r="F68" t="str">
            <v>X</v>
          </cell>
          <cell r="G68" t="str">
            <v>X</v>
          </cell>
          <cell r="H68" t="str">
            <v>X</v>
          </cell>
          <cell r="I68" t="str">
            <v>X</v>
          </cell>
          <cell r="J68" t="str">
            <v>X</v>
          </cell>
          <cell r="K68" t="str">
            <v>X</v>
          </cell>
          <cell r="L68" t="str">
            <v>X</v>
          </cell>
          <cell r="M68" t="str">
            <v>X</v>
          </cell>
          <cell r="N68" t="str">
            <v>X</v>
          </cell>
          <cell r="O68" t="str">
            <v>X</v>
          </cell>
          <cell r="P68" t="str">
            <v>X</v>
          </cell>
        </row>
        <row r="69">
          <cell r="A69" t="str">
            <v>CHECK PORTE E LUCI</v>
          </cell>
          <cell r="D69" t="str">
            <v>X</v>
          </cell>
          <cell r="E69" t="str">
            <v>X</v>
          </cell>
          <cell r="F69" t="str">
            <v>X</v>
          </cell>
          <cell r="G69" t="str">
            <v>X</v>
          </cell>
          <cell r="H69" t="str">
            <v>X</v>
          </cell>
          <cell r="I69" t="str">
            <v>X</v>
          </cell>
          <cell r="J69" t="str">
            <v>X</v>
          </cell>
          <cell r="K69" t="str">
            <v>X</v>
          </cell>
          <cell r="L69" t="str">
            <v>X</v>
          </cell>
          <cell r="M69" t="str">
            <v>X</v>
          </cell>
          <cell r="N69" t="str">
            <v>X</v>
          </cell>
          <cell r="O69" t="str">
            <v>X</v>
          </cell>
          <cell r="P69" t="str">
            <v>X</v>
          </cell>
        </row>
        <row r="70">
          <cell r="A70" t="str">
            <v>TRIP COMPUTER</v>
          </cell>
          <cell r="D70" t="str">
            <v>X</v>
          </cell>
          <cell r="E70" t="str">
            <v>X</v>
          </cell>
          <cell r="F70" t="str">
            <v>X</v>
          </cell>
          <cell r="G70" t="str">
            <v>X</v>
          </cell>
          <cell r="H70" t="str">
            <v>X</v>
          </cell>
          <cell r="I70" t="str">
            <v>X</v>
          </cell>
          <cell r="J70" t="str">
            <v>X</v>
          </cell>
          <cell r="K70" t="str">
            <v>X</v>
          </cell>
          <cell r="L70" t="str">
            <v>X</v>
          </cell>
          <cell r="M70" t="str">
            <v>X</v>
          </cell>
          <cell r="N70" t="str">
            <v>X</v>
          </cell>
          <cell r="O70" t="str">
            <v>X</v>
          </cell>
          <cell r="P70" t="str">
            <v>X</v>
          </cell>
        </row>
        <row r="71">
          <cell r="A71" t="str">
            <v>ORIENTAMENTO PROIETTORI</v>
          </cell>
          <cell r="D71" t="str">
            <v>X</v>
          </cell>
          <cell r="E71" t="str">
            <v>X</v>
          </cell>
          <cell r="F71" t="str">
            <v>X</v>
          </cell>
          <cell r="G71" t="str">
            <v>X</v>
          </cell>
          <cell r="H71" t="str">
            <v>X</v>
          </cell>
          <cell r="I71" t="str">
            <v>X</v>
          </cell>
          <cell r="J71" t="str">
            <v>X</v>
          </cell>
          <cell r="K71" t="str">
            <v>X</v>
          </cell>
          <cell r="L71" t="str">
            <v>X</v>
          </cell>
          <cell r="M71" t="str">
            <v>X</v>
          </cell>
          <cell r="N71" t="str">
            <v>X</v>
          </cell>
          <cell r="O71" t="str">
            <v>X</v>
          </cell>
          <cell r="P71" t="str">
            <v>X</v>
          </cell>
        </row>
        <row r="72">
          <cell r="A72" t="str">
            <v>PULSANTI BLOCCAPORTE + LED CHIUSURA/DETERRENZA</v>
          </cell>
          <cell r="D72" t="str">
            <v>X</v>
          </cell>
          <cell r="E72" t="str">
            <v>X</v>
          </cell>
          <cell r="F72" t="str">
            <v>X</v>
          </cell>
          <cell r="G72" t="str">
            <v>X</v>
          </cell>
          <cell r="H72" t="str">
            <v>X</v>
          </cell>
          <cell r="I72" t="str">
            <v>X</v>
          </cell>
          <cell r="J72" t="str">
            <v>X</v>
          </cell>
          <cell r="K72" t="str">
            <v>X</v>
          </cell>
          <cell r="L72" t="str">
            <v>X</v>
          </cell>
          <cell r="M72" t="str">
            <v>X</v>
          </cell>
          <cell r="N72" t="str">
            <v>X</v>
          </cell>
          <cell r="O72" t="str">
            <v>X</v>
          </cell>
          <cell r="P72" t="str">
            <v>X</v>
          </cell>
        </row>
        <row r="73">
          <cell r="A73" t="str">
            <v>INDICATORE N. TELAIO SU PLANCIA</v>
          </cell>
          <cell r="D73" t="str">
            <v>X</v>
          </cell>
          <cell r="E73" t="str">
            <v>X</v>
          </cell>
          <cell r="F73" t="str">
            <v>X</v>
          </cell>
          <cell r="G73" t="str">
            <v>X</v>
          </cell>
          <cell r="H73" t="str">
            <v>X</v>
          </cell>
          <cell r="I73" t="str">
            <v>X</v>
          </cell>
          <cell r="J73" t="str">
            <v>X</v>
          </cell>
          <cell r="K73" t="str">
            <v>X</v>
          </cell>
          <cell r="L73" t="str">
            <v>X</v>
          </cell>
          <cell r="M73" t="str">
            <v>X</v>
          </cell>
          <cell r="N73" t="str">
            <v>X</v>
          </cell>
          <cell r="O73" t="str">
            <v>X</v>
          </cell>
          <cell r="P73" t="str">
            <v>X</v>
          </cell>
        </row>
        <row r="74">
          <cell r="A74" t="str">
            <v>RUOTINO DI SCORTA + DOTAZIONE STD DI SOSTITUZIONE</v>
          </cell>
          <cell r="D74" t="str">
            <v>X</v>
          </cell>
          <cell r="E74" t="str">
            <v>X</v>
          </cell>
          <cell r="F74" t="str">
            <v>X</v>
          </cell>
          <cell r="G74" t="str">
            <v>X</v>
          </cell>
          <cell r="H74" t="str">
            <v>X</v>
          </cell>
          <cell r="I74" t="str">
            <v>X</v>
          </cell>
          <cell r="J74" t="str">
            <v>X</v>
          </cell>
          <cell r="K74" t="str">
            <v>X</v>
          </cell>
          <cell r="L74" t="str">
            <v>X</v>
          </cell>
          <cell r="M74" t="str">
            <v>X</v>
          </cell>
          <cell r="N74" t="str">
            <v>X</v>
          </cell>
          <cell r="O74" t="str">
            <v>X</v>
          </cell>
          <cell r="P74" t="str">
            <v>X</v>
          </cell>
        </row>
        <row r="75">
          <cell r="A75" t="str">
            <v>REGOLAZIONE IN ALTEZZA SEDILE GUIDA</v>
          </cell>
          <cell r="D75" t="str">
            <v>X</v>
          </cell>
          <cell r="E75" t="str">
            <v>X</v>
          </cell>
          <cell r="F75" t="str">
            <v>X</v>
          </cell>
          <cell r="G75" t="str">
            <v>X</v>
          </cell>
          <cell r="H75" t="str">
            <v>X</v>
          </cell>
          <cell r="I75" t="str">
            <v>X</v>
          </cell>
          <cell r="J75" t="str">
            <v>X</v>
          </cell>
          <cell r="K75" t="str">
            <v>X</v>
          </cell>
          <cell r="L75" t="str">
            <v>X</v>
          </cell>
          <cell r="M75" t="str">
            <v>X</v>
          </cell>
          <cell r="N75" t="str">
            <v>X</v>
          </cell>
          <cell r="O75" t="str">
            <v>X</v>
          </cell>
          <cell r="P75" t="str">
            <v>X</v>
          </cell>
        </row>
        <row r="76">
          <cell r="A76" t="str">
            <v xml:space="preserve">SEDILE PASSEGGERO RIBALTABILE </v>
          </cell>
          <cell r="D76" t="str">
            <v>X</v>
          </cell>
          <cell r="E76" t="str">
            <v>X</v>
          </cell>
          <cell r="F76" t="str">
            <v>X</v>
          </cell>
          <cell r="G76" t="str">
            <v>X</v>
          </cell>
          <cell r="H76" t="str">
            <v>X</v>
          </cell>
          <cell r="I76" t="str">
            <v>X</v>
          </cell>
          <cell r="J76" t="str">
            <v>X</v>
          </cell>
          <cell r="K76" t="str">
            <v>X</v>
          </cell>
          <cell r="L76" t="str">
            <v>X</v>
          </cell>
          <cell r="M76" t="str">
            <v>X</v>
          </cell>
          <cell r="N76" t="str">
            <v>X</v>
          </cell>
          <cell r="O76" t="str">
            <v>X</v>
          </cell>
          <cell r="P76" t="str">
            <v>X</v>
          </cell>
        </row>
        <row r="77">
          <cell r="A77" t="str">
            <v>POGGIATESTA ANT. CON PRO-TECH</v>
          </cell>
          <cell r="D77" t="str">
            <v>X</v>
          </cell>
          <cell r="E77" t="str">
            <v>X</v>
          </cell>
          <cell r="F77" t="str">
            <v>X</v>
          </cell>
          <cell r="G77" t="str">
            <v>X</v>
          </cell>
          <cell r="H77" t="str">
            <v>X</v>
          </cell>
          <cell r="I77" t="str">
            <v>X</v>
          </cell>
          <cell r="J77" t="str">
            <v>X</v>
          </cell>
          <cell r="K77" t="str">
            <v>X</v>
          </cell>
          <cell r="L77" t="str">
            <v>X</v>
          </cell>
          <cell r="M77" t="str">
            <v>X</v>
          </cell>
          <cell r="N77" t="str">
            <v>X</v>
          </cell>
          <cell r="O77" t="str">
            <v>X</v>
          </cell>
          <cell r="P77" t="str">
            <v>X</v>
          </cell>
        </row>
        <row r="78">
          <cell r="A78" t="str">
            <v>CUSCINO SEDILE POSTERIORE DIVISO 40/60</v>
          </cell>
          <cell r="D78" t="str">
            <v>X</v>
          </cell>
          <cell r="E78" t="str">
            <v>X</v>
          </cell>
          <cell r="F78" t="str">
            <v>X</v>
          </cell>
          <cell r="G78" t="str">
            <v>X</v>
          </cell>
          <cell r="H78" t="str">
            <v>X</v>
          </cell>
          <cell r="I78" t="str">
            <v>X</v>
          </cell>
          <cell r="J78" t="str">
            <v>X</v>
          </cell>
          <cell r="K78" t="str">
            <v>X</v>
          </cell>
          <cell r="L78" t="str">
            <v>X</v>
          </cell>
          <cell r="M78" t="str">
            <v>X</v>
          </cell>
          <cell r="N78" t="str">
            <v>X</v>
          </cell>
          <cell r="O78" t="str">
            <v>X</v>
          </cell>
          <cell r="P78" t="str">
            <v>X</v>
          </cell>
        </row>
        <row r="79">
          <cell r="A79" t="str">
            <v>SCHIENALE SEDILE POSTERIORE 40/20/40</v>
          </cell>
          <cell r="D79" t="str">
            <v>X</v>
          </cell>
          <cell r="E79" t="str">
            <v>X</v>
          </cell>
          <cell r="F79" t="str">
            <v>X</v>
          </cell>
          <cell r="G79" t="str">
            <v>X</v>
          </cell>
          <cell r="H79" t="str">
            <v>X</v>
          </cell>
          <cell r="I79" t="str">
            <v>X</v>
          </cell>
          <cell r="J79" t="str">
            <v>X</v>
          </cell>
          <cell r="K79" t="str">
            <v>X</v>
          </cell>
          <cell r="L79" t="str">
            <v>X</v>
          </cell>
          <cell r="M79" t="str">
            <v>X</v>
          </cell>
          <cell r="N79" t="str">
            <v>X</v>
          </cell>
          <cell r="O79" t="str">
            <v>X</v>
          </cell>
          <cell r="P79" t="str">
            <v>X</v>
          </cell>
        </row>
        <row r="80">
          <cell r="A80" t="str">
            <v>20% SCHIENALE POSTERIORE ATTREZZATO</v>
          </cell>
          <cell r="D80" t="str">
            <v>X</v>
          </cell>
          <cell r="E80" t="str">
            <v>X</v>
          </cell>
          <cell r="F80" t="str">
            <v>X</v>
          </cell>
          <cell r="G80" t="str">
            <v>X</v>
          </cell>
          <cell r="H80" t="str">
            <v>X</v>
          </cell>
          <cell r="I80" t="str">
            <v>X</v>
          </cell>
          <cell r="J80" t="str">
            <v>X</v>
          </cell>
          <cell r="K80" t="str">
            <v>X</v>
          </cell>
          <cell r="L80" t="str">
            <v>X</v>
          </cell>
          <cell r="M80" t="str">
            <v>X</v>
          </cell>
          <cell r="N80" t="str">
            <v>X</v>
          </cell>
          <cell r="O80" t="str">
            <v>X</v>
          </cell>
          <cell r="P80" t="str">
            <v>X</v>
          </cell>
        </row>
        <row r="81">
          <cell r="A81" t="str">
            <v>ATTACCHI ISOFIX A 3 PUNTI SU SEDILE POSTERIORE (X 2 SEGGIOLINI)</v>
          </cell>
          <cell r="D81" t="str">
            <v>X</v>
          </cell>
          <cell r="E81" t="str">
            <v>X</v>
          </cell>
          <cell r="F81" t="str">
            <v>X</v>
          </cell>
          <cell r="G81" t="str">
            <v>X</v>
          </cell>
          <cell r="H81" t="str">
            <v>X</v>
          </cell>
          <cell r="I81" t="str">
            <v>X</v>
          </cell>
          <cell r="J81" t="str">
            <v>X</v>
          </cell>
          <cell r="K81" t="str">
            <v>X</v>
          </cell>
          <cell r="L81" t="str">
            <v>X</v>
          </cell>
          <cell r="M81" t="str">
            <v>X</v>
          </cell>
          <cell r="N81" t="str">
            <v>X</v>
          </cell>
          <cell r="O81" t="str">
            <v>X</v>
          </cell>
          <cell r="P81" t="str">
            <v>X</v>
          </cell>
        </row>
        <row r="82">
          <cell r="A82" t="str">
            <v>POGGIATESTA POSTERIORI (3)</v>
          </cell>
          <cell r="D82" t="str">
            <v>X</v>
          </cell>
          <cell r="E82" t="str">
            <v>X</v>
          </cell>
          <cell r="F82" t="str">
            <v>X</v>
          </cell>
          <cell r="G82" t="str">
            <v>X</v>
          </cell>
          <cell r="H82" t="str">
            <v>X</v>
          </cell>
          <cell r="I82" t="str">
            <v>X</v>
          </cell>
          <cell r="J82" t="str">
            <v>X</v>
          </cell>
          <cell r="K82" t="str">
            <v>X</v>
          </cell>
          <cell r="L82" t="str">
            <v>X</v>
          </cell>
          <cell r="M82" t="str">
            <v>X</v>
          </cell>
          <cell r="N82" t="str">
            <v>X</v>
          </cell>
          <cell r="O82" t="str">
            <v>X</v>
          </cell>
          <cell r="P82" t="str">
            <v>X</v>
          </cell>
        </row>
        <row r="83">
          <cell r="A83" t="str">
            <v>FRENI A DISCO ANTERIORI, A TAMBURO POSTERIORI</v>
          </cell>
          <cell r="D83" t="str">
            <v>X</v>
          </cell>
          <cell r="E83" t="str">
            <v>X</v>
          </cell>
          <cell r="F83" t="str">
            <v>X</v>
          </cell>
          <cell r="G83" t="str">
            <v>X</v>
          </cell>
          <cell r="H83" t="str">
            <v>X</v>
          </cell>
          <cell r="I83" t="str">
            <v>X</v>
          </cell>
          <cell r="J83" t="str">
            <v>X</v>
          </cell>
          <cell r="K83" t="str">
            <v>X</v>
          </cell>
          <cell r="L83" t="str">
            <v>X</v>
          </cell>
          <cell r="M83" t="str">
            <v>X</v>
          </cell>
          <cell r="N83" t="str">
            <v>X</v>
          </cell>
          <cell r="O83" t="str">
            <v>X</v>
          </cell>
          <cell r="P83" t="str">
            <v>X</v>
          </cell>
        </row>
        <row r="84">
          <cell r="A84" t="str">
            <v>PEDALIERA CON FRENO COLLASSABILE</v>
          </cell>
          <cell r="D84" t="str">
            <v>X</v>
          </cell>
          <cell r="E84" t="str">
            <v>X</v>
          </cell>
          <cell r="F84" t="str">
            <v>X</v>
          </cell>
          <cell r="G84" t="str">
            <v>X</v>
          </cell>
          <cell r="H84" t="str">
            <v>X</v>
          </cell>
          <cell r="I84" t="str">
            <v>X</v>
          </cell>
          <cell r="J84" t="str">
            <v>X</v>
          </cell>
          <cell r="K84" t="str">
            <v>X</v>
          </cell>
          <cell r="L84" t="str">
            <v>X</v>
          </cell>
          <cell r="M84" t="str">
            <v>X</v>
          </cell>
          <cell r="N84" t="str">
            <v>X</v>
          </cell>
          <cell r="O84" t="str">
            <v>X</v>
          </cell>
          <cell r="P84" t="str">
            <v>X</v>
          </cell>
        </row>
        <row r="85">
          <cell r="A85" t="str">
            <v>CINT. ANT. A 3 PUNTI CON PRETENSIONATORE E LIMITATORE</v>
          </cell>
          <cell r="D85" t="str">
            <v>X</v>
          </cell>
          <cell r="E85" t="str">
            <v>X</v>
          </cell>
          <cell r="F85" t="str">
            <v>X</v>
          </cell>
          <cell r="G85" t="str">
            <v>X</v>
          </cell>
          <cell r="H85" t="str">
            <v>X</v>
          </cell>
          <cell r="I85" t="str">
            <v>X</v>
          </cell>
          <cell r="J85" t="str">
            <v>X</v>
          </cell>
          <cell r="K85" t="str">
            <v>X</v>
          </cell>
          <cell r="L85" t="str">
            <v>X</v>
          </cell>
          <cell r="M85" t="str">
            <v>X</v>
          </cell>
          <cell r="N85" t="str">
            <v>X</v>
          </cell>
          <cell r="O85" t="str">
            <v>X</v>
          </cell>
          <cell r="P85" t="str">
            <v>X</v>
          </cell>
        </row>
        <row r="86">
          <cell r="A86" t="str">
            <v>CINTURE ANT. REGOLABILI CON LEVA</v>
          </cell>
          <cell r="D86" t="str">
            <v>X</v>
          </cell>
          <cell r="E86" t="str">
            <v>X</v>
          </cell>
          <cell r="F86" t="str">
            <v>X</v>
          </cell>
          <cell r="G86" t="str">
            <v>X</v>
          </cell>
          <cell r="H86" t="str">
            <v>X</v>
          </cell>
          <cell r="I86" t="str">
            <v>X</v>
          </cell>
          <cell r="J86" t="str">
            <v>X</v>
          </cell>
          <cell r="K86" t="str">
            <v>X</v>
          </cell>
          <cell r="L86" t="str">
            <v>X</v>
          </cell>
          <cell r="M86" t="str">
            <v>X</v>
          </cell>
          <cell r="N86" t="str">
            <v>X</v>
          </cell>
          <cell r="O86" t="str">
            <v>X</v>
          </cell>
          <cell r="P86" t="str">
            <v>X</v>
          </cell>
        </row>
        <row r="87">
          <cell r="A87" t="str">
            <v>CINT. POST. A 3 PUNTI CON ARROTOLATORE</v>
          </cell>
          <cell r="D87" t="str">
            <v>X</v>
          </cell>
          <cell r="E87" t="str">
            <v>X</v>
          </cell>
          <cell r="F87" t="str">
            <v>X</v>
          </cell>
          <cell r="G87" t="str">
            <v>X</v>
          </cell>
          <cell r="H87" t="str">
            <v>X</v>
          </cell>
          <cell r="I87" t="str">
            <v>X</v>
          </cell>
          <cell r="J87" t="str">
            <v>X</v>
          </cell>
          <cell r="K87" t="str">
            <v>X</v>
          </cell>
          <cell r="L87" t="str">
            <v>X</v>
          </cell>
          <cell r="M87" t="str">
            <v>X</v>
          </cell>
          <cell r="N87" t="str">
            <v>X</v>
          </cell>
          <cell r="O87" t="str">
            <v>X</v>
          </cell>
          <cell r="P87" t="str">
            <v>X</v>
          </cell>
        </row>
        <row r="88">
          <cell r="A88" t="str">
            <v>IMPIANTO FPS</v>
          </cell>
          <cell r="D88" t="str">
            <v>X</v>
          </cell>
          <cell r="E88" t="str">
            <v>X</v>
          </cell>
          <cell r="F88" t="str">
            <v>X</v>
          </cell>
          <cell r="G88" t="str">
            <v>X</v>
          </cell>
          <cell r="H88" t="str">
            <v>X</v>
          </cell>
          <cell r="I88" t="str">
            <v>X</v>
          </cell>
          <cell r="J88" t="str">
            <v>X</v>
          </cell>
          <cell r="K88" t="str">
            <v>X</v>
          </cell>
          <cell r="L88" t="str">
            <v>X</v>
          </cell>
          <cell r="M88" t="str">
            <v>X</v>
          </cell>
          <cell r="N88" t="str">
            <v>X</v>
          </cell>
          <cell r="O88" t="str">
            <v>X</v>
          </cell>
          <cell r="P88" t="str">
            <v>X</v>
          </cell>
        </row>
        <row r="89">
          <cell r="A89" t="str">
            <v>PROTEZIONI SU PARAURTI ANTERIORI E POST</v>
          </cell>
          <cell r="D89" t="str">
            <v>X</v>
          </cell>
          <cell r="E89" t="str">
            <v>X</v>
          </cell>
          <cell r="F89" t="str">
            <v>X</v>
          </cell>
          <cell r="G89" t="str">
            <v>X</v>
          </cell>
          <cell r="H89" t="str">
            <v>X</v>
          </cell>
          <cell r="I89" t="str">
            <v>X</v>
          </cell>
          <cell r="J89" t="str">
            <v>X</v>
          </cell>
          <cell r="K89" t="str">
            <v>X</v>
          </cell>
          <cell r="L89" t="str">
            <v>X</v>
          </cell>
          <cell r="M89" t="str">
            <v>X</v>
          </cell>
          <cell r="N89" t="str">
            <v>X</v>
          </cell>
          <cell r="O89" t="str">
            <v>X</v>
          </cell>
          <cell r="P89" t="str">
            <v>X</v>
          </cell>
        </row>
        <row r="90">
          <cell r="A90" t="str">
            <v>CATADIOTTRI INTERNO PORTE</v>
          </cell>
          <cell r="D90" t="str">
            <v>X</v>
          </cell>
          <cell r="E90" t="str">
            <v>X</v>
          </cell>
          <cell r="F90" t="str">
            <v>X</v>
          </cell>
          <cell r="G90" t="str">
            <v>X</v>
          </cell>
          <cell r="H90" t="str">
            <v>X</v>
          </cell>
          <cell r="I90" t="str">
            <v>X</v>
          </cell>
          <cell r="J90" t="str">
            <v>X</v>
          </cell>
          <cell r="K90" t="str">
            <v>X</v>
          </cell>
          <cell r="L90" t="str">
            <v>X</v>
          </cell>
          <cell r="M90" t="str">
            <v>X</v>
          </cell>
          <cell r="N90" t="str">
            <v>X</v>
          </cell>
          <cell r="O90" t="str">
            <v>X</v>
          </cell>
          <cell r="P90" t="str">
            <v>X</v>
          </cell>
        </row>
        <row r="91">
          <cell r="A91" t="str">
            <v>ANTENNA MONOFUNZIONE AM/FM</v>
          </cell>
          <cell r="D91" t="str">
            <v>X</v>
          </cell>
          <cell r="E91" t="str">
            <v>X</v>
          </cell>
          <cell r="F91" t="str">
            <v>X</v>
          </cell>
          <cell r="G91" t="str">
            <v>X</v>
          </cell>
          <cell r="H91" t="str">
            <v>X</v>
          </cell>
          <cell r="I91" t="str">
            <v>X</v>
          </cell>
          <cell r="J91" t="str">
            <v>X</v>
          </cell>
          <cell r="K91" t="str">
            <v>X</v>
          </cell>
          <cell r="L91" t="str">
            <v>X</v>
          </cell>
          <cell r="M91" t="str">
            <v>X</v>
          </cell>
          <cell r="N91" t="str">
            <v>X</v>
          </cell>
          <cell r="O91" t="str">
            <v>X</v>
          </cell>
          <cell r="P91" t="str">
            <v>X</v>
          </cell>
        </row>
        <row r="92">
          <cell r="A92" t="str">
            <v>MANIGLIE NERE</v>
          </cell>
          <cell r="D92" t="str">
            <v>X</v>
          </cell>
          <cell r="F92" t="str">
            <v>X</v>
          </cell>
          <cell r="K92" t="str">
            <v>X</v>
          </cell>
          <cell r="P92" t="str">
            <v>X</v>
          </cell>
        </row>
        <row r="93">
          <cell r="A93" t="str">
            <v>MODANATURE NERE</v>
          </cell>
          <cell r="D93" t="str">
            <v>X</v>
          </cell>
          <cell r="F93" t="str">
            <v>X</v>
          </cell>
          <cell r="K93" t="str">
            <v>X</v>
          </cell>
          <cell r="P93" t="str">
            <v>X</v>
          </cell>
        </row>
        <row r="94">
          <cell r="A94" t="str">
            <v>SPECCHI ESTERNI NERI</v>
          </cell>
          <cell r="D94" t="str">
            <v>X</v>
          </cell>
          <cell r="F94" t="str">
            <v>X</v>
          </cell>
          <cell r="K94" t="str">
            <v>X</v>
          </cell>
        </row>
        <row r="95">
          <cell r="A95" t="str">
            <v xml:space="preserve">SPECCHI RETROVISORI A COMANDO MANUALE </v>
          </cell>
          <cell r="D95" t="str">
            <v>X</v>
          </cell>
          <cell r="E95" t="str">
            <v>X</v>
          </cell>
          <cell r="F95" t="str">
            <v>X</v>
          </cell>
          <cell r="G95" t="str">
            <v>X</v>
          </cell>
          <cell r="I95" t="str">
            <v>X</v>
          </cell>
          <cell r="K95" t="str">
            <v>X</v>
          </cell>
          <cell r="L95" t="str">
            <v>X</v>
          </cell>
          <cell r="P95" t="str">
            <v>X</v>
          </cell>
        </row>
        <row r="96">
          <cell r="A96" t="str">
            <v>SENSORE DI TEMPERATURA ESTERNA</v>
          </cell>
          <cell r="E96" t="str">
            <v>X</v>
          </cell>
          <cell r="G96" t="str">
            <v>X</v>
          </cell>
          <cell r="H96" t="str">
            <v>X</v>
          </cell>
          <cell r="I96" t="str">
            <v>X</v>
          </cell>
          <cell r="J96" t="str">
            <v>X</v>
          </cell>
          <cell r="L96" t="str">
            <v>X</v>
          </cell>
          <cell r="M96" t="str">
            <v>X</v>
          </cell>
          <cell r="N96" t="str">
            <v>X</v>
          </cell>
          <cell r="O96" t="str">
            <v>X</v>
          </cell>
        </row>
        <row r="97">
          <cell r="A97" t="str">
            <v>STRUMENTO CENTRALE CON DISPLAY A DUE RIGHE</v>
          </cell>
          <cell r="D97" t="str">
            <v>X</v>
          </cell>
          <cell r="F97" t="str">
            <v>X</v>
          </cell>
          <cell r="K97" t="str">
            <v>X</v>
          </cell>
          <cell r="P97" t="str">
            <v>X</v>
          </cell>
        </row>
        <row r="98">
          <cell r="A98" t="str">
            <v>PNEUMATICO 185/65 R14 CON CERCHIO IN LAMIERA</v>
          </cell>
          <cell r="D98" t="str">
            <v>X</v>
          </cell>
          <cell r="F98" t="str">
            <v>X</v>
          </cell>
          <cell r="K98" t="str">
            <v>X</v>
          </cell>
          <cell r="P98" t="str">
            <v>X</v>
          </cell>
        </row>
        <row r="99">
          <cell r="A99" t="str">
            <v xml:space="preserve">RIVESTIMENTI TESSUTO </v>
          </cell>
          <cell r="D99" t="str">
            <v>X</v>
          </cell>
          <cell r="F99" t="str">
            <v>X</v>
          </cell>
          <cell r="K99" t="str">
            <v>X</v>
          </cell>
          <cell r="P99" t="str">
            <v>X</v>
          </cell>
        </row>
        <row r="100">
          <cell r="A100" t="str">
            <v>POGGIATESTA ANT. SCHIUMATI REGOLABILI IN ALTEZZA</v>
          </cell>
          <cell r="D100" t="str">
            <v>X</v>
          </cell>
          <cell r="F100" t="str">
            <v>X</v>
          </cell>
          <cell r="K100" t="str">
            <v>X</v>
          </cell>
          <cell r="P100" t="str">
            <v>X</v>
          </cell>
        </row>
        <row r="101">
          <cell r="A101" t="str">
            <v>RETROSCH. GUIDA E PASS. IN PP RIGIDO CON PREDISP. RETE</v>
          </cell>
          <cell r="D101" t="str">
            <v>X</v>
          </cell>
          <cell r="F101" t="str">
            <v>X</v>
          </cell>
          <cell r="K101" t="str">
            <v>X</v>
          </cell>
          <cell r="P101" t="str">
            <v>X</v>
          </cell>
        </row>
        <row r="102">
          <cell r="A102" t="str">
            <v>MANIGLIE VERNICIATE</v>
          </cell>
          <cell r="E102" t="str">
            <v>X</v>
          </cell>
          <cell r="G102" t="str">
            <v>X</v>
          </cell>
          <cell r="H102" t="str">
            <v>X</v>
          </cell>
          <cell r="I102" t="str">
            <v>X</v>
          </cell>
          <cell r="J102" t="str">
            <v>X</v>
          </cell>
          <cell r="L102" t="str">
            <v>X</v>
          </cell>
          <cell r="M102" t="str">
            <v>X</v>
          </cell>
          <cell r="N102" t="str">
            <v>X</v>
          </cell>
          <cell r="O102" t="str">
            <v>X</v>
          </cell>
        </row>
        <row r="103">
          <cell r="A103" t="str">
            <v>STRUMENTO CENTRALE CON DISPLAY A TRE RIGHE</v>
          </cell>
          <cell r="E103" t="str">
            <v>X</v>
          </cell>
          <cell r="G103" t="str">
            <v>X</v>
          </cell>
          <cell r="H103" t="str">
            <v>X</v>
          </cell>
          <cell r="I103" t="str">
            <v>X</v>
          </cell>
          <cell r="J103" t="str">
            <v>X</v>
          </cell>
          <cell r="L103" t="str">
            <v>X</v>
          </cell>
          <cell r="M103" t="str">
            <v>X</v>
          </cell>
          <cell r="N103" t="str">
            <v>X</v>
          </cell>
          <cell r="O103" t="str">
            <v>X</v>
          </cell>
        </row>
        <row r="104">
          <cell r="A104" t="str">
            <v>PNEUMATICO 195/60 R15 CON CERCHIO IN LAMIERA</v>
          </cell>
          <cell r="E104" t="str">
            <v>X</v>
          </cell>
          <cell r="G104" t="str">
            <v>X</v>
          </cell>
          <cell r="H104" t="str">
            <v>X</v>
          </cell>
          <cell r="I104" t="str">
            <v>X</v>
          </cell>
          <cell r="J104" t="str">
            <v>X</v>
          </cell>
          <cell r="L104" t="str">
            <v>X</v>
          </cell>
          <cell r="M104" t="str">
            <v>X</v>
          </cell>
          <cell r="N104" t="str">
            <v>X</v>
          </cell>
          <cell r="O104" t="str">
            <v>X</v>
          </cell>
        </row>
        <row r="105">
          <cell r="A105" t="str">
            <v>RIVESTIMENTI IN TESSUTO SUPERIORE (CINIGLIA)</v>
          </cell>
          <cell r="E105" t="str">
            <v>X</v>
          </cell>
          <cell r="G105" t="str">
            <v>X</v>
          </cell>
          <cell r="H105" t="str">
            <v>X</v>
          </cell>
          <cell r="I105" t="str">
            <v>X</v>
          </cell>
          <cell r="J105" t="str">
            <v>X</v>
          </cell>
          <cell r="L105" t="str">
            <v>X</v>
          </cell>
          <cell r="M105" t="str">
            <v>X</v>
          </cell>
          <cell r="N105" t="str">
            <v>X</v>
          </cell>
          <cell r="O105" t="str">
            <v>X</v>
          </cell>
        </row>
        <row r="106">
          <cell r="A106" t="str">
            <v xml:space="preserve">POGGIATESTA ANT. SELLATI REGOLABILI IN ALTEZZA </v>
          </cell>
          <cell r="E106" t="str">
            <v>X</v>
          </cell>
          <cell r="G106" t="str">
            <v>X</v>
          </cell>
          <cell r="H106" t="str">
            <v>X</v>
          </cell>
          <cell r="I106" t="str">
            <v>X</v>
          </cell>
          <cell r="J106" t="str">
            <v>X</v>
          </cell>
          <cell r="L106" t="str">
            <v>X</v>
          </cell>
          <cell r="M106" t="str">
            <v>X</v>
          </cell>
          <cell r="N106" t="str">
            <v>X</v>
          </cell>
          <cell r="O106" t="str">
            <v>X</v>
          </cell>
        </row>
        <row r="107">
          <cell r="A107" t="str">
            <v xml:space="preserve">RETROSCH. GUIDA E PASS RIGIDO CON TAVOLINO ESTRAIBILE </v>
          </cell>
          <cell r="E107" t="str">
            <v>X</v>
          </cell>
          <cell r="G107" t="str">
            <v>X</v>
          </cell>
          <cell r="H107" t="str">
            <v>X</v>
          </cell>
          <cell r="I107" t="str">
            <v>X</v>
          </cell>
          <cell r="J107" t="str">
            <v>X</v>
          </cell>
          <cell r="L107" t="str">
            <v>X</v>
          </cell>
          <cell r="M107" t="str">
            <v>X</v>
          </cell>
          <cell r="N107" t="str">
            <v>X</v>
          </cell>
          <cell r="O107" t="str">
            <v>X</v>
          </cell>
        </row>
        <row r="108">
          <cell r="A108" t="str">
            <v xml:space="preserve">MODANATURE IN COLOR VETTURA </v>
          </cell>
          <cell r="H108" t="str">
            <v>X</v>
          </cell>
          <cell r="J108" t="str">
            <v>X</v>
          </cell>
          <cell r="M108" t="str">
            <v>X</v>
          </cell>
          <cell r="O108" t="str">
            <v>X</v>
          </cell>
        </row>
        <row r="109">
          <cell r="A109" t="str">
            <v>CARATTERIZZAZIONI 4X4 SU PARAURTI E CODOLINI</v>
          </cell>
          <cell r="P109" t="str">
            <v>X</v>
          </cell>
        </row>
        <row r="110">
          <cell r="A110" t="str">
            <v>ASSETTO SPECIFICO 4X4</v>
          </cell>
          <cell r="P110" t="str">
            <v>X</v>
          </cell>
        </row>
        <row r="111">
          <cell r="A111" t="str">
            <v>MERCATI</v>
          </cell>
        </row>
        <row r="112">
          <cell r="A112" t="str">
            <v>ITALIA</v>
          </cell>
          <cell r="B112" t="str">
            <v>1000</v>
          </cell>
          <cell r="C112" t="str">
            <v>000-I/CE</v>
          </cell>
          <cell r="D112">
            <v>11946</v>
          </cell>
          <cell r="E112">
            <v>9331</v>
          </cell>
          <cell r="F112">
            <v>4437</v>
          </cell>
          <cell r="G112">
            <v>7700</v>
          </cell>
          <cell r="H112">
            <v>1109</v>
          </cell>
          <cell r="I112">
            <v>1892</v>
          </cell>
          <cell r="J112">
            <v>652</v>
          </cell>
          <cell r="K112">
            <v>6525</v>
          </cell>
          <cell r="L112">
            <v>12109</v>
          </cell>
          <cell r="M112">
            <v>1697</v>
          </cell>
          <cell r="N112">
            <v>2675</v>
          </cell>
          <cell r="O112">
            <v>717</v>
          </cell>
          <cell r="P112">
            <v>4330</v>
          </cell>
          <cell r="Q112">
            <v>65120</v>
          </cell>
        </row>
        <row r="113">
          <cell r="A113" t="str">
            <v>Caratteristiche</v>
          </cell>
        </row>
        <row r="114">
          <cell r="A114" t="str">
            <v>FRANCIA</v>
          </cell>
          <cell r="B114" t="str">
            <v>3109</v>
          </cell>
          <cell r="C114" t="str">
            <v>000-I/CE</v>
          </cell>
          <cell r="D114">
            <v>2681</v>
          </cell>
          <cell r="E114">
            <v>1177</v>
          </cell>
          <cell r="F114">
            <v>1115</v>
          </cell>
          <cell r="G114">
            <v>1410</v>
          </cell>
          <cell r="H114">
            <v>186</v>
          </cell>
          <cell r="I114">
            <v>851</v>
          </cell>
          <cell r="J114">
            <v>232</v>
          </cell>
          <cell r="K114">
            <v>1812</v>
          </cell>
          <cell r="L114">
            <v>1843</v>
          </cell>
          <cell r="M114">
            <v>264</v>
          </cell>
          <cell r="N114">
            <v>2138</v>
          </cell>
          <cell r="O114">
            <v>387</v>
          </cell>
          <cell r="P114">
            <v>1392</v>
          </cell>
          <cell r="Q114">
            <v>15488</v>
          </cell>
        </row>
        <row r="115">
          <cell r="A115" t="str">
            <v>Caratteristiche</v>
          </cell>
        </row>
        <row r="116">
          <cell r="A116" t="str">
            <v>GERMANIA</v>
          </cell>
          <cell r="B116" t="str">
            <v>3110</v>
          </cell>
          <cell r="C116" t="str">
            <v>000-I/CE</v>
          </cell>
          <cell r="D116">
            <v>3398</v>
          </cell>
          <cell r="E116">
            <v>2048</v>
          </cell>
          <cell r="F116">
            <v>2604</v>
          </cell>
          <cell r="G116">
            <v>3041</v>
          </cell>
          <cell r="H116">
            <v>497</v>
          </cell>
          <cell r="I116">
            <v>1669</v>
          </cell>
          <cell r="J116">
            <v>477</v>
          </cell>
          <cell r="K116">
            <v>1372</v>
          </cell>
          <cell r="L116">
            <v>1666</v>
          </cell>
          <cell r="M116">
            <v>179</v>
          </cell>
          <cell r="N116">
            <v>1677</v>
          </cell>
          <cell r="O116">
            <v>319</v>
          </cell>
          <cell r="P116">
            <v>934</v>
          </cell>
          <cell r="Q116">
            <v>19881</v>
          </cell>
        </row>
        <row r="117">
          <cell r="A117" t="str">
            <v>Caratteristiche</v>
          </cell>
        </row>
        <row r="118">
          <cell r="A118" t="str">
            <v>PORTOGALLO</v>
          </cell>
          <cell r="B118" t="str">
            <v>3124</v>
          </cell>
          <cell r="C118" t="str">
            <v>000-I/CE</v>
          </cell>
          <cell r="D118">
            <v>406</v>
          </cell>
          <cell r="E118">
            <v>0</v>
          </cell>
          <cell r="F118">
            <v>162</v>
          </cell>
          <cell r="G118">
            <v>422</v>
          </cell>
          <cell r="H118">
            <v>41</v>
          </cell>
          <cell r="I118">
            <v>37</v>
          </cell>
          <cell r="J118">
            <v>8</v>
          </cell>
          <cell r="K118">
            <v>244</v>
          </cell>
          <cell r="L118">
            <v>280</v>
          </cell>
          <cell r="M118">
            <v>23</v>
          </cell>
          <cell r="P118">
            <v>71</v>
          </cell>
          <cell r="Q118">
            <v>1694</v>
          </cell>
        </row>
        <row r="119">
          <cell r="A119" t="str">
            <v>Caratteristiche</v>
          </cell>
        </row>
        <row r="120">
          <cell r="A120" t="str">
            <v>GRAN BRETAGNA</v>
          </cell>
          <cell r="B120" t="str">
            <v>3112</v>
          </cell>
          <cell r="C120" t="str">
            <v>870-G.D.</v>
          </cell>
          <cell r="F120">
            <v>4474</v>
          </cell>
          <cell r="G120">
            <v>5241</v>
          </cell>
          <cell r="H120">
            <v>767</v>
          </cell>
          <cell r="K120">
            <v>895</v>
          </cell>
          <cell r="L120">
            <v>1240</v>
          </cell>
          <cell r="M120">
            <v>167</v>
          </cell>
          <cell r="Q120">
            <v>12784</v>
          </cell>
        </row>
        <row r="121">
          <cell r="A121" t="str">
            <v>Caratteristiche</v>
          </cell>
        </row>
        <row r="122">
          <cell r="A122" t="str">
            <v>PIANTONE GUIDA REG. SU T.T.</v>
          </cell>
        </row>
        <row r="123">
          <cell r="A123" t="str">
            <v>SPAGNA</v>
          </cell>
          <cell r="B123" t="str">
            <v>3136</v>
          </cell>
          <cell r="C123" t="str">
            <v>000-I/CE</v>
          </cell>
          <cell r="D123">
            <v>972</v>
          </cell>
          <cell r="E123">
            <v>376</v>
          </cell>
          <cell r="F123">
            <v>717</v>
          </cell>
          <cell r="G123">
            <v>884</v>
          </cell>
          <cell r="H123">
            <v>92</v>
          </cell>
          <cell r="I123">
            <v>275</v>
          </cell>
          <cell r="J123">
            <v>125</v>
          </cell>
          <cell r="K123">
            <v>1527</v>
          </cell>
          <cell r="L123">
            <v>1710</v>
          </cell>
          <cell r="M123">
            <v>50</v>
          </cell>
          <cell r="N123">
            <v>676</v>
          </cell>
          <cell r="O123">
            <v>159</v>
          </cell>
          <cell r="P123">
            <v>779</v>
          </cell>
          <cell r="Q123">
            <v>8342</v>
          </cell>
        </row>
        <row r="124">
          <cell r="A124" t="str">
            <v>Caratteristiche</v>
          </cell>
        </row>
        <row r="125">
          <cell r="A125" t="str">
            <v>OLANDA</v>
          </cell>
          <cell r="B125" t="str">
            <v>3122</v>
          </cell>
          <cell r="C125" t="str">
            <v>000-I/CE</v>
          </cell>
          <cell r="D125">
            <v>255</v>
          </cell>
          <cell r="E125">
            <v>659</v>
          </cell>
          <cell r="F125">
            <v>362</v>
          </cell>
          <cell r="G125">
            <v>659</v>
          </cell>
          <cell r="H125">
            <v>95</v>
          </cell>
          <cell r="I125">
            <v>267</v>
          </cell>
          <cell r="J125">
            <v>95</v>
          </cell>
          <cell r="K125">
            <v>173</v>
          </cell>
          <cell r="L125">
            <v>284</v>
          </cell>
          <cell r="M125">
            <v>33</v>
          </cell>
          <cell r="N125">
            <v>219</v>
          </cell>
          <cell r="O125">
            <v>46</v>
          </cell>
          <cell r="P125">
            <v>117</v>
          </cell>
          <cell r="Q125">
            <v>3264</v>
          </cell>
        </row>
        <row r="126">
          <cell r="A126" t="str">
            <v>Caratteristiche</v>
          </cell>
        </row>
        <row r="127">
          <cell r="A127" t="str">
            <v>BELGIO</v>
          </cell>
          <cell r="B127" t="str">
            <v>3104</v>
          </cell>
          <cell r="C127" t="str">
            <v>000-I/CE</v>
          </cell>
          <cell r="D127">
            <v>548</v>
          </cell>
          <cell r="E127">
            <v>391</v>
          </cell>
          <cell r="F127">
            <v>235</v>
          </cell>
          <cell r="G127">
            <v>358</v>
          </cell>
          <cell r="H127">
            <v>47</v>
          </cell>
          <cell r="I127">
            <v>224</v>
          </cell>
          <cell r="J127">
            <v>58</v>
          </cell>
          <cell r="K127">
            <v>391</v>
          </cell>
          <cell r="L127">
            <v>492</v>
          </cell>
          <cell r="M127">
            <v>65</v>
          </cell>
          <cell r="N127">
            <v>518</v>
          </cell>
          <cell r="O127">
            <v>97</v>
          </cell>
          <cell r="P127">
            <v>195</v>
          </cell>
          <cell r="Q127">
            <v>3619</v>
          </cell>
        </row>
        <row r="128">
          <cell r="A128" t="str">
            <v>Caratteristiche</v>
          </cell>
        </row>
        <row r="129">
          <cell r="A129" t="str">
            <v>GRECIA</v>
          </cell>
          <cell r="B129" t="str">
            <v>3113</v>
          </cell>
          <cell r="C129" t="str">
            <v>000-I/CE</v>
          </cell>
          <cell r="D129">
            <v>240</v>
          </cell>
          <cell r="E129">
            <v>320</v>
          </cell>
          <cell r="F129">
            <v>80</v>
          </cell>
          <cell r="G129">
            <v>120</v>
          </cell>
          <cell r="H129">
            <v>18</v>
          </cell>
          <cell r="I129">
            <v>17</v>
          </cell>
          <cell r="J129">
            <v>5</v>
          </cell>
          <cell r="Q129">
            <v>800</v>
          </cell>
        </row>
        <row r="130">
          <cell r="A130" t="str">
            <v>Caratteristiche</v>
          </cell>
        </row>
        <row r="131">
          <cell r="A131" t="str">
            <v>SVIZZERA</v>
          </cell>
          <cell r="B131" t="str">
            <v>3128</v>
          </cell>
          <cell r="C131" t="str">
            <v>000-I/CE</v>
          </cell>
          <cell r="D131">
            <v>139</v>
          </cell>
          <cell r="E131">
            <v>152</v>
          </cell>
          <cell r="F131">
            <v>134</v>
          </cell>
          <cell r="G131">
            <v>314</v>
          </cell>
          <cell r="H131">
            <v>51</v>
          </cell>
          <cell r="I131">
            <v>51</v>
          </cell>
          <cell r="J131">
            <v>81</v>
          </cell>
          <cell r="K131">
            <v>15</v>
          </cell>
          <cell r="L131">
            <v>39</v>
          </cell>
          <cell r="M131">
            <v>19</v>
          </cell>
          <cell r="N131">
            <v>15</v>
          </cell>
          <cell r="O131">
            <v>5</v>
          </cell>
          <cell r="P131">
            <v>84</v>
          </cell>
          <cell r="Q131">
            <v>1099</v>
          </cell>
        </row>
        <row r="132">
          <cell r="A132" t="str">
            <v>Caratteristiche</v>
          </cell>
        </row>
        <row r="133">
          <cell r="A133" t="str">
            <v>AUSTRIA</v>
          </cell>
          <cell r="B133" t="str">
            <v>3103</v>
          </cell>
          <cell r="C133" t="str">
            <v>000-I/CE</v>
          </cell>
          <cell r="D133">
            <v>363</v>
          </cell>
          <cell r="E133">
            <v>289</v>
          </cell>
          <cell r="F133">
            <v>268</v>
          </cell>
          <cell r="G133">
            <v>403</v>
          </cell>
          <cell r="H133">
            <v>58</v>
          </cell>
          <cell r="I133">
            <v>198</v>
          </cell>
          <cell r="J133">
            <v>56</v>
          </cell>
          <cell r="K133">
            <v>149</v>
          </cell>
          <cell r="L133">
            <v>216</v>
          </cell>
          <cell r="M133">
            <v>24</v>
          </cell>
          <cell r="N133">
            <v>201</v>
          </cell>
          <cell r="O133">
            <v>37</v>
          </cell>
          <cell r="P133">
            <v>68</v>
          </cell>
          <cell r="Q133">
            <v>2330</v>
          </cell>
        </row>
        <row r="134">
          <cell r="A134" t="str">
            <v>Caratteristiche</v>
          </cell>
        </row>
        <row r="135">
          <cell r="A135" t="str">
            <v>IRLANDA</v>
          </cell>
          <cell r="B135" t="str">
            <v>3114</v>
          </cell>
          <cell r="C135" t="str">
            <v>870-G.D.</v>
          </cell>
          <cell r="F135">
            <v>266</v>
          </cell>
          <cell r="G135">
            <v>360</v>
          </cell>
          <cell r="H135">
            <v>32</v>
          </cell>
          <cell r="K135">
            <v>59</v>
          </cell>
          <cell r="L135">
            <v>74</v>
          </cell>
          <cell r="M135">
            <v>9</v>
          </cell>
          <cell r="Q135">
            <v>800</v>
          </cell>
        </row>
        <row r="136">
          <cell r="A136" t="str">
            <v>Caratteristiche</v>
          </cell>
        </row>
        <row r="137">
          <cell r="A137" t="str">
            <v>POLONIA</v>
          </cell>
          <cell r="B137" t="str">
            <v>3123</v>
          </cell>
          <cell r="C137" t="str">
            <v>000-I/CE</v>
          </cell>
          <cell r="D137">
            <v>1378</v>
          </cell>
          <cell r="E137">
            <v>663</v>
          </cell>
          <cell r="F137">
            <v>1326</v>
          </cell>
          <cell r="G137">
            <v>918</v>
          </cell>
          <cell r="H137">
            <v>153</v>
          </cell>
          <cell r="I137">
            <v>204</v>
          </cell>
          <cell r="J137">
            <v>102</v>
          </cell>
          <cell r="K137">
            <v>173</v>
          </cell>
          <cell r="L137">
            <v>122</v>
          </cell>
          <cell r="M137">
            <v>61</v>
          </cell>
          <cell r="N137">
            <v>0</v>
          </cell>
          <cell r="O137">
            <v>0</v>
          </cell>
          <cell r="P137">
            <v>0</v>
          </cell>
          <cell r="Q137">
            <v>5100</v>
          </cell>
        </row>
        <row r="138">
          <cell r="A138" t="str">
            <v>Caratteristiche</v>
          </cell>
        </row>
        <row r="139">
          <cell r="A139" t="str">
            <v>ALTRI EUROPA OCC</v>
          </cell>
          <cell r="C139" t="str">
            <v>000-I/CE</v>
          </cell>
          <cell r="D139">
            <v>1048</v>
          </cell>
          <cell r="E139">
            <v>722</v>
          </cell>
          <cell r="F139">
            <v>487</v>
          </cell>
          <cell r="G139">
            <v>751</v>
          </cell>
          <cell r="H139">
            <v>13</v>
          </cell>
          <cell r="I139">
            <v>68</v>
          </cell>
          <cell r="J139">
            <v>23</v>
          </cell>
          <cell r="K139">
            <v>48</v>
          </cell>
          <cell r="L139">
            <v>32</v>
          </cell>
          <cell r="M139">
            <v>0</v>
          </cell>
          <cell r="N139">
            <v>32</v>
          </cell>
          <cell r="O139">
            <v>0</v>
          </cell>
          <cell r="P139">
            <v>0</v>
          </cell>
          <cell r="Q139">
            <v>3224</v>
          </cell>
        </row>
        <row r="140">
          <cell r="A140" t="str">
            <v>Caratteristiche</v>
          </cell>
        </row>
        <row r="141">
          <cell r="A141" t="str">
            <v>ALTRI</v>
          </cell>
          <cell r="B141" t="str">
            <v>0</v>
          </cell>
        </row>
        <row r="142">
          <cell r="A142" t="str">
            <v>Caratteristiche</v>
          </cell>
        </row>
        <row r="143">
          <cell r="A143" t="str">
            <v>OPTIONALS</v>
          </cell>
        </row>
        <row r="144">
          <cell r="A144" t="str">
            <v>FLEX SOUND</v>
          </cell>
          <cell r="B144" t="str">
            <v>49A</v>
          </cell>
          <cell r="F144">
            <v>5000</v>
          </cell>
          <cell r="K144">
            <v>4015</v>
          </cell>
          <cell r="Q144">
            <v>9015</v>
          </cell>
        </row>
        <row r="145">
          <cell r="A145" t="str">
            <v>Dettaglio</v>
          </cell>
        </row>
        <row r="146">
          <cell r="A146" t="str">
            <v>Include</v>
          </cell>
        </row>
        <row r="147">
          <cell r="A147" t="str">
            <v>717 AUTORADIO CD MP3</v>
          </cell>
        </row>
        <row r="148">
          <cell r="A148" t="str">
            <v>245 COMANDI RADIO AL VOLANTE</v>
          </cell>
        </row>
        <row r="149">
          <cell r="A149" t="str">
            <v>563 CD  CHANGER</v>
          </cell>
        </row>
        <row r="150">
          <cell r="A150" t="str">
            <v>833 PRED. RADIOTELEFONO</v>
          </cell>
        </row>
        <row r="151">
          <cell r="A151" t="str">
            <v>FLEX SKYDOOME</v>
          </cell>
          <cell r="B151" t="str">
            <v>49B</v>
          </cell>
          <cell r="G151">
            <v>4584</v>
          </cell>
          <cell r="L151">
            <v>4021</v>
          </cell>
          <cell r="Q151">
            <v>8605</v>
          </cell>
        </row>
        <row r="152">
          <cell r="A152" t="str">
            <v>Dettaglio</v>
          </cell>
        </row>
        <row r="153">
          <cell r="A153" t="str">
            <v>Include</v>
          </cell>
        </row>
        <row r="154">
          <cell r="A154" t="str">
            <v>400 TETTO APRIBILE</v>
          </cell>
        </row>
        <row r="155">
          <cell r="A155" t="str">
            <v>070 CRISTALLI SCURI</v>
          </cell>
        </row>
        <row r="156">
          <cell r="A156" t="str">
            <v>082 PREDISPOSIZIONE AUTORADIO</v>
          </cell>
        </row>
        <row r="157">
          <cell r="A157" t="str">
            <v>FLEX USEFUL</v>
          </cell>
          <cell r="B157" t="str">
            <v>49D</v>
          </cell>
          <cell r="G157">
            <v>8130</v>
          </cell>
          <cell r="L157">
            <v>7239</v>
          </cell>
          <cell r="Q157">
            <v>15369</v>
          </cell>
        </row>
        <row r="158">
          <cell r="A158" t="str">
            <v>Dettaglio</v>
          </cell>
        </row>
        <row r="159">
          <cell r="A159" t="str">
            <v>Include</v>
          </cell>
        </row>
        <row r="160">
          <cell r="A160" t="str">
            <v>132 POGGIABRACCIO SEDILE GUIDA</v>
          </cell>
        </row>
        <row r="161">
          <cell r="A161" t="str">
            <v>40Y REGOLAZIONE LOMBARE GUIDA</v>
          </cell>
        </row>
        <row r="162">
          <cell r="A162" t="str">
            <v>499 KIT RIPARAZIONE PNEUMATICI</v>
          </cell>
        </row>
        <row r="163">
          <cell r="A163" t="str">
            <v>762 RETE FERMABAGAGLI</v>
          </cell>
        </row>
        <row r="164">
          <cell r="A164" t="str">
            <v>823 PRESA DI CORRENTE 12V (BAGAGLIAIO)</v>
          </cell>
        </row>
        <row r="165">
          <cell r="A165" t="str">
            <v>835 MOBILETTO (SU PADIGLIONE)</v>
          </cell>
        </row>
        <row r="166">
          <cell r="A166" t="str">
            <v>023 ALZACRISTALLI POSTERIORE</v>
          </cell>
        </row>
        <row r="167">
          <cell r="A167" t="str">
            <v>041 SPECCHI ELETTRICI</v>
          </cell>
        </row>
        <row r="168">
          <cell r="A168" t="str">
            <v>CAMBIO AUTOMATICO</v>
          </cell>
          <cell r="B168" t="str">
            <v>407</v>
          </cell>
          <cell r="F168">
            <v>665</v>
          </cell>
          <cell r="G168">
            <v>903</v>
          </cell>
          <cell r="H168">
            <v>127</v>
          </cell>
          <cell r="K168">
            <v>670</v>
          </cell>
          <cell r="L168">
            <v>1005</v>
          </cell>
          <cell r="M168">
            <v>129</v>
          </cell>
          <cell r="Q168">
            <v>3499</v>
          </cell>
        </row>
        <row r="169">
          <cell r="A169" t="str">
            <v>Dettaglio</v>
          </cell>
        </row>
        <row r="170">
          <cell r="A170" t="str">
            <v>PRECEDENTEMENTE DESCRITTO COME VERSIONE</v>
          </cell>
        </row>
        <row r="171">
          <cell r="A171" t="str">
            <v>Include</v>
          </cell>
        </row>
        <row r="172">
          <cell r="A172" t="str">
            <v>TELECOMANDO</v>
          </cell>
          <cell r="B172" t="str">
            <v>008</v>
          </cell>
          <cell r="D172">
            <v>23374</v>
          </cell>
          <cell r="E172">
            <v>16128</v>
          </cell>
          <cell r="F172">
            <v>16667</v>
          </cell>
          <cell r="G172">
            <v>22581</v>
          </cell>
          <cell r="H172">
            <v>3159</v>
          </cell>
          <cell r="I172">
            <v>5753</v>
          </cell>
          <cell r="J172">
            <v>1914</v>
          </cell>
          <cell r="K172">
            <v>13383</v>
          </cell>
          <cell r="L172">
            <v>20107</v>
          </cell>
          <cell r="M172">
            <v>2591</v>
          </cell>
          <cell r="N172">
            <v>8151</v>
          </cell>
          <cell r="O172">
            <v>1767</v>
          </cell>
          <cell r="P172">
            <v>7970</v>
          </cell>
          <cell r="Q172">
            <v>143545</v>
          </cell>
        </row>
        <row r="173">
          <cell r="A173" t="str">
            <v>Dettaglio</v>
          </cell>
        </row>
        <row r="174">
          <cell r="A174" t="str">
            <v>UNA CHIAVE TELECOMANDO DESMODROMICA</v>
          </cell>
        </row>
        <row r="175">
          <cell r="A175" t="str">
            <v>UNA CHIAVE NON TELELEC. TRADIZIONALE</v>
          </cell>
        </row>
        <row r="176">
          <cell r="A176" t="str">
            <v>Include</v>
          </cell>
        </row>
        <row r="177">
          <cell r="A177" t="str">
            <v>VOLANTE REGISTRABILE</v>
          </cell>
          <cell r="B177" t="str">
            <v>011</v>
          </cell>
          <cell r="D177">
            <v>23374</v>
          </cell>
          <cell r="E177">
            <v>16128</v>
          </cell>
          <cell r="F177">
            <v>16667</v>
          </cell>
          <cell r="G177">
            <v>22581</v>
          </cell>
          <cell r="H177">
            <v>3159</v>
          </cell>
          <cell r="I177">
            <v>5753</v>
          </cell>
          <cell r="J177">
            <v>1914</v>
          </cell>
          <cell r="K177">
            <v>13383</v>
          </cell>
          <cell r="L177">
            <v>20107</v>
          </cell>
          <cell r="M177">
            <v>2591</v>
          </cell>
          <cell r="N177">
            <v>8151</v>
          </cell>
          <cell r="O177">
            <v>1767</v>
          </cell>
          <cell r="P177">
            <v>7970</v>
          </cell>
          <cell r="Q177">
            <v>143545</v>
          </cell>
        </row>
        <row r="178">
          <cell r="A178" t="str">
            <v>Dettaglio</v>
          </cell>
        </row>
        <row r="179">
          <cell r="A179" t="str">
            <v>IN ALTEZZA E IN PROFONDITA`</v>
          </cell>
        </row>
        <row r="180">
          <cell r="A180" t="str">
            <v>Include</v>
          </cell>
        </row>
        <row r="181">
          <cell r="A181" t="str">
            <v>SEROSTERZO (GUIDA EL.)</v>
          </cell>
          <cell r="B181" t="str">
            <v>112</v>
          </cell>
          <cell r="D181">
            <v>23374</v>
          </cell>
          <cell r="E181">
            <v>16128</v>
          </cell>
          <cell r="F181">
            <v>16667</v>
          </cell>
          <cell r="G181">
            <v>22581</v>
          </cell>
          <cell r="H181">
            <v>3159</v>
          </cell>
          <cell r="I181">
            <v>5753</v>
          </cell>
          <cell r="J181">
            <v>1914</v>
          </cell>
          <cell r="K181">
            <v>13383</v>
          </cell>
          <cell r="L181">
            <v>20107</v>
          </cell>
          <cell r="M181">
            <v>2591</v>
          </cell>
          <cell r="N181">
            <v>8151</v>
          </cell>
          <cell r="O181">
            <v>1767</v>
          </cell>
          <cell r="P181">
            <v>7970</v>
          </cell>
          <cell r="Q181">
            <v>143545</v>
          </cell>
        </row>
        <row r="182">
          <cell r="A182" t="str">
            <v>Dettaglio</v>
          </cell>
        </row>
        <row r="183">
          <cell r="A183" t="str">
            <v>IN STRUTTURA SU TUTTI I TIPI</v>
          </cell>
        </row>
        <row r="184">
          <cell r="A184" t="str">
            <v>Include</v>
          </cell>
        </row>
        <row r="185">
          <cell r="A185" t="str">
            <v>ALZACRISTALLI ELETTRICI ANTERIORI</v>
          </cell>
          <cell r="B185" t="str">
            <v>028</v>
          </cell>
          <cell r="D185">
            <v>23374</v>
          </cell>
          <cell r="E185">
            <v>16128</v>
          </cell>
          <cell r="F185">
            <v>16667</v>
          </cell>
          <cell r="G185">
            <v>22581</v>
          </cell>
          <cell r="H185">
            <v>3159</v>
          </cell>
          <cell r="I185">
            <v>5753</v>
          </cell>
          <cell r="J185">
            <v>1914</v>
          </cell>
          <cell r="K185">
            <v>13383</v>
          </cell>
          <cell r="L185">
            <v>20107</v>
          </cell>
          <cell r="M185">
            <v>2591</v>
          </cell>
          <cell r="N185">
            <v>8151</v>
          </cell>
          <cell r="O185">
            <v>1767</v>
          </cell>
          <cell r="P185">
            <v>7970</v>
          </cell>
          <cell r="Q185">
            <v>143545</v>
          </cell>
        </row>
        <row r="186">
          <cell r="A186" t="str">
            <v>Dettaglio</v>
          </cell>
        </row>
        <row r="187">
          <cell r="A187" t="str">
            <v>SENZA AUTOMATISMI</v>
          </cell>
        </row>
        <row r="188">
          <cell r="A188" t="str">
            <v>Include</v>
          </cell>
        </row>
        <row r="189">
          <cell r="A189" t="str">
            <v>ABS</v>
          </cell>
          <cell r="B189" t="str">
            <v>009</v>
          </cell>
          <cell r="D189">
            <v>23374</v>
          </cell>
          <cell r="E189">
            <v>16128</v>
          </cell>
          <cell r="F189">
            <v>16667</v>
          </cell>
          <cell r="G189">
            <v>22581</v>
          </cell>
          <cell r="H189">
            <v>3159</v>
          </cell>
          <cell r="I189">
            <v>5753</v>
          </cell>
          <cell r="J189">
            <v>1914</v>
          </cell>
          <cell r="K189">
            <v>13383</v>
          </cell>
          <cell r="L189">
            <v>20107</v>
          </cell>
          <cell r="M189">
            <v>2591</v>
          </cell>
          <cell r="N189">
            <v>8151</v>
          </cell>
          <cell r="O189">
            <v>1767</v>
          </cell>
          <cell r="P189">
            <v>7970</v>
          </cell>
          <cell r="Q189">
            <v>143545</v>
          </cell>
        </row>
        <row r="190">
          <cell r="A190" t="str">
            <v>Dettaglio</v>
          </cell>
        </row>
        <row r="191">
          <cell r="A191" t="str">
            <v>IN STRUTTURA SU TUTTI I TIPI</v>
          </cell>
        </row>
        <row r="192">
          <cell r="A192" t="str">
            <v>Include</v>
          </cell>
        </row>
        <row r="193">
          <cell r="A193" t="str">
            <v>AIR BAG LATO GUIDA + LATO PASSEGGERO</v>
          </cell>
          <cell r="B193" t="str">
            <v>504</v>
          </cell>
          <cell r="D193">
            <v>23374</v>
          </cell>
          <cell r="E193">
            <v>16128</v>
          </cell>
          <cell r="F193">
            <v>16667</v>
          </cell>
          <cell r="G193">
            <v>22581</v>
          </cell>
          <cell r="H193">
            <v>3159</v>
          </cell>
          <cell r="I193">
            <v>5753</v>
          </cell>
          <cell r="J193">
            <v>1914</v>
          </cell>
          <cell r="K193">
            <v>13383</v>
          </cell>
          <cell r="L193">
            <v>20107</v>
          </cell>
          <cell r="M193">
            <v>2591</v>
          </cell>
          <cell r="N193">
            <v>8151</v>
          </cell>
          <cell r="O193">
            <v>1767</v>
          </cell>
          <cell r="P193">
            <v>7970</v>
          </cell>
          <cell r="Q193">
            <v>143545</v>
          </cell>
        </row>
        <row r="194">
          <cell r="A194" t="str">
            <v>Dettaglio</v>
          </cell>
        </row>
        <row r="195">
          <cell r="A195" t="str">
            <v>IN STRUTTURA SU TUTTI I TIPI</v>
          </cell>
        </row>
        <row r="196">
          <cell r="A196" t="str">
            <v>Include</v>
          </cell>
        </row>
        <row r="197">
          <cell r="A197" t="str">
            <v>SIDE BAG</v>
          </cell>
          <cell r="B197" t="str">
            <v>505</v>
          </cell>
          <cell r="D197">
            <v>2017</v>
          </cell>
          <cell r="E197">
            <v>2726</v>
          </cell>
          <cell r="F197">
            <v>1484</v>
          </cell>
          <cell r="G197">
            <v>3843</v>
          </cell>
          <cell r="H197">
            <v>1029</v>
          </cell>
          <cell r="I197">
            <v>1116</v>
          </cell>
          <cell r="J197">
            <v>764</v>
          </cell>
          <cell r="K197">
            <v>2214</v>
          </cell>
          <cell r="L197">
            <v>3265</v>
          </cell>
          <cell r="M197">
            <v>662</v>
          </cell>
          <cell r="N197">
            <v>1474</v>
          </cell>
          <cell r="O197">
            <v>607</v>
          </cell>
          <cell r="P197">
            <v>633</v>
          </cell>
          <cell r="Q197">
            <v>21834</v>
          </cell>
        </row>
        <row r="198">
          <cell r="A198" t="str">
            <v>Dettaglio</v>
          </cell>
        </row>
        <row r="199">
          <cell r="A199" t="str">
            <v>TORACICO SU SEDILI ANTERIORI</v>
          </cell>
        </row>
        <row r="200">
          <cell r="A200" t="str">
            <v>Include</v>
          </cell>
        </row>
        <row r="201">
          <cell r="A201" t="str">
            <v>WINDOW BAG</v>
          </cell>
          <cell r="B201" t="str">
            <v>614</v>
          </cell>
          <cell r="D201">
            <v>23374</v>
          </cell>
          <cell r="E201">
            <v>16128</v>
          </cell>
          <cell r="F201">
            <v>16667</v>
          </cell>
          <cell r="G201">
            <v>22581</v>
          </cell>
          <cell r="H201">
            <v>3159</v>
          </cell>
          <cell r="I201">
            <v>5753</v>
          </cell>
          <cell r="J201">
            <v>1914</v>
          </cell>
          <cell r="K201">
            <v>13383</v>
          </cell>
          <cell r="L201">
            <v>20107</v>
          </cell>
          <cell r="M201">
            <v>2591</v>
          </cell>
          <cell r="N201">
            <v>8151</v>
          </cell>
          <cell r="O201">
            <v>1767</v>
          </cell>
          <cell r="P201">
            <v>7970</v>
          </cell>
          <cell r="Q201">
            <v>143545</v>
          </cell>
        </row>
        <row r="202">
          <cell r="A202" t="str">
            <v>Dettaglio</v>
          </cell>
        </row>
        <row r="203">
          <cell r="A203" t="str">
            <v>IN STRUTTURA SU TUTTI I TIPI</v>
          </cell>
        </row>
        <row r="204">
          <cell r="A204" t="str">
            <v>Include</v>
          </cell>
        </row>
        <row r="205">
          <cell r="A205" t="str">
            <v>SEDILE POSTERIORE SCORREVOLE</v>
          </cell>
          <cell r="B205" t="str">
            <v>469</v>
          </cell>
          <cell r="D205">
            <v>0</v>
          </cell>
          <cell r="E205">
            <v>16128</v>
          </cell>
          <cell r="F205">
            <v>0</v>
          </cell>
          <cell r="G205">
            <v>22581</v>
          </cell>
          <cell r="H205">
            <v>3159</v>
          </cell>
          <cell r="I205">
            <v>5753</v>
          </cell>
          <cell r="J205">
            <v>1914</v>
          </cell>
          <cell r="K205">
            <v>0</v>
          </cell>
          <cell r="L205">
            <v>20107</v>
          </cell>
          <cell r="M205">
            <v>2591</v>
          </cell>
          <cell r="N205">
            <v>8151</v>
          </cell>
          <cell r="O205">
            <v>1767</v>
          </cell>
          <cell r="P205">
            <v>7970</v>
          </cell>
          <cell r="Q205">
            <v>90121</v>
          </cell>
        </row>
        <row r="206">
          <cell r="A206" t="str">
            <v>Dettaglio</v>
          </cell>
        </row>
        <row r="207">
          <cell r="A207" t="str">
            <v>40% E 60% INDIPENDENTI</v>
          </cell>
        </row>
        <row r="208">
          <cell r="A208" t="str">
            <v>Include</v>
          </cell>
        </row>
        <row r="209">
          <cell r="A209" t="str">
            <v>APP. ANT ANTI-WHIPLASH</v>
          </cell>
          <cell r="B209" t="str">
            <v>42F</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A210" t="str">
            <v>Dettaglio</v>
          </cell>
        </row>
        <row r="211">
          <cell r="A211" t="str">
            <v>ENTRO SEDILI ANTERIORI</v>
          </cell>
        </row>
        <row r="212">
          <cell r="A212" t="str">
            <v>Include</v>
          </cell>
        </row>
        <row r="213">
          <cell r="A213" t="str">
            <v>SEDILE POSTERIORE SDOPPIATO</v>
          </cell>
          <cell r="B213" t="str">
            <v>195</v>
          </cell>
          <cell r="D213">
            <v>23374</v>
          </cell>
          <cell r="E213">
            <v>16128</v>
          </cell>
          <cell r="F213">
            <v>16667</v>
          </cell>
          <cell r="G213">
            <v>22581</v>
          </cell>
          <cell r="H213">
            <v>3159</v>
          </cell>
          <cell r="I213">
            <v>5753</v>
          </cell>
          <cell r="J213">
            <v>1914</v>
          </cell>
          <cell r="K213">
            <v>13383</v>
          </cell>
          <cell r="L213">
            <v>20107</v>
          </cell>
          <cell r="M213">
            <v>2591</v>
          </cell>
          <cell r="N213">
            <v>8151</v>
          </cell>
          <cell r="O213">
            <v>1767</v>
          </cell>
          <cell r="P213">
            <v>7970</v>
          </cell>
          <cell r="Q213">
            <v>143545</v>
          </cell>
        </row>
        <row r="214">
          <cell r="A214" t="str">
            <v>Dettaglio</v>
          </cell>
        </row>
        <row r="215">
          <cell r="A215" t="str">
            <v>SEDUTA 40% (LATO DX) E 60%</v>
          </cell>
        </row>
        <row r="216">
          <cell r="A216" t="str">
            <v>SCHIENALE 40% ,20%,40%</v>
          </cell>
        </row>
        <row r="217">
          <cell r="A217" t="str">
            <v>Include</v>
          </cell>
        </row>
        <row r="218">
          <cell r="A218" t="str">
            <v>PARAURTI VERNICIATI</v>
          </cell>
          <cell r="B218" t="str">
            <v>876</v>
          </cell>
          <cell r="D218">
            <v>23374</v>
          </cell>
          <cell r="E218">
            <v>16128</v>
          </cell>
          <cell r="F218">
            <v>16667</v>
          </cell>
          <cell r="G218">
            <v>22581</v>
          </cell>
          <cell r="H218">
            <v>3159</v>
          </cell>
          <cell r="I218">
            <v>5753</v>
          </cell>
          <cell r="J218">
            <v>1914</v>
          </cell>
          <cell r="K218">
            <v>13383</v>
          </cell>
          <cell r="L218">
            <v>20107</v>
          </cell>
          <cell r="M218">
            <v>2591</v>
          </cell>
          <cell r="N218">
            <v>8151</v>
          </cell>
          <cell r="O218">
            <v>1767</v>
          </cell>
          <cell r="P218">
            <v>7970</v>
          </cell>
          <cell r="Q218">
            <v>143545</v>
          </cell>
        </row>
        <row r="219">
          <cell r="A219" t="str">
            <v>Dettaglio</v>
          </cell>
        </row>
        <row r="220">
          <cell r="A220" t="str">
            <v>IN STRUTTURA SU TUTTI I TIPI</v>
          </cell>
        </row>
        <row r="221">
          <cell r="A221" t="str">
            <v>Include</v>
          </cell>
        </row>
        <row r="222">
          <cell r="A222" t="str">
            <v>BAG GINOCCHIA LATO GUIDA</v>
          </cell>
          <cell r="B222" t="str">
            <v>150</v>
          </cell>
          <cell r="D222">
            <v>1168</v>
          </cell>
          <cell r="E222">
            <v>2419</v>
          </cell>
          <cell r="F222">
            <v>833</v>
          </cell>
          <cell r="G222">
            <v>3387</v>
          </cell>
          <cell r="H222">
            <v>631</v>
          </cell>
          <cell r="I222">
            <v>865</v>
          </cell>
          <cell r="J222">
            <v>382</v>
          </cell>
          <cell r="K222">
            <v>2008</v>
          </cell>
          <cell r="L222">
            <v>3015</v>
          </cell>
          <cell r="M222">
            <v>519</v>
          </cell>
          <cell r="N222">
            <v>1223</v>
          </cell>
          <cell r="O222">
            <v>352</v>
          </cell>
          <cell r="P222">
            <v>400</v>
          </cell>
          <cell r="Q222">
            <v>17202</v>
          </cell>
        </row>
        <row r="223">
          <cell r="A223" t="str">
            <v>Dettaglio</v>
          </cell>
        </row>
        <row r="224">
          <cell r="A224" t="str">
            <v>Include</v>
          </cell>
        </row>
        <row r="225">
          <cell r="A225" t="str">
            <v>VERNICE METALLIZZATA</v>
          </cell>
          <cell r="B225" t="str">
            <v>210</v>
          </cell>
          <cell r="D225">
            <v>16362</v>
          </cell>
          <cell r="E225">
            <v>11290</v>
          </cell>
          <cell r="F225">
            <v>11667</v>
          </cell>
          <cell r="G225">
            <v>15808</v>
          </cell>
          <cell r="H225">
            <v>2212</v>
          </cell>
          <cell r="I225">
            <v>4029</v>
          </cell>
          <cell r="J225">
            <v>1339</v>
          </cell>
          <cell r="K225">
            <v>9367</v>
          </cell>
          <cell r="L225">
            <v>14073</v>
          </cell>
          <cell r="M225">
            <v>1814</v>
          </cell>
          <cell r="N225">
            <v>5706</v>
          </cell>
          <cell r="O225">
            <v>1237</v>
          </cell>
          <cell r="P225">
            <v>5580</v>
          </cell>
          <cell r="Q225">
            <v>100484</v>
          </cell>
        </row>
        <row r="226">
          <cell r="A226" t="str">
            <v>Dettaglio</v>
          </cell>
        </row>
        <row r="227">
          <cell r="A227" t="str">
            <v>Include</v>
          </cell>
        </row>
        <row r="228">
          <cell r="A228" t="str">
            <v>CLIMATIZZATORE 1 (MANUALE)</v>
          </cell>
          <cell r="B228" t="str">
            <v>025</v>
          </cell>
          <cell r="D228">
            <v>7012</v>
          </cell>
          <cell r="E228">
            <v>13709</v>
          </cell>
          <cell r="F228">
            <v>5000</v>
          </cell>
          <cell r="G228">
            <v>19194</v>
          </cell>
          <cell r="I228">
            <v>4888</v>
          </cell>
          <cell r="K228">
            <v>4015</v>
          </cell>
          <cell r="L228">
            <v>17091</v>
          </cell>
          <cell r="N228">
            <v>6928</v>
          </cell>
          <cell r="P228">
            <v>2391</v>
          </cell>
          <cell r="Q228">
            <v>80228</v>
          </cell>
        </row>
        <row r="229">
          <cell r="A229" t="str">
            <v>Dettaglio</v>
          </cell>
        </row>
        <row r="230">
          <cell r="A230" t="str">
            <v>CONTROLLO MANUALE</v>
          </cell>
        </row>
        <row r="231">
          <cell r="A231" t="str">
            <v xml:space="preserve">ORIGINE 843 </v>
          </cell>
        </row>
        <row r="232">
          <cell r="A232" t="str">
            <v>2 COMANDI ROTATIVI COASSIALI</v>
          </cell>
        </row>
        <row r="233">
          <cell r="A233" t="str">
            <v xml:space="preserve">FILTRO ANTIPOLLINE </v>
          </cell>
        </row>
        <row r="234">
          <cell r="A234" t="str">
            <v>ALTERNATIVO A 140</v>
          </cell>
        </row>
        <row r="235">
          <cell r="A235" t="str">
            <v>Include</v>
          </cell>
        </row>
        <row r="236">
          <cell r="A236" t="str">
            <v>CLIMATIZZATORE 2 (AUTOMATICO BIZONA)</v>
          </cell>
          <cell r="B236" t="str">
            <v>140</v>
          </cell>
          <cell r="D236">
            <v>1635</v>
          </cell>
          <cell r="E236">
            <v>2419</v>
          </cell>
          <cell r="F236">
            <v>1166</v>
          </cell>
          <cell r="G236">
            <v>3387</v>
          </cell>
          <cell r="H236">
            <v>3159</v>
          </cell>
          <cell r="I236">
            <v>865</v>
          </cell>
          <cell r="J236">
            <v>1914</v>
          </cell>
          <cell r="K236">
            <v>936</v>
          </cell>
          <cell r="L236">
            <v>3015</v>
          </cell>
          <cell r="M236">
            <v>2591</v>
          </cell>
          <cell r="N236">
            <v>1223</v>
          </cell>
          <cell r="O236">
            <v>1767</v>
          </cell>
          <cell r="P236">
            <v>797</v>
          </cell>
          <cell r="Q236">
            <v>24874</v>
          </cell>
        </row>
        <row r="237">
          <cell r="A237" t="str">
            <v>Dettaglio</v>
          </cell>
        </row>
        <row r="238">
          <cell r="A238" t="str">
            <v>CONTROLLO AUTOMATICO</v>
          </cell>
        </row>
        <row r="239">
          <cell r="A239" t="str">
            <v>5 VELOCITÀ</v>
          </cell>
        </row>
        <row r="240">
          <cell r="A240" t="str">
            <v>7 POSSIBILITÀ DI DISTRIBUZIONE</v>
          </cell>
        </row>
        <row r="241">
          <cell r="A241" t="str">
            <v>RICIRCOLO ELETTRICO</v>
          </cell>
        </row>
        <row r="242">
          <cell r="A242" t="str">
            <v>SENSORE DI IRRAGGIAMENTO</v>
          </cell>
        </row>
        <row r="243">
          <cell r="A243" t="str">
            <v>FILTRO ANTIPOLLINE A CARBONI ATTIVI</v>
          </cell>
        </row>
        <row r="244">
          <cell r="A244" t="str">
            <v>ALTERNATIVO A 025</v>
          </cell>
        </row>
        <row r="245">
          <cell r="A245" t="str">
            <v>Include</v>
          </cell>
        </row>
        <row r="246">
          <cell r="A246" t="str">
            <v>DISPOSITIVO RILEVAMENTO ODORI (AQS)</v>
          </cell>
          <cell r="B246" t="str">
            <v>384</v>
          </cell>
          <cell r="E246">
            <v>646</v>
          </cell>
          <cell r="G246">
            <v>903</v>
          </cell>
          <cell r="H246">
            <v>3159</v>
          </cell>
          <cell r="I246">
            <v>231</v>
          </cell>
          <cell r="J246">
            <v>1914</v>
          </cell>
          <cell r="L246">
            <v>805</v>
          </cell>
          <cell r="M246">
            <v>2591</v>
          </cell>
          <cell r="N246">
            <v>327</v>
          </cell>
          <cell r="O246">
            <v>1767</v>
          </cell>
          <cell r="Q246">
            <v>12343</v>
          </cell>
        </row>
        <row r="247">
          <cell r="A247" t="str">
            <v>Dettaglio</v>
          </cell>
        </row>
        <row r="248">
          <cell r="A248" t="str">
            <v>DISPONIBILE DALLA VERSIONE DYNAMIC</v>
          </cell>
        </row>
        <row r="249">
          <cell r="A249" t="str">
            <v>VINCOLATO A 140</v>
          </cell>
        </row>
        <row r="250">
          <cell r="A250" t="str">
            <v>VINCOLATO 385 SENSORE DISAPPANNAMENTO</v>
          </cell>
        </row>
        <row r="251">
          <cell r="A251" t="str">
            <v>Include</v>
          </cell>
        </row>
        <row r="252">
          <cell r="A252" t="str">
            <v>DISPOSITIVO RILEVAMENTO ANTIAPPANNAMENTO</v>
          </cell>
          <cell r="B252" t="str">
            <v>385</v>
          </cell>
          <cell r="E252">
            <v>646</v>
          </cell>
          <cell r="G252">
            <v>903</v>
          </cell>
          <cell r="H252">
            <v>3159</v>
          </cell>
          <cell r="I252">
            <v>231</v>
          </cell>
          <cell r="J252">
            <v>1914</v>
          </cell>
          <cell r="L252">
            <v>805</v>
          </cell>
          <cell r="M252">
            <v>2591</v>
          </cell>
          <cell r="N252">
            <v>327</v>
          </cell>
          <cell r="O252">
            <v>1767</v>
          </cell>
          <cell r="Q252">
            <v>12343</v>
          </cell>
        </row>
        <row r="253">
          <cell r="A253" t="str">
            <v>Dettaglio</v>
          </cell>
        </row>
        <row r="254">
          <cell r="A254" t="str">
            <v>DISPONIBILE DALLA VERSIONE DYNAMIC</v>
          </cell>
        </row>
        <row r="255">
          <cell r="A255" t="str">
            <v>VINCOLATO 140</v>
          </cell>
        </row>
        <row r="256">
          <cell r="A256" t="str">
            <v>VINCOLATO A 384 AQS</v>
          </cell>
        </row>
        <row r="257">
          <cell r="A257" t="str">
            <v>Include</v>
          </cell>
        </row>
        <row r="258">
          <cell r="A258" t="str">
            <v>CRISTALLI SCURI</v>
          </cell>
          <cell r="B258" t="str">
            <v>070</v>
          </cell>
          <cell r="D258">
            <v>1168</v>
          </cell>
          <cell r="E258">
            <v>1613</v>
          </cell>
          <cell r="F258">
            <v>833</v>
          </cell>
          <cell r="G258">
            <v>2257</v>
          </cell>
          <cell r="H258">
            <v>631</v>
          </cell>
          <cell r="I258">
            <v>576</v>
          </cell>
          <cell r="J258">
            <v>382</v>
          </cell>
          <cell r="K258">
            <v>670</v>
          </cell>
          <cell r="L258">
            <v>2010</v>
          </cell>
          <cell r="M258">
            <v>519</v>
          </cell>
          <cell r="N258">
            <v>816</v>
          </cell>
          <cell r="O258">
            <v>352</v>
          </cell>
          <cell r="P258">
            <v>718</v>
          </cell>
          <cell r="Q258">
            <v>12545</v>
          </cell>
        </row>
        <row r="259">
          <cell r="A259" t="str">
            <v>Dettaglio</v>
          </cell>
        </row>
        <row r="260">
          <cell r="A260" t="str">
            <v>SU VETRI LATERALI POSTERIORI E LUNOTTO</v>
          </cell>
        </row>
        <row r="261">
          <cell r="A261" t="str">
            <v>Include</v>
          </cell>
        </row>
        <row r="262">
          <cell r="A262" t="str">
            <v>TETTO APRIBILE ELETTRICO</v>
          </cell>
          <cell r="B262" t="str">
            <v>400</v>
          </cell>
          <cell r="E262">
            <v>1452</v>
          </cell>
          <cell r="G262">
            <v>679</v>
          </cell>
          <cell r="H262">
            <v>286</v>
          </cell>
          <cell r="I262">
            <v>518</v>
          </cell>
          <cell r="J262">
            <v>172</v>
          </cell>
          <cell r="L262">
            <v>602</v>
          </cell>
          <cell r="M262">
            <v>234</v>
          </cell>
          <cell r="N262">
            <v>734</v>
          </cell>
          <cell r="O262">
            <v>159</v>
          </cell>
          <cell r="P262">
            <v>718</v>
          </cell>
          <cell r="Q262">
            <v>5554</v>
          </cell>
        </row>
        <row r="263">
          <cell r="A263" t="str">
            <v>Dettaglio</v>
          </cell>
        </row>
        <row r="264">
          <cell r="A264" t="str">
            <v>SKYDOME DI GRANDI DIMENSIONI</v>
          </cell>
        </row>
        <row r="265">
          <cell r="A265" t="str">
            <v>MOVIMENTO ELETTRICO</v>
          </cell>
        </row>
        <row r="266">
          <cell r="A266" t="str">
            <v>SISTEMA ANTIPIZZICAMENTO</v>
          </cell>
        </row>
        <row r="267">
          <cell r="A267" t="str">
            <v>PARTE ANTERIORE APRIBILE A COMPASSO</v>
          </cell>
        </row>
        <row r="268">
          <cell r="A268" t="str">
            <v>PARTE ANTERIORE SCORREVOLE SULLA POST</v>
          </cell>
        </row>
        <row r="269">
          <cell r="A269" t="str">
            <v>PARTE POSTERIORE FISSA</v>
          </cell>
        </row>
        <row r="270">
          <cell r="A270" t="str">
            <v>DOPPIA TENDINA SCORREVOLE</v>
          </cell>
        </row>
        <row r="271">
          <cell r="A271" t="str">
            <v>VETRO VENUS 10 (T.L. 10)</v>
          </cell>
        </row>
        <row r="272">
          <cell r="A272" t="str">
            <v>ALTERNATIVO ALLO 067 KIP</v>
          </cell>
        </row>
        <row r="273">
          <cell r="A273" t="str">
            <v>VINCOLA 070 CRISTALLI SCURI</v>
          </cell>
        </row>
        <row r="274">
          <cell r="A274" t="str">
            <v>Include</v>
          </cell>
        </row>
        <row r="275">
          <cell r="A275" t="str">
            <v>FENDINEBBIA</v>
          </cell>
          <cell r="B275" t="str">
            <v>097</v>
          </cell>
          <cell r="D275">
            <v>4676</v>
          </cell>
          <cell r="E275">
            <v>8065</v>
          </cell>
          <cell r="F275">
            <v>3332</v>
          </cell>
          <cell r="G275">
            <v>11291</v>
          </cell>
          <cell r="H275">
            <v>3159</v>
          </cell>
          <cell r="I275">
            <v>2875</v>
          </cell>
          <cell r="J275">
            <v>1914</v>
          </cell>
          <cell r="K275">
            <v>2677</v>
          </cell>
          <cell r="L275">
            <v>10053</v>
          </cell>
          <cell r="M275">
            <v>2591</v>
          </cell>
          <cell r="N275">
            <v>4077</v>
          </cell>
          <cell r="O275">
            <v>1767</v>
          </cell>
          <cell r="P275">
            <v>3985</v>
          </cell>
          <cell r="Q275">
            <v>60462</v>
          </cell>
        </row>
        <row r="276">
          <cell r="A276" t="str">
            <v>Dettaglio</v>
          </cell>
        </row>
        <row r="277">
          <cell r="A277" t="str">
            <v>INTEGRATI NEL PROIETTORE</v>
          </cell>
        </row>
        <row r="278">
          <cell r="A278" t="str">
            <v>ALTERNATIVO A 230 FARI A SCARICA DI GAS</v>
          </cell>
        </row>
        <row r="279">
          <cell r="A279" t="str">
            <v>Include</v>
          </cell>
        </row>
        <row r="280">
          <cell r="A280" t="str">
            <v>VOLANTE E POMELLO LEVA CAMBIO IN PELLE</v>
          </cell>
          <cell r="B280" t="str">
            <v>320</v>
          </cell>
          <cell r="E280">
            <v>1127</v>
          </cell>
          <cell r="G280">
            <v>1581</v>
          </cell>
          <cell r="H280">
            <v>3159</v>
          </cell>
          <cell r="I280">
            <v>404</v>
          </cell>
          <cell r="J280">
            <v>1914</v>
          </cell>
          <cell r="L280">
            <v>1409</v>
          </cell>
          <cell r="M280">
            <v>2591</v>
          </cell>
          <cell r="N280">
            <v>569</v>
          </cell>
          <cell r="O280">
            <v>1767</v>
          </cell>
          <cell r="P280">
            <v>558</v>
          </cell>
          <cell r="Q280">
            <v>15079</v>
          </cell>
        </row>
        <row r="281">
          <cell r="A281" t="str">
            <v>Dettaglio</v>
          </cell>
        </row>
        <row r="282">
          <cell r="A282" t="str">
            <v>SENZA COMANDI AL VOLANTE</v>
          </cell>
        </row>
        <row r="283">
          <cell r="A283" t="str">
            <v>Include</v>
          </cell>
        </row>
        <row r="284">
          <cell r="A284" t="str">
            <v>SEGGIOLINO BAMBINI INTEGRATO</v>
          </cell>
          <cell r="B284" t="str">
            <v>278</v>
          </cell>
          <cell r="D284">
            <v>936</v>
          </cell>
          <cell r="E284">
            <v>646</v>
          </cell>
          <cell r="F284">
            <v>665</v>
          </cell>
          <cell r="G284">
            <v>903</v>
          </cell>
          <cell r="H284">
            <v>127</v>
          </cell>
          <cell r="I284">
            <v>231</v>
          </cell>
          <cell r="J284">
            <v>75</v>
          </cell>
          <cell r="K284">
            <v>536</v>
          </cell>
          <cell r="L284">
            <v>805</v>
          </cell>
          <cell r="M284">
            <v>104</v>
          </cell>
          <cell r="N284">
            <v>327</v>
          </cell>
          <cell r="O284">
            <v>70</v>
          </cell>
          <cell r="P284">
            <v>319</v>
          </cell>
          <cell r="Q284">
            <v>5744</v>
          </cell>
        </row>
        <row r="285">
          <cell r="A285" t="str">
            <v>Dettaglio</v>
          </cell>
        </row>
        <row r="286">
          <cell r="A286" t="str">
            <v>LATERALE POSTERIORE SU 40% DESTRO</v>
          </cell>
        </row>
        <row r="287">
          <cell r="A287" t="str">
            <v>VINCOLA 469 SEDILE POSTERIORE SCORREVOLE</v>
          </cell>
        </row>
        <row r="288">
          <cell r="A288" t="str">
            <v>Include</v>
          </cell>
        </row>
        <row r="289">
          <cell r="A289" t="str">
            <v>CRUISE CONTROL</v>
          </cell>
          <cell r="B289" t="str">
            <v>416</v>
          </cell>
          <cell r="D289">
            <v>1168</v>
          </cell>
          <cell r="E289">
            <v>3225</v>
          </cell>
          <cell r="F289">
            <v>833</v>
          </cell>
          <cell r="G289">
            <v>2257</v>
          </cell>
          <cell r="H289">
            <v>317</v>
          </cell>
          <cell r="I289">
            <v>576</v>
          </cell>
          <cell r="J289">
            <v>191</v>
          </cell>
          <cell r="K289">
            <v>670</v>
          </cell>
          <cell r="L289">
            <v>2010</v>
          </cell>
          <cell r="M289">
            <v>259</v>
          </cell>
          <cell r="N289">
            <v>816</v>
          </cell>
          <cell r="O289">
            <v>179</v>
          </cell>
          <cell r="Q289">
            <v>12501</v>
          </cell>
        </row>
        <row r="290">
          <cell r="A290" t="str">
            <v>Dettaglio</v>
          </cell>
        </row>
        <row r="291">
          <cell r="A291" t="str">
            <v>Include</v>
          </cell>
        </row>
        <row r="292">
          <cell r="A292" t="str">
            <v>SPECCHI RETROVISORI VERNICIATI</v>
          </cell>
          <cell r="B292" t="str">
            <v>976</v>
          </cell>
          <cell r="E292">
            <v>16128</v>
          </cell>
          <cell r="G292">
            <v>22581</v>
          </cell>
          <cell r="H292">
            <v>3159</v>
          </cell>
          <cell r="I292">
            <v>5753</v>
          </cell>
          <cell r="J292">
            <v>1914</v>
          </cell>
          <cell r="L292">
            <v>20107</v>
          </cell>
          <cell r="M292">
            <v>2591</v>
          </cell>
          <cell r="N292">
            <v>8151</v>
          </cell>
          <cell r="O292">
            <v>1767</v>
          </cell>
          <cell r="Q292">
            <v>82151</v>
          </cell>
        </row>
        <row r="293">
          <cell r="A293" t="str">
            <v>Dettaglio</v>
          </cell>
        </row>
        <row r="294">
          <cell r="A294" t="str">
            <v>Include</v>
          </cell>
        </row>
        <row r="295">
          <cell r="A295" t="str">
            <v>SENSORE CREPUSCOLARE</v>
          </cell>
          <cell r="B295" t="str">
            <v>051</v>
          </cell>
          <cell r="E295">
            <v>16128</v>
          </cell>
          <cell r="G295">
            <v>22581</v>
          </cell>
          <cell r="H295">
            <v>3159</v>
          </cell>
          <cell r="I295">
            <v>5753</v>
          </cell>
          <cell r="J295">
            <v>1914</v>
          </cell>
          <cell r="L295">
            <v>20107</v>
          </cell>
          <cell r="M295">
            <v>2591</v>
          </cell>
          <cell r="N295">
            <v>8151</v>
          </cell>
          <cell r="O295">
            <v>1767</v>
          </cell>
          <cell r="Q295">
            <v>82151</v>
          </cell>
        </row>
        <row r="296">
          <cell r="A296" t="str">
            <v>Dettaglio</v>
          </cell>
        </row>
        <row r="297">
          <cell r="A297" t="str">
            <v>ABBINATO A 347 SENSORE DI PIOGGIA</v>
          </cell>
        </row>
        <row r="298">
          <cell r="A298" t="str">
            <v>Include</v>
          </cell>
        </row>
        <row r="299">
          <cell r="A299" t="str">
            <v>SENSORE PIOGGIA</v>
          </cell>
          <cell r="B299" t="str">
            <v>347</v>
          </cell>
          <cell r="E299">
            <v>16128</v>
          </cell>
          <cell r="G299">
            <v>22581</v>
          </cell>
          <cell r="H299">
            <v>3159</v>
          </cell>
          <cell r="I299">
            <v>5753</v>
          </cell>
          <cell r="J299">
            <v>1914</v>
          </cell>
          <cell r="L299">
            <v>20107</v>
          </cell>
          <cell r="M299">
            <v>2591</v>
          </cell>
          <cell r="N299">
            <v>8151</v>
          </cell>
          <cell r="O299">
            <v>1767</v>
          </cell>
          <cell r="Q299">
            <v>82151</v>
          </cell>
        </row>
        <row r="300">
          <cell r="A300" t="str">
            <v>Dettaglio</v>
          </cell>
        </row>
        <row r="301">
          <cell r="A301" t="str">
            <v>ABBINATO A 051 SENSORE CREPUSCOLARE</v>
          </cell>
        </row>
        <row r="302">
          <cell r="A302" t="str">
            <v>Include</v>
          </cell>
        </row>
        <row r="303">
          <cell r="A303" t="str">
            <v>SENSORE DI PARCHEGGIO</v>
          </cell>
          <cell r="B303" t="str">
            <v>508</v>
          </cell>
          <cell r="D303">
            <v>4336</v>
          </cell>
          <cell r="E303">
            <v>3225</v>
          </cell>
          <cell r="F303">
            <v>3071</v>
          </cell>
          <cell r="G303">
            <v>1129</v>
          </cell>
          <cell r="H303">
            <v>3159</v>
          </cell>
          <cell r="I303">
            <v>1150</v>
          </cell>
          <cell r="J303">
            <v>1914</v>
          </cell>
          <cell r="K303">
            <v>2677</v>
          </cell>
          <cell r="L303">
            <v>1005</v>
          </cell>
          <cell r="M303">
            <v>2591</v>
          </cell>
          <cell r="N303">
            <v>1630</v>
          </cell>
          <cell r="O303">
            <v>1767</v>
          </cell>
          <cell r="P303">
            <v>1594</v>
          </cell>
          <cell r="Q303">
            <v>29248</v>
          </cell>
        </row>
        <row r="304">
          <cell r="A304" t="str">
            <v>Dettaglio</v>
          </cell>
        </row>
        <row r="305">
          <cell r="A305" t="str">
            <v>NELLA VERSIONE A ULTRASUONI ISO MULTIPLA</v>
          </cell>
        </row>
        <row r="306">
          <cell r="A306" t="str">
            <v>Include</v>
          </cell>
        </row>
        <row r="307">
          <cell r="A307" t="str">
            <v>PROIETTORI A SCARICA DI GAS</v>
          </cell>
          <cell r="B307" t="str">
            <v>230</v>
          </cell>
          <cell r="I307">
            <v>0</v>
          </cell>
          <cell r="J307">
            <v>0</v>
          </cell>
          <cell r="Q307">
            <v>0</v>
          </cell>
        </row>
        <row r="308">
          <cell r="A308" t="str">
            <v>Dettaglio</v>
          </cell>
        </row>
        <row r="309">
          <cell r="A309" t="str">
            <v>FARI ALLO XENON</v>
          </cell>
        </row>
        <row r="310">
          <cell r="A310" t="str">
            <v>INCOMPATIBILE CON 097 FENDINEBBIA</v>
          </cell>
        </row>
        <row r="311">
          <cell r="A311" t="str">
            <v>VINCOLA 102 LAVAFARI</v>
          </cell>
        </row>
        <row r="312">
          <cell r="A312" t="str">
            <v>Include</v>
          </cell>
        </row>
        <row r="313">
          <cell r="A313" t="str">
            <v>PREDISPOSIZIONE RADIO</v>
          </cell>
          <cell r="B313" t="str">
            <v>082</v>
          </cell>
          <cell r="D313">
            <v>4676</v>
          </cell>
          <cell r="E313">
            <v>3225</v>
          </cell>
          <cell r="F313">
            <v>1667</v>
          </cell>
          <cell r="G313">
            <v>2257</v>
          </cell>
          <cell r="I313">
            <v>1150</v>
          </cell>
          <cell r="K313">
            <v>1337</v>
          </cell>
          <cell r="L313">
            <v>2010</v>
          </cell>
          <cell r="N313">
            <v>1630</v>
          </cell>
          <cell r="P313">
            <v>1594</v>
          </cell>
          <cell r="Q313">
            <v>19546</v>
          </cell>
        </row>
        <row r="314">
          <cell r="A314" t="str">
            <v>Dettaglio</v>
          </cell>
        </row>
        <row r="315">
          <cell r="A315" t="str">
            <v>2 TWEETER + 2 WOOFER PORTE ANT</v>
          </cell>
        </row>
        <row r="316">
          <cell r="A316" t="str">
            <v>2 FULL RANGE PORTE POST</v>
          </cell>
        </row>
        <row r="317">
          <cell r="A317" t="str">
            <v>Include</v>
          </cell>
        </row>
        <row r="318">
          <cell r="A318" t="str">
            <v>PREDISPOSIZIONE RADIOTELEFONO</v>
          </cell>
          <cell r="B318" t="str">
            <v>833</v>
          </cell>
          <cell r="D318">
            <v>1168</v>
          </cell>
          <cell r="E318">
            <v>807</v>
          </cell>
          <cell r="F318">
            <v>833</v>
          </cell>
          <cell r="G318">
            <v>1129</v>
          </cell>
          <cell r="H318">
            <v>159</v>
          </cell>
          <cell r="I318">
            <v>288</v>
          </cell>
          <cell r="J318">
            <v>96</v>
          </cell>
          <cell r="K318">
            <v>670</v>
          </cell>
          <cell r="L318">
            <v>1005</v>
          </cell>
          <cell r="M318">
            <v>129</v>
          </cell>
          <cell r="N318">
            <v>409</v>
          </cell>
          <cell r="O318">
            <v>88</v>
          </cell>
          <cell r="P318">
            <v>400</v>
          </cell>
          <cell r="Q318">
            <v>7181</v>
          </cell>
        </row>
        <row r="319">
          <cell r="A319" t="str">
            <v>Dettaglio</v>
          </cell>
        </row>
        <row r="320">
          <cell r="A320" t="str">
            <v xml:space="preserve">ANTENNA BI-FUNZIONE </v>
          </cell>
        </row>
        <row r="321">
          <cell r="A321" t="str">
            <v>ALTOPARLANTE BICONO</v>
          </cell>
        </row>
        <row r="322">
          <cell r="A322" t="str">
            <v>VINCOLA 082 O 718</v>
          </cell>
        </row>
        <row r="323">
          <cell r="A323" t="str">
            <v>Include</v>
          </cell>
        </row>
        <row r="324">
          <cell r="A324" t="str">
            <v>IMPLEMENTAZIONE HI-FI CON SUB-WOOFER</v>
          </cell>
          <cell r="B324" t="str">
            <v>718</v>
          </cell>
          <cell r="D324">
            <v>1168</v>
          </cell>
          <cell r="E324">
            <v>807</v>
          </cell>
          <cell r="F324">
            <v>333</v>
          </cell>
          <cell r="G324">
            <v>1129</v>
          </cell>
          <cell r="H324">
            <v>475</v>
          </cell>
          <cell r="I324">
            <v>288</v>
          </cell>
          <cell r="J324">
            <v>287</v>
          </cell>
          <cell r="K324">
            <v>670</v>
          </cell>
          <cell r="L324">
            <v>1005</v>
          </cell>
          <cell r="M324">
            <v>390</v>
          </cell>
          <cell r="N324">
            <v>409</v>
          </cell>
          <cell r="O324">
            <v>267</v>
          </cell>
          <cell r="P324">
            <v>400</v>
          </cell>
          <cell r="Q324">
            <v>7628</v>
          </cell>
        </row>
        <row r="325">
          <cell r="A325" t="str">
            <v>Dettaglio</v>
          </cell>
        </row>
        <row r="326">
          <cell r="A326" t="str">
            <v>NON VENDIBILE COME OPT SINGOLO</v>
          </cell>
        </row>
        <row r="327">
          <cell r="A327" t="str">
            <v>INTESO COME INTEGRAZIONE DELLO 082</v>
          </cell>
        </row>
        <row r="328">
          <cell r="A328" t="str">
            <v>VINCOLA 082</v>
          </cell>
        </row>
        <row r="329">
          <cell r="A329" t="str">
            <v>TWEETER E WOOFER SULLE 4 PORTE (8 ALTOP)</v>
          </cell>
        </row>
        <row r="330">
          <cell r="A330" t="str">
            <v xml:space="preserve"> SUBWOOFER (SOPRA PASSARUOTA)</v>
          </cell>
        </row>
        <row r="331">
          <cell r="A331" t="str">
            <v>INCOMPATIBILE CON 41A (E` GIA` COMPRESO)</v>
          </cell>
        </row>
        <row r="332">
          <cell r="A332" t="str">
            <v>Include</v>
          </cell>
        </row>
        <row r="333">
          <cell r="A333" t="str">
            <v>AUTORADIO CON CD</v>
          </cell>
          <cell r="B333" t="str">
            <v>564</v>
          </cell>
          <cell r="D333">
            <v>4676</v>
          </cell>
          <cell r="E333">
            <v>3549</v>
          </cell>
          <cell r="F333">
            <v>1667</v>
          </cell>
          <cell r="G333">
            <v>4967</v>
          </cell>
          <cell r="H333">
            <v>2653</v>
          </cell>
          <cell r="I333">
            <v>1266</v>
          </cell>
          <cell r="J333">
            <v>1609</v>
          </cell>
          <cell r="K333">
            <v>1337</v>
          </cell>
          <cell r="L333">
            <v>4424</v>
          </cell>
          <cell r="M333">
            <v>2177</v>
          </cell>
          <cell r="N333">
            <v>1754</v>
          </cell>
          <cell r="O333">
            <v>1449</v>
          </cell>
          <cell r="P333">
            <v>1594</v>
          </cell>
          <cell r="Q333">
            <v>33122</v>
          </cell>
        </row>
        <row r="334">
          <cell r="A334" t="str">
            <v>Dettaglio</v>
          </cell>
        </row>
        <row r="335">
          <cell r="A335" t="str">
            <v>RADIO FM/AM RDS-TMC</v>
          </cell>
        </row>
        <row r="336">
          <cell r="A336" t="str">
            <v>CD AUDIO SINGOLO</v>
          </cell>
        </row>
        <row r="337">
          <cell r="A337" t="str">
            <v>GESTIONE CD CHANGER REMOTO</v>
          </cell>
        </row>
        <row r="338">
          <cell r="A338" t="str">
            <v>COMPRENDE082 (IM. RADIO)</v>
          </cell>
        </row>
        <row r="339">
          <cell r="A339" t="str">
            <v>ALTERNATIVO A 717,263,903,977,904.</v>
          </cell>
        </row>
        <row r="340">
          <cell r="A340" t="str">
            <v>Include</v>
          </cell>
        </row>
        <row r="341">
          <cell r="A341" t="str">
            <v>AUTORADIO CON CD MP3</v>
          </cell>
          <cell r="B341" t="str">
            <v>717</v>
          </cell>
          <cell r="E341">
            <v>646</v>
          </cell>
          <cell r="G341">
            <v>903</v>
          </cell>
          <cell r="H341">
            <v>127</v>
          </cell>
          <cell r="I341">
            <v>231</v>
          </cell>
          <cell r="J341">
            <v>75</v>
          </cell>
          <cell r="L341">
            <v>805</v>
          </cell>
          <cell r="M341">
            <v>104</v>
          </cell>
          <cell r="N341">
            <v>327</v>
          </cell>
          <cell r="O341">
            <v>70</v>
          </cell>
          <cell r="P341">
            <v>0</v>
          </cell>
          <cell r="Q341">
            <v>3288</v>
          </cell>
        </row>
        <row r="342">
          <cell r="A342" t="str">
            <v>Dettaglio</v>
          </cell>
        </row>
        <row r="343">
          <cell r="A343" t="str">
            <v>RADIO FM/AM RDS-TMC</v>
          </cell>
        </row>
        <row r="344">
          <cell r="A344" t="str">
            <v>CD SINGOLO</v>
          </cell>
        </row>
        <row r="345">
          <cell r="A345" t="str">
            <v>GESTIONE CD CHANGER REMOTO</v>
          </cell>
        </row>
        <row r="346">
          <cell r="A346" t="str">
            <v>MP3 INTEGRATO</v>
          </cell>
        </row>
        <row r="347">
          <cell r="A347" t="str">
            <v>ALTERNATIVO A 564,263,903,977,904</v>
          </cell>
        </row>
        <row r="348">
          <cell r="A348" t="str">
            <v>Include</v>
          </cell>
        </row>
        <row r="349">
          <cell r="A349" t="str">
            <v>718 IMPLEMENTAZIONE HI-FI</v>
          </cell>
        </row>
        <row r="350">
          <cell r="A350" t="str">
            <v>COMANDI AL VOLANTE (6 TASTI)</v>
          </cell>
          <cell r="B350" t="str">
            <v>245</v>
          </cell>
          <cell r="D350">
            <v>2808</v>
          </cell>
          <cell r="E350">
            <v>1936</v>
          </cell>
          <cell r="F350">
            <v>333</v>
          </cell>
          <cell r="G350">
            <v>2709</v>
          </cell>
          <cell r="H350">
            <v>2843</v>
          </cell>
          <cell r="I350">
            <v>689</v>
          </cell>
          <cell r="J350">
            <v>1722</v>
          </cell>
          <cell r="K350">
            <v>267</v>
          </cell>
          <cell r="L350">
            <v>2414</v>
          </cell>
          <cell r="M350">
            <v>2333</v>
          </cell>
          <cell r="N350">
            <v>978</v>
          </cell>
          <cell r="O350">
            <v>1589</v>
          </cell>
          <cell r="P350">
            <v>956</v>
          </cell>
          <cell r="Q350">
            <v>21577</v>
          </cell>
        </row>
        <row r="351">
          <cell r="A351" t="str">
            <v>Dettaglio</v>
          </cell>
        </row>
        <row r="352">
          <cell r="A352" t="str">
            <v>VOLANTE IN PELLE</v>
          </cell>
        </row>
        <row r="353">
          <cell r="A353" t="str">
            <v>COMANDI A 6 TASTI SOLO PER RADIO CD</v>
          </cell>
        </row>
        <row r="354">
          <cell r="A354" t="str">
            <v xml:space="preserve">VINCOLATO 564 O 41A </v>
          </cell>
        </row>
        <row r="355">
          <cell r="A355" t="str">
            <v>Include</v>
          </cell>
        </row>
        <row r="356">
          <cell r="A356" t="str">
            <v>COMANDI AL VOLANTE (8 TASTI +3)</v>
          </cell>
          <cell r="B356" t="str">
            <v>709</v>
          </cell>
          <cell r="E356">
            <v>807</v>
          </cell>
          <cell r="G356">
            <v>1129</v>
          </cell>
          <cell r="H356">
            <v>317</v>
          </cell>
          <cell r="I356">
            <v>288</v>
          </cell>
          <cell r="J356">
            <v>191</v>
          </cell>
          <cell r="L356">
            <v>1005</v>
          </cell>
          <cell r="M356">
            <v>259</v>
          </cell>
          <cell r="N356">
            <v>409</v>
          </cell>
          <cell r="O356">
            <v>179</v>
          </cell>
          <cell r="P356">
            <v>160</v>
          </cell>
          <cell r="Q356">
            <v>4744</v>
          </cell>
        </row>
        <row r="357">
          <cell r="A357" t="str">
            <v>Dettaglio</v>
          </cell>
        </row>
        <row r="358">
          <cell r="A358" t="str">
            <v>TIPOLOGIA ISO 192</v>
          </cell>
        </row>
        <row r="359">
          <cell r="A359" t="str">
            <v>COMPRENDE I COMANDI VOCALI</v>
          </cell>
        </row>
        <row r="360">
          <cell r="A360" t="str">
            <v>VINCOLATO CON 269 O 903 O 904</v>
          </cell>
        </row>
        <row r="361">
          <cell r="A361" t="str">
            <v>VINCOLATO A 263 SOLO CON A 547</v>
          </cell>
        </row>
        <row r="362">
          <cell r="A362" t="str">
            <v>SE "FUNZ NON DISP" COMPARE LA SCRITTA</v>
          </cell>
        </row>
        <row r="363">
          <cell r="A363" t="str">
            <v>VOLANTE IN PELLE</v>
          </cell>
        </row>
        <row r="364">
          <cell r="A364" t="str">
            <v>Include</v>
          </cell>
        </row>
        <row r="365">
          <cell r="A365" t="str">
            <v>CONNECT NAV</v>
          </cell>
          <cell r="B365" t="str">
            <v>903</v>
          </cell>
          <cell r="D365">
            <v>699</v>
          </cell>
          <cell r="E365">
            <v>1193</v>
          </cell>
          <cell r="F365">
            <v>500</v>
          </cell>
          <cell r="G365">
            <v>1671</v>
          </cell>
          <cell r="H365">
            <v>222</v>
          </cell>
          <cell r="I365">
            <v>427</v>
          </cell>
          <cell r="J365">
            <v>135</v>
          </cell>
          <cell r="K365">
            <v>400</v>
          </cell>
          <cell r="L365">
            <v>1487</v>
          </cell>
          <cell r="M365">
            <v>183</v>
          </cell>
          <cell r="N365">
            <v>602</v>
          </cell>
          <cell r="O365">
            <v>123</v>
          </cell>
          <cell r="P365">
            <v>558</v>
          </cell>
          <cell r="Q365">
            <v>8200</v>
          </cell>
        </row>
        <row r="366">
          <cell r="A366" t="str">
            <v>Dettaglio</v>
          </cell>
        </row>
        <row r="367">
          <cell r="A367" t="str">
            <v>VARIANTE L3 DELLA SCHEDA NIT CON:</v>
          </cell>
        </row>
        <row r="368">
          <cell r="A368" t="str">
            <v>RADIO FM/AM RDS-TMC</v>
          </cell>
        </row>
        <row r="369">
          <cell r="A369" t="str">
            <v>CD AUDIO/ROM SINGOLO</v>
          </cell>
        </row>
        <row r="370">
          <cell r="A370" t="str">
            <v>COMPRENDE MP3 E COM VOCALI</v>
          </cell>
        </row>
        <row r="371">
          <cell r="A371" t="str">
            <v>GESTIONE CD CHANGER REMOTO</v>
          </cell>
        </row>
        <row r="372">
          <cell r="A372" t="str">
            <v>NAVIGATORE ON BOARD</v>
          </cell>
        </row>
        <row r="373">
          <cell r="A373" t="str">
            <v>VISORE A PITTOGRAMMI</v>
          </cell>
        </row>
        <row r="374">
          <cell r="A374" t="str">
            <v>TELEFONO GSM (GPRS) DUAL BAND</v>
          </cell>
        </row>
        <row r="375">
          <cell r="A375" t="str">
            <v>ANTENNA TRFUNZIONE</v>
          </cell>
        </row>
        <row r="376">
          <cell r="A376" t="str">
            <v>CAVO ANTENNA</v>
          </cell>
        </row>
        <row r="377">
          <cell r="A377" t="str">
            <v>PREDISPOSIZIONE UMTS E DELLE SIMTOOLKIT</v>
          </cell>
        </row>
        <row r="378">
          <cell r="A378" t="str">
            <v>COMPRENDE ALTOP. DELLO 082</v>
          </cell>
        </row>
        <row r="379">
          <cell r="A379" t="str">
            <v>ALTERNATIVO A 564,717,263,977,904</v>
          </cell>
        </row>
        <row r="380">
          <cell r="A380" t="str">
            <v>Include</v>
          </cell>
        </row>
        <row r="381">
          <cell r="A381" t="str">
            <v>CONNECT NAV+</v>
          </cell>
          <cell r="B381" t="str">
            <v>904</v>
          </cell>
          <cell r="E381">
            <v>564</v>
          </cell>
          <cell r="G381">
            <v>789</v>
          </cell>
          <cell r="H381">
            <v>159</v>
          </cell>
          <cell r="I381">
            <v>201</v>
          </cell>
          <cell r="J381">
            <v>96</v>
          </cell>
          <cell r="L381">
            <v>704</v>
          </cell>
          <cell r="M381">
            <v>129</v>
          </cell>
          <cell r="N381">
            <v>287</v>
          </cell>
          <cell r="O381">
            <v>88</v>
          </cell>
          <cell r="Q381">
            <v>3017</v>
          </cell>
        </row>
        <row r="382">
          <cell r="A382" t="str">
            <v>Dettaglio</v>
          </cell>
        </row>
        <row r="383">
          <cell r="A383" t="str">
            <v>VARIANTE L4 DELLA SCHEDA NIT CON:</v>
          </cell>
        </row>
        <row r="384">
          <cell r="A384" t="str">
            <v>RADIO FM/AM RDS-TMC</v>
          </cell>
        </row>
        <row r="385">
          <cell r="A385" t="str">
            <v>CD AUDIO/ROM SINGOLO + MP3</v>
          </cell>
        </row>
        <row r="386">
          <cell r="A386" t="str">
            <v>PERMETTE DI VEDERE VIDEO DVD</v>
          </cell>
        </row>
        <row r="387">
          <cell r="A387" t="str">
            <v>GESTIONE CD CHANGER REMOTO</v>
          </cell>
        </row>
        <row r="388">
          <cell r="A388" t="str">
            <v>LOCALIZZATORE GPS</v>
          </cell>
        </row>
        <row r="389">
          <cell r="A389" t="str">
            <v>NAVIGATORE ON BOARD</v>
          </cell>
        </row>
        <row r="390">
          <cell r="A390" t="str">
            <v>VISORE A MAPPE E PITTOGRAMMI</v>
          </cell>
        </row>
        <row r="391">
          <cell r="A391" t="str">
            <v>TELEFONO GSM (GRPS) DUAL BAND</v>
          </cell>
        </row>
        <row r="392">
          <cell r="A392" t="str">
            <v>ANTENNA TRFUNZIONE</v>
          </cell>
        </row>
        <row r="393">
          <cell r="A393" t="str">
            <v>CAVO ANTENNA</v>
          </cell>
        </row>
        <row r="394">
          <cell r="A394" t="str">
            <v>COMPRENDE MP3 E COMANDI VOCALI</v>
          </cell>
        </row>
        <row r="395">
          <cell r="A395" t="str">
            <v>PREDISPOSIZIONE UTMS E SIMTOOLKIT</v>
          </cell>
        </row>
        <row r="396">
          <cell r="A396" t="str">
            <v>COMPRENDE ALTOP DELLO 082</v>
          </cell>
        </row>
        <row r="397">
          <cell r="A397" t="str">
            <v>ALTERNATIVO A 564,717,263,903,977</v>
          </cell>
        </row>
        <row r="398">
          <cell r="A398" t="str">
            <v>Include</v>
          </cell>
        </row>
        <row r="399">
          <cell r="A399" t="str">
            <v>CD CHANGER</v>
          </cell>
          <cell r="B399" t="str">
            <v>563</v>
          </cell>
          <cell r="D399">
            <v>468</v>
          </cell>
          <cell r="E399">
            <v>807</v>
          </cell>
          <cell r="F399">
            <v>167</v>
          </cell>
          <cell r="G399">
            <v>1129</v>
          </cell>
          <cell r="H399">
            <v>159</v>
          </cell>
          <cell r="I399">
            <v>288</v>
          </cell>
          <cell r="J399">
            <v>96</v>
          </cell>
          <cell r="K399">
            <v>133</v>
          </cell>
          <cell r="L399">
            <v>1005</v>
          </cell>
          <cell r="M399">
            <v>129</v>
          </cell>
          <cell r="N399">
            <v>409</v>
          </cell>
          <cell r="O399">
            <v>88</v>
          </cell>
          <cell r="P399">
            <v>400</v>
          </cell>
          <cell r="Q399">
            <v>5278</v>
          </cell>
        </row>
        <row r="400">
          <cell r="A400" t="str">
            <v>Dettaglio</v>
          </cell>
        </row>
        <row r="401">
          <cell r="A401" t="str">
            <v>DI TIPO REMOTO</v>
          </cell>
        </row>
        <row r="402">
          <cell r="A402" t="str">
            <v>FIANCO VANO BAGAGLI</v>
          </cell>
        </row>
        <row r="403">
          <cell r="A403" t="str">
            <v>VINCOLA UNO TRA:082,564,41A,263,903,904</v>
          </cell>
        </row>
        <row r="404">
          <cell r="A404" t="str">
            <v>Include</v>
          </cell>
        </row>
        <row r="405">
          <cell r="A405" t="str">
            <v>CERCHI IN LEGA (DA 15")</v>
          </cell>
          <cell r="B405" t="str">
            <v>108</v>
          </cell>
          <cell r="E405">
            <v>3225</v>
          </cell>
          <cell r="G405">
            <v>4517</v>
          </cell>
          <cell r="H405">
            <v>3159</v>
          </cell>
          <cell r="I405">
            <v>1150</v>
          </cell>
          <cell r="J405">
            <v>1914</v>
          </cell>
          <cell r="L405">
            <v>4021</v>
          </cell>
          <cell r="M405">
            <v>2591</v>
          </cell>
          <cell r="N405">
            <v>1630</v>
          </cell>
          <cell r="O405">
            <v>1767</v>
          </cell>
          <cell r="Q405">
            <v>23974</v>
          </cell>
        </row>
        <row r="406">
          <cell r="A406" t="str">
            <v>Dettaglio</v>
          </cell>
        </row>
        <row r="407">
          <cell r="A407" t="str">
            <v>CAMBIA SOLO IL CERCHIONE</v>
          </cell>
        </row>
        <row r="408">
          <cell r="A408" t="str">
            <v>OPT VALIDO PER ATTRACTIVE E LUX. LINE</v>
          </cell>
        </row>
        <row r="409">
          <cell r="A409" t="str">
            <v>PNEUMATICI DA 195/60 R15</v>
          </cell>
        </row>
        <row r="410">
          <cell r="A410" t="str">
            <v>INCOMPATIBILE CON 431</v>
          </cell>
        </row>
        <row r="411">
          <cell r="A411" t="str">
            <v>Include</v>
          </cell>
        </row>
        <row r="412">
          <cell r="A412" t="str">
            <v>RUOTA EXTRASERIE 1 (IN LEGA)</v>
          </cell>
          <cell r="B412" t="str">
            <v>431</v>
          </cell>
          <cell r="D412">
            <v>2339</v>
          </cell>
          <cell r="F412">
            <v>1667</v>
          </cell>
          <cell r="K412">
            <v>1337</v>
          </cell>
          <cell r="P412">
            <v>400</v>
          </cell>
          <cell r="Q412">
            <v>5743</v>
          </cell>
        </row>
        <row r="413">
          <cell r="A413" t="str">
            <v>Dettaglio</v>
          </cell>
        </row>
        <row r="414">
          <cell r="A414" t="str">
            <v>VALE PER LE STD E ACTIVE LINE</v>
          </cell>
        </row>
        <row r="415">
          <cell r="A415" t="str">
            <v>VARIO SIA CERCHIONE CHE PNEUMATICO</v>
          </cell>
        </row>
        <row r="416">
          <cell r="A416" t="str">
            <v>CERCHIONE IL LEGA</v>
          </cell>
        </row>
        <row r="417">
          <cell r="A417" t="str">
            <v>PNEUMATICO 195/60 R15</v>
          </cell>
        </row>
        <row r="418">
          <cell r="A418" t="str">
            <v>INCOMPATIBILE CON 109</v>
          </cell>
        </row>
        <row r="419">
          <cell r="A419" t="str">
            <v>Include</v>
          </cell>
        </row>
        <row r="420">
          <cell r="A420" t="str">
            <v>ADATTAMENTO PAESI FREDDI</v>
          </cell>
          <cell r="B420" t="str">
            <v>129</v>
          </cell>
          <cell r="D420">
            <v>699</v>
          </cell>
          <cell r="E420">
            <v>485</v>
          </cell>
          <cell r="F420">
            <v>500</v>
          </cell>
          <cell r="G420">
            <v>679</v>
          </cell>
          <cell r="H420">
            <v>96</v>
          </cell>
          <cell r="I420">
            <v>174</v>
          </cell>
          <cell r="J420">
            <v>58</v>
          </cell>
          <cell r="K420">
            <v>400</v>
          </cell>
          <cell r="L420">
            <v>602</v>
          </cell>
          <cell r="M420">
            <v>79</v>
          </cell>
          <cell r="N420">
            <v>244</v>
          </cell>
          <cell r="O420">
            <v>54</v>
          </cell>
          <cell r="P420">
            <v>240</v>
          </cell>
          <cell r="Q420">
            <v>4310</v>
          </cell>
        </row>
        <row r="421">
          <cell r="A421" t="str">
            <v>Dettaglio</v>
          </cell>
        </row>
        <row r="422">
          <cell r="A422" t="str">
            <v>DA DEFINIRE</v>
          </cell>
        </row>
        <row r="423">
          <cell r="A423" t="str">
            <v>Include</v>
          </cell>
        </row>
        <row r="424">
          <cell r="A424" t="str">
            <v>41E PACK COMFORT</v>
          </cell>
        </row>
        <row r="425">
          <cell r="A425" t="str">
            <v>102 LAVAFARI</v>
          </cell>
        </row>
        <row r="426">
          <cell r="A426" t="str">
            <v>452 SEDILI RISCALDATI ANTERIORI</v>
          </cell>
        </row>
        <row r="427">
          <cell r="A427" t="str">
            <v>KIT RIPARAZIONE/GONFIAGGIO PNEUMATICI</v>
          </cell>
          <cell r="B427" t="str">
            <v>499</v>
          </cell>
          <cell r="D427">
            <v>1168</v>
          </cell>
          <cell r="E427">
            <v>807</v>
          </cell>
          <cell r="F427">
            <v>833</v>
          </cell>
          <cell r="G427">
            <v>1129</v>
          </cell>
          <cell r="H427">
            <v>159</v>
          </cell>
          <cell r="I427">
            <v>288</v>
          </cell>
          <cell r="J427">
            <v>96</v>
          </cell>
          <cell r="K427">
            <v>670</v>
          </cell>
          <cell r="L427">
            <v>1005</v>
          </cell>
          <cell r="M427">
            <v>129</v>
          </cell>
          <cell r="N427">
            <v>409</v>
          </cell>
          <cell r="O427">
            <v>88</v>
          </cell>
          <cell r="P427">
            <v>400</v>
          </cell>
          <cell r="Q427">
            <v>7181</v>
          </cell>
        </row>
        <row r="428">
          <cell r="A428" t="str">
            <v>Dettaglio</v>
          </cell>
        </row>
        <row r="429">
          <cell r="A429" t="str">
            <v>NEL VANO RUOTA O NEI VANI LATERALI BAULE</v>
          </cell>
        </row>
        <row r="430">
          <cell r="A430" t="str">
            <v>Include</v>
          </cell>
        </row>
        <row r="431">
          <cell r="A431" t="str">
            <v>BRAKE ASSISTANT SYSTEM</v>
          </cell>
          <cell r="B431" t="str">
            <v>052</v>
          </cell>
          <cell r="D431">
            <v>23374</v>
          </cell>
          <cell r="E431">
            <v>16128</v>
          </cell>
          <cell r="F431">
            <v>16667</v>
          </cell>
          <cell r="G431">
            <v>22581</v>
          </cell>
          <cell r="H431">
            <v>3159</v>
          </cell>
          <cell r="I431">
            <v>5753</v>
          </cell>
          <cell r="J431">
            <v>1914</v>
          </cell>
          <cell r="K431">
            <v>13383</v>
          </cell>
          <cell r="L431">
            <v>20107</v>
          </cell>
          <cell r="M431">
            <v>2591</v>
          </cell>
          <cell r="N431">
            <v>8151</v>
          </cell>
          <cell r="O431">
            <v>1767</v>
          </cell>
          <cell r="P431">
            <v>7970</v>
          </cell>
          <cell r="Q431">
            <v>143545</v>
          </cell>
        </row>
        <row r="432">
          <cell r="A432" t="str">
            <v>Dettaglio</v>
          </cell>
        </row>
        <row r="433">
          <cell r="A433" t="str">
            <v>Include</v>
          </cell>
        </row>
        <row r="434">
          <cell r="A434" t="str">
            <v>ESP  (VEHICLE DYNAMIC CONTROL)</v>
          </cell>
          <cell r="B434" t="str">
            <v>392</v>
          </cell>
          <cell r="D434">
            <v>1168</v>
          </cell>
          <cell r="E434">
            <v>1613</v>
          </cell>
          <cell r="F434">
            <v>833</v>
          </cell>
          <cell r="G434">
            <v>2257</v>
          </cell>
          <cell r="H434">
            <v>317</v>
          </cell>
          <cell r="I434">
            <v>5753</v>
          </cell>
          <cell r="J434">
            <v>1914</v>
          </cell>
          <cell r="K434">
            <v>670</v>
          </cell>
          <cell r="L434">
            <v>2010</v>
          </cell>
          <cell r="M434">
            <v>259</v>
          </cell>
          <cell r="N434">
            <v>8151</v>
          </cell>
          <cell r="O434">
            <v>1767</v>
          </cell>
          <cell r="Q434">
            <v>26712</v>
          </cell>
        </row>
        <row r="435">
          <cell r="A435" t="str">
            <v>Dettaglio</v>
          </cell>
        </row>
        <row r="436">
          <cell r="A436" t="str">
            <v>NOME FIAT PER IL VDC</v>
          </cell>
        </row>
        <row r="437">
          <cell r="A437" t="str">
            <v>DI SERIE SU 1.9 JTD E SU 1.8 GDI</v>
          </cell>
        </row>
        <row r="438">
          <cell r="A438" t="str">
            <v>VINCOLA 011 VOLANTE REGISTRABILE</v>
          </cell>
        </row>
        <row r="439">
          <cell r="A439" t="str">
            <v>Include</v>
          </cell>
        </row>
        <row r="440">
          <cell r="A440" t="str">
            <v>PACK COMFORT</v>
          </cell>
          <cell r="B440" t="str">
            <v>41E</v>
          </cell>
          <cell r="E440">
            <v>4033</v>
          </cell>
          <cell r="G440">
            <v>5645</v>
          </cell>
          <cell r="H440">
            <v>3159</v>
          </cell>
          <cell r="I440">
            <v>1439</v>
          </cell>
          <cell r="J440">
            <v>1914</v>
          </cell>
          <cell r="L440">
            <v>5027</v>
          </cell>
          <cell r="M440">
            <v>2591</v>
          </cell>
          <cell r="N440">
            <v>2038</v>
          </cell>
          <cell r="O440">
            <v>1767</v>
          </cell>
          <cell r="Q440">
            <v>27613</v>
          </cell>
        </row>
        <row r="441">
          <cell r="A441" t="str">
            <v>Dettaglio</v>
          </cell>
        </row>
        <row r="442">
          <cell r="A442" t="str">
            <v>AUTOMATISMO E ANTIPIZZ. SUI 4 CRISTALLI</v>
          </cell>
        </row>
        <row r="443">
          <cell r="A443" t="str">
            <v>Include</v>
          </cell>
        </row>
        <row r="444">
          <cell r="A444" t="str">
            <v>023 ALZACRISTALLI ELETTRICI POSTERIORI</v>
          </cell>
        </row>
        <row r="445">
          <cell r="A445" t="str">
            <v>041 SPECCHI RETR. EST. ELETT. RISCALD.</v>
          </cell>
        </row>
        <row r="446">
          <cell r="A446" t="str">
            <v>BARRE LONGITUDINALI PORTAPACCHI</v>
          </cell>
          <cell r="B446" t="str">
            <v>357</v>
          </cell>
          <cell r="D446">
            <v>2339</v>
          </cell>
          <cell r="E446">
            <v>1613</v>
          </cell>
          <cell r="F446">
            <v>1667</v>
          </cell>
          <cell r="G446">
            <v>2257</v>
          </cell>
          <cell r="H446">
            <v>317</v>
          </cell>
          <cell r="I446">
            <v>576</v>
          </cell>
          <cell r="J446">
            <v>191</v>
          </cell>
          <cell r="K446">
            <v>1337</v>
          </cell>
          <cell r="L446">
            <v>2010</v>
          </cell>
          <cell r="M446">
            <v>259</v>
          </cell>
          <cell r="N446">
            <v>816</v>
          </cell>
          <cell r="O446">
            <v>179</v>
          </cell>
          <cell r="P446">
            <v>1197</v>
          </cell>
          <cell r="Q446">
            <v>14758</v>
          </cell>
        </row>
        <row r="447">
          <cell r="A447" t="str">
            <v>Dettaglio</v>
          </cell>
        </row>
        <row r="448">
          <cell r="A448" t="str">
            <v xml:space="preserve">BARRE TIPO AMERICA </v>
          </cell>
        </row>
        <row r="449">
          <cell r="A449" t="str">
            <v>Include</v>
          </cell>
        </row>
        <row r="450">
          <cell r="A450" t="str">
            <v>LAVAFARI</v>
          </cell>
          <cell r="B450" t="str">
            <v>102</v>
          </cell>
          <cell r="D450">
            <v>1168</v>
          </cell>
          <cell r="E450">
            <v>807</v>
          </cell>
          <cell r="F450">
            <v>833</v>
          </cell>
          <cell r="G450">
            <v>1129</v>
          </cell>
          <cell r="H450">
            <v>159</v>
          </cell>
          <cell r="I450">
            <v>288</v>
          </cell>
          <cell r="J450">
            <v>96</v>
          </cell>
          <cell r="K450">
            <v>670</v>
          </cell>
          <cell r="L450">
            <v>1005</v>
          </cell>
          <cell r="M450">
            <v>129</v>
          </cell>
          <cell r="N450">
            <v>409</v>
          </cell>
          <cell r="O450">
            <v>88</v>
          </cell>
          <cell r="P450">
            <v>7970</v>
          </cell>
          <cell r="Q450">
            <v>14751</v>
          </cell>
        </row>
        <row r="451">
          <cell r="A451" t="str">
            <v>Dettaglio</v>
          </cell>
        </row>
        <row r="452">
          <cell r="A452" t="str">
            <v>INCOMPATIBILE CON IL LAVAFARI</v>
          </cell>
        </row>
        <row r="453">
          <cell r="A453" t="str">
            <v>Include</v>
          </cell>
        </row>
        <row r="454">
          <cell r="A454" t="str">
            <v>POGGIABRACCIO SEDILE ANTERIORE GUIDA</v>
          </cell>
          <cell r="B454" t="str">
            <v>132</v>
          </cell>
          <cell r="E454">
            <v>2419</v>
          </cell>
          <cell r="G454">
            <v>3387</v>
          </cell>
          <cell r="H454">
            <v>3159</v>
          </cell>
          <cell r="I454">
            <v>865</v>
          </cell>
          <cell r="J454">
            <v>1914</v>
          </cell>
          <cell r="L454">
            <v>3015</v>
          </cell>
          <cell r="M454">
            <v>2591</v>
          </cell>
          <cell r="N454">
            <v>1223</v>
          </cell>
          <cell r="O454">
            <v>1767</v>
          </cell>
          <cell r="P454">
            <v>0</v>
          </cell>
          <cell r="Q454">
            <v>20340</v>
          </cell>
        </row>
        <row r="455">
          <cell r="A455" t="str">
            <v>Dettaglio</v>
          </cell>
        </row>
        <row r="456">
          <cell r="A456" t="str">
            <v>VINCOLA 40Y REGOLAZIONE LOMBARE GUIDA</v>
          </cell>
        </row>
        <row r="457">
          <cell r="A457" t="str">
            <v>Include</v>
          </cell>
        </row>
        <row r="458">
          <cell r="A458" t="str">
            <v>REGOLAZIONE LOMBARE SEDILE GUIDA</v>
          </cell>
          <cell r="B458" t="str">
            <v>40Y</v>
          </cell>
          <cell r="E458">
            <v>2419</v>
          </cell>
          <cell r="G458">
            <v>3387</v>
          </cell>
          <cell r="H458">
            <v>3159</v>
          </cell>
          <cell r="I458">
            <v>865</v>
          </cell>
          <cell r="J458">
            <v>1914</v>
          </cell>
          <cell r="L458">
            <v>3015</v>
          </cell>
          <cell r="M458">
            <v>2591</v>
          </cell>
          <cell r="N458">
            <v>1223</v>
          </cell>
          <cell r="O458">
            <v>1767</v>
          </cell>
          <cell r="P458">
            <v>0</v>
          </cell>
          <cell r="Q458">
            <v>20340</v>
          </cell>
        </row>
        <row r="459">
          <cell r="A459" t="str">
            <v>Dettaglio</v>
          </cell>
        </row>
        <row r="460">
          <cell r="A460" t="str">
            <v>VINCOLA 132 POGGIABRACCIO SEDILE GUIDA</v>
          </cell>
        </row>
        <row r="461">
          <cell r="A461" t="str">
            <v>Include</v>
          </cell>
        </row>
        <row r="462">
          <cell r="A462" t="str">
            <v>POGGIABRACCIO SEDILE PASSEGGERO</v>
          </cell>
          <cell r="B462" t="str">
            <v>43H</v>
          </cell>
          <cell r="E462">
            <v>1613</v>
          </cell>
          <cell r="G462">
            <v>2257</v>
          </cell>
          <cell r="H462">
            <v>3159</v>
          </cell>
          <cell r="I462">
            <v>576</v>
          </cell>
          <cell r="J462">
            <v>1914</v>
          </cell>
          <cell r="L462">
            <v>2010</v>
          </cell>
          <cell r="M462">
            <v>2591</v>
          </cell>
          <cell r="N462">
            <v>816</v>
          </cell>
          <cell r="O462">
            <v>1767</v>
          </cell>
          <cell r="Q462">
            <v>16703</v>
          </cell>
        </row>
        <row r="463">
          <cell r="A463" t="str">
            <v>Dettaglio</v>
          </cell>
        </row>
        <row r="464">
          <cell r="A464" t="str">
            <v>SOLO PER VERSIONE PLUS</v>
          </cell>
        </row>
        <row r="465">
          <cell r="A465" t="str">
            <v>LEGATO A 456 REGOLAZIONE LOMBARE</v>
          </cell>
        </row>
        <row r="466">
          <cell r="A466" t="str">
            <v>Include</v>
          </cell>
        </row>
        <row r="467">
          <cell r="A467" t="str">
            <v>REGOLAZIONE LOMBARE LATO PASSEGGERO</v>
          </cell>
          <cell r="B467" t="str">
            <v>456</v>
          </cell>
          <cell r="E467">
            <v>1613</v>
          </cell>
          <cell r="G467">
            <v>2257</v>
          </cell>
          <cell r="H467">
            <v>3159</v>
          </cell>
          <cell r="I467">
            <v>576</v>
          </cell>
          <cell r="J467">
            <v>1914</v>
          </cell>
          <cell r="L467">
            <v>2010</v>
          </cell>
          <cell r="M467">
            <v>2591</v>
          </cell>
          <cell r="N467">
            <v>816</v>
          </cell>
          <cell r="O467">
            <v>1767</v>
          </cell>
          <cell r="Q467">
            <v>16703</v>
          </cell>
        </row>
        <row r="468">
          <cell r="A468" t="str">
            <v>Dettaglio</v>
          </cell>
        </row>
        <row r="469">
          <cell r="A469" t="str">
            <v>VINCOLA 132 BRACCIOLO LATO PASSEGGERO</v>
          </cell>
        </row>
        <row r="470">
          <cell r="A470" t="str">
            <v>Include</v>
          </cell>
        </row>
        <row r="471">
          <cell r="A471" t="str">
            <v>PARASPRUZZI POSTERIORE</v>
          </cell>
          <cell r="B471" t="str">
            <v>197</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row>
        <row r="472">
          <cell r="A472" t="str">
            <v>Dettaglio</v>
          </cell>
        </row>
        <row r="473">
          <cell r="A473" t="str">
            <v xml:space="preserve">TASSATIVO PER: POL, CEK, SLK, UNG. </v>
          </cell>
        </row>
        <row r="474">
          <cell r="A474" t="str">
            <v>Include</v>
          </cell>
        </row>
        <row r="475">
          <cell r="A475" t="str">
            <v>RETE FERMA  BAGAGLI</v>
          </cell>
          <cell r="B475" t="str">
            <v>762</v>
          </cell>
          <cell r="D475">
            <v>4676</v>
          </cell>
          <cell r="E475">
            <v>4839</v>
          </cell>
          <cell r="F475">
            <v>3332</v>
          </cell>
          <cell r="G475">
            <v>6773</v>
          </cell>
          <cell r="H475">
            <v>3159</v>
          </cell>
          <cell r="I475">
            <v>1725</v>
          </cell>
          <cell r="J475">
            <v>1914</v>
          </cell>
          <cell r="K475">
            <v>2677</v>
          </cell>
          <cell r="L475">
            <v>6034</v>
          </cell>
          <cell r="M475">
            <v>2591</v>
          </cell>
          <cell r="N475">
            <v>2445</v>
          </cell>
          <cell r="O475">
            <v>1767</v>
          </cell>
          <cell r="P475">
            <v>1594</v>
          </cell>
          <cell r="Q475">
            <v>43526</v>
          </cell>
        </row>
        <row r="476">
          <cell r="A476" t="str">
            <v>Dettaglio</v>
          </cell>
        </row>
        <row r="477">
          <cell r="A477" t="str">
            <v>EX PACK UTILITY</v>
          </cell>
        </row>
        <row r="478">
          <cell r="A478" t="str">
            <v>VINCOLATA A 823 PRESA 12 V BAGAGLIAIO</v>
          </cell>
        </row>
        <row r="479">
          <cell r="A479" t="str">
            <v>Include</v>
          </cell>
        </row>
        <row r="480">
          <cell r="A480" t="str">
            <v>PRESA DI CORRENTE 12V (BAGAGLIAIO)</v>
          </cell>
          <cell r="B480" t="str">
            <v>823</v>
          </cell>
          <cell r="D480">
            <v>4676</v>
          </cell>
          <cell r="E480">
            <v>4839</v>
          </cell>
          <cell r="F480">
            <v>3332</v>
          </cell>
          <cell r="G480">
            <v>6773</v>
          </cell>
          <cell r="H480">
            <v>3159</v>
          </cell>
          <cell r="I480">
            <v>1725</v>
          </cell>
          <cell r="J480">
            <v>1914</v>
          </cell>
          <cell r="K480">
            <v>2677</v>
          </cell>
          <cell r="L480">
            <v>6034</v>
          </cell>
          <cell r="M480">
            <v>2591</v>
          </cell>
          <cell r="N480">
            <v>2445</v>
          </cell>
          <cell r="O480">
            <v>1767</v>
          </cell>
          <cell r="P480">
            <v>1594</v>
          </cell>
          <cell r="Q480">
            <v>43526</v>
          </cell>
        </row>
        <row r="481">
          <cell r="A481" t="str">
            <v>Dettaglio</v>
          </cell>
        </row>
        <row r="482">
          <cell r="A482" t="str">
            <v>EX PACK UTILITY</v>
          </cell>
        </row>
        <row r="483">
          <cell r="A483" t="str">
            <v>VINCOLATA A 762 RETE FERMABAGAGLI</v>
          </cell>
        </row>
        <row r="484">
          <cell r="A484" t="str">
            <v>Include</v>
          </cell>
        </row>
        <row r="485">
          <cell r="A485" t="str">
            <v>PORTAOGGETTI (SU PADIGLIONE)</v>
          </cell>
          <cell r="B485" t="str">
            <v>835</v>
          </cell>
          <cell r="D485">
            <v>7012</v>
          </cell>
          <cell r="E485">
            <v>4839</v>
          </cell>
          <cell r="F485">
            <v>5000</v>
          </cell>
          <cell r="G485">
            <v>6773</v>
          </cell>
          <cell r="H485">
            <v>3159</v>
          </cell>
          <cell r="I485">
            <v>1725</v>
          </cell>
          <cell r="J485">
            <v>1914</v>
          </cell>
          <cell r="K485">
            <v>4015</v>
          </cell>
          <cell r="L485">
            <v>6034</v>
          </cell>
          <cell r="M485">
            <v>2591</v>
          </cell>
          <cell r="N485">
            <v>2445</v>
          </cell>
          <cell r="O485">
            <v>1767</v>
          </cell>
          <cell r="P485">
            <v>1594</v>
          </cell>
          <cell r="Q485">
            <v>48868</v>
          </cell>
        </row>
        <row r="486">
          <cell r="A486" t="str">
            <v>Dettaglio</v>
          </cell>
        </row>
        <row r="487">
          <cell r="A487" t="str">
            <v>EX PACK UTILITY</v>
          </cell>
        </row>
        <row r="488">
          <cell r="A488" t="str">
            <v>INCOMPATIBILE CON 400 TETTO APRIBILE</v>
          </cell>
        </row>
        <row r="489">
          <cell r="A489" t="str">
            <v>INCOMPATIBILE CON 067 KIP</v>
          </cell>
        </row>
        <row r="490">
          <cell r="A490" t="str">
            <v>Include</v>
          </cell>
        </row>
        <row r="491">
          <cell r="A491" t="str">
            <v>TPMS</v>
          </cell>
          <cell r="B491" t="str">
            <v>365</v>
          </cell>
          <cell r="D491">
            <v>468</v>
          </cell>
          <cell r="E491">
            <v>323</v>
          </cell>
          <cell r="F491">
            <v>333</v>
          </cell>
          <cell r="G491">
            <v>450</v>
          </cell>
          <cell r="H491">
            <v>63</v>
          </cell>
          <cell r="I491">
            <v>114</v>
          </cell>
          <cell r="J491">
            <v>38</v>
          </cell>
          <cell r="K491">
            <v>267</v>
          </cell>
          <cell r="L491">
            <v>402</v>
          </cell>
          <cell r="M491">
            <v>50</v>
          </cell>
          <cell r="N491">
            <v>164</v>
          </cell>
          <cell r="O491">
            <v>35</v>
          </cell>
          <cell r="Q491">
            <v>2707</v>
          </cell>
        </row>
        <row r="492">
          <cell r="A492" t="str">
            <v>Dettaglio</v>
          </cell>
        </row>
        <row r="493">
          <cell r="A493" t="str">
            <v>Include</v>
          </cell>
        </row>
        <row r="494">
          <cell r="A494" t="str">
            <v>TPMS</v>
          </cell>
          <cell r="B494" t="str">
            <v>365</v>
          </cell>
          <cell r="D494">
            <v>1.9467000000000001</v>
          </cell>
          <cell r="E494">
            <v>1.9655</v>
          </cell>
          <cell r="F494">
            <v>1.968</v>
          </cell>
          <cell r="G494">
            <v>1.9484999999999999</v>
          </cell>
          <cell r="H494">
            <v>1.9625999999999999</v>
          </cell>
          <cell r="I494">
            <v>1.9641999999999999</v>
          </cell>
          <cell r="J494">
            <v>1.9854000000000001</v>
          </cell>
          <cell r="K494">
            <v>1.9577</v>
          </cell>
          <cell r="L494">
            <v>1.9695</v>
          </cell>
          <cell r="M494">
            <v>1.9298</v>
          </cell>
          <cell r="N494">
            <v>2.012</v>
          </cell>
          <cell r="O494">
            <v>1.9807999999999999</v>
          </cell>
          <cell r="Q494">
            <v>1.8531</v>
          </cell>
        </row>
        <row r="495">
          <cell r="A495" t="str">
            <v>Dettaglio</v>
          </cell>
        </row>
        <row r="496">
          <cell r="A496" t="str">
            <v>Include</v>
          </cell>
        </row>
      </sheetData>
      <sheetData sheetId="1" refreshError="1"/>
      <sheetData sheetId="2" refreshError="1"/>
      <sheetData sheetId="3" refreshError="1"/>
      <sheetData sheetId="4">
        <row r="1">
          <cell r="A1" t="str">
            <v>Direzione Prodotto</v>
          </cell>
        </row>
      </sheetData>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Scelta File"/>
      <sheetName val="StampeSintesi"/>
      <sheetName val="SelModello"/>
      <sheetName val="Modelli"/>
      <sheetName val="Stampa Sintesi"/>
      <sheetName val="Scelta Files"/>
      <sheetName val="SelDocDati"/>
      <sheetName val="Doc Dati"/>
      <sheetName val="Sintesi"/>
      <sheetName val="GraficiIndiciRealeVisualePromo"/>
      <sheetName val="HIDE indice definizioni insiemi"/>
      <sheetName val="HIDE definizioni insiemi 1"/>
      <sheetName val="HIDE indice definizioni grafici"/>
      <sheetName val="HIDE definizioni grafici 1"/>
      <sheetName val="HIDE Note"/>
      <sheetName val="HIDE des(frmDefineCreateGraph)"/>
      <sheetName val="HIDE des(frmXlstart)"/>
      <sheetName val="HIDE menu(prix)"/>
      <sheetName val="PRIX"/>
    </sheetNames>
    <definedNames>
      <definedName name="MostraConcorrenti" refersTo="#REF!"/>
      <definedName name="MostraVisuale" refersTo="#REF!"/>
      <definedName name="NascondiConcorrenti" refersTo="#REF!"/>
      <definedName name="NascondiVisuale"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R"/>
      <sheetName val="T"/>
      <sheetName val="commenti"/>
      <sheetName val="Gruppo"/>
      <sheetName val="calcoli"/>
      <sheetName val="TCM"/>
      <sheetName val="grafico"/>
      <sheetName val="CL2"/>
      <sheetName val="portafoglio"/>
      <sheetName val="FOCUS"/>
      <sheetName val="TitGR"/>
      <sheetName val="titolo"/>
      <sheetName val="FT"/>
      <sheetName val="tabcom"/>
      <sheetName val="COPERTINA"/>
      <sheetName val="COPERTURA ORDINI"/>
      <sheetName val="tmc"/>
      <sheetName val="LB Plan 97 neu 15531 Best "/>
      <sheetName val="COPERT"/>
      <sheetName val="Base"/>
      <sheetName val="COPERTURA_ORDINI"/>
      <sheetName val="LB_Plan_97_neu_15531_Best_"/>
      <sheetName val="COPERTURA_ORDINI1"/>
      <sheetName val="LB_Plan_97_neu_15531_Best_1"/>
      <sheetName val="COPERTURA_ORDINI2"/>
      <sheetName val="LB_Plan_97_neu_15531_Best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RONTO bdg quarter 16mar"/>
      <sheetName val="CONFRONTO bdg quarter 15 mar"/>
      <sheetName val="CONFRONTO bdg 15mar"/>
      <sheetName val="CONFRONTO po3 15mar"/>
      <sheetName val="po3r"/>
      <sheetName val="po3 delpiano 12mar"/>
      <sheetName val="bdg 159"/>
      <sheetName val="RIEPILOGO PERCENTUALI"/>
      <sheetName val="CL2"/>
      <sheetName val="INPUT_PO"/>
      <sheetName val="SUP'S PASS DOM"/>
      <sheetName val="CONFRONTO_bdg_quarter_16mar"/>
      <sheetName val="CONFRONTO_bdg_quarter_15_mar"/>
      <sheetName val="CONFRONTO_bdg_15mar"/>
      <sheetName val="CONFRONTO_po3_15mar"/>
      <sheetName val="po3_delpiano_12mar"/>
      <sheetName val="bdg_159"/>
      <sheetName val="RIEPILOGO_PERCENTUALI"/>
      <sheetName val="SUP'S_PASS_DOM"/>
      <sheetName val="CONFRONTO_bdg_quarter_16mar1"/>
      <sheetName val="CONFRONTO_bdg_quarter_15_mar1"/>
      <sheetName val="CONFRONTO_bdg_15mar1"/>
      <sheetName val="CONFRONTO_po3_15mar1"/>
      <sheetName val="po3_delpiano_12mar1"/>
      <sheetName val="bdg_1591"/>
      <sheetName val="RIEPILOGO_PERCENTUALI1"/>
      <sheetName val="CONFRONTO_bdg_quarter_16mar2"/>
      <sheetName val="CONFRONTO_bdg_quarter_15_mar2"/>
      <sheetName val="CONFRONTO_bdg_15mar2"/>
      <sheetName val="CONFRONTO_po3_15mar2"/>
      <sheetName val="po3_delpiano_12mar2"/>
      <sheetName val="bdg_1592"/>
      <sheetName val="RIEPILOGO_PERCENTUALI2"/>
      <sheetName val="SUP'S_PASS_DOM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Scelta File"/>
      <sheetName val="StampeSintesi"/>
      <sheetName val="SelModello"/>
      <sheetName val="Modelli"/>
      <sheetName val="Stampa Sintesi"/>
      <sheetName val="Scelta Files"/>
      <sheetName val="SelDocDati"/>
      <sheetName val="Doc Dati"/>
      <sheetName val="Sintesi"/>
      <sheetName val="GraficiIndiciRealeVisualePromo"/>
      <sheetName val="HIDE indice definizioni insiemi"/>
      <sheetName val="HIDE definizioni insiemi 1"/>
      <sheetName val="HIDE indice definizioni grafici"/>
      <sheetName val="HIDE definizioni grafici 1"/>
      <sheetName val="HIDE Note"/>
      <sheetName val="HIDE des(frmDefineCreateGraph)"/>
      <sheetName val="HIDE des(frmXlstart)"/>
      <sheetName val="HIDE menu(prix)"/>
      <sheetName val="PRIX"/>
      <sheetName val="Griglia Mondo - Volumi"/>
      <sheetName val="Griglia Mondo - Mix (2)"/>
      <sheetName val="구동"/>
      <sheetName val="Dati"/>
      <sheetName val="MAREA"/>
      <sheetName val="Marea MY"/>
      <sheetName val="MULTIPLA"/>
      <sheetName val="bedsheet"/>
      <sheetName val="Scelta_File"/>
      <sheetName val="Stampa_Sintesi"/>
      <sheetName val="Scelta_Files"/>
      <sheetName val="Doc_Dati"/>
      <sheetName val="HIDE_indice_definizioni_insiemi"/>
      <sheetName val="HIDE_definizioni_insiemi_1"/>
      <sheetName val="HIDE_indice_definizioni_grafici"/>
      <sheetName val="HIDE_definizioni_grafici_1"/>
      <sheetName val="HIDE_Note"/>
      <sheetName val="HIDE_des(frmDefineCreateGraph)"/>
      <sheetName val="HIDE_des(frmXlstart)"/>
      <sheetName val="HIDE_menu(prix)"/>
      <sheetName val="Griglia_Mondo_-_Volumi"/>
      <sheetName val="Griglia_Mondo_-_Mix_(2)"/>
      <sheetName val="Marea_MY"/>
      <sheetName val="Scelta_File1"/>
      <sheetName val="Stampa_Sintesi1"/>
      <sheetName val="Scelta_Files1"/>
      <sheetName val="Doc_Dati1"/>
      <sheetName val="HIDE_indice_definizioni_insiem1"/>
      <sheetName val="HIDE_definizioni_insiemi_11"/>
      <sheetName val="HIDE_indice_definizioni_grafic1"/>
      <sheetName val="HIDE_definizioni_grafici_11"/>
      <sheetName val="HIDE_Note1"/>
      <sheetName val="HIDE_des(frmDefineCreateGraph)1"/>
      <sheetName val="HIDE_des(frmXlstart)1"/>
      <sheetName val="HIDE_menu(prix)1"/>
      <sheetName val="Griglia_Mondo_-_Volumi1"/>
      <sheetName val="Griglia_Mondo_-_Mix_(2)1"/>
      <sheetName val="Marea_MY1"/>
      <sheetName val="Sales by quadrimesters"/>
      <sheetName val="Analisi"/>
      <sheetName val="Sintesi RGAI base"/>
      <sheetName val="Cost_Redn"/>
      <sheetName val="db"/>
      <sheetName val="SUP'S PASS DOM"/>
      <sheetName val="OPT old"/>
      <sheetName val="LB Plan 97 neu 15531 Best "/>
      <sheetName val="contdef"/>
      <sheetName val="CL2"/>
      <sheetName val="SUP'S_PASS_DOM"/>
      <sheetName val="OPT_old"/>
      <sheetName val="LB_Plan_97_neu_15531_Best_"/>
      <sheetName val="SUP'S_PASS_DOM1"/>
      <sheetName val="OPT_old1"/>
      <sheetName val="LB_Plan_97_neu_15531_Best_1"/>
      <sheetName val="bdg 159"/>
      <sheetName val="Detail"/>
      <sheetName val="Pivot"/>
      <sheetName val="PRIX.xla"/>
      <sheetName val="Suma"/>
      <sheetName val="lun"/>
      <sheetName val="CARATT. TECN-ECON"/>
      <sheetName val="MA-BL"/>
      <sheetName val="TITLE"/>
      <sheetName val="Synthèse prix FORD tous moteurs"/>
      <sheetName val="Synth?se prix FORD tous moteurs"/>
      <sheetName val="1-Ppm's "/>
      <sheetName val="fkp"/>
      <sheetName val="[PRIX.xla]__dmc_fiat_com_docs_3"/>
      <sheetName val="Budget Detail"/>
      <sheetName val="Ranges"/>
      <sheetName val="VENDAS"/>
      <sheetName val="Hors Evol"/>
      <sheetName val="Month"/>
      <sheetName val="R.O.2"/>
      <sheetName val="FATT"/>
      <sheetName val="APV- GM (Revisado)"/>
      <sheetName val="unzipped%25252525252525255Cit_f"/>
      <sheetName val="unzipped%252525252525255Cit_f99"/>
      <sheetName val="unzipped%2525252525255Cit_f9907"/>
      <sheetName val="unzipped%25252525255Cit_f9907%2"/>
      <sheetName val="unzipped%252525255Cit_f9907%252"/>
      <sheetName val="unzipped%2525255Cit_f9907%25252"/>
      <sheetName val="unzipped%25255Cit_f9907%25255CP"/>
      <sheetName val="unzipped%255Cit_f9907%255CPRIX"/>
      <sheetName val="unzipped%5Cit_f9907%5CPRIX"/>
      <sheetName val="FİİLİ İTHALAT"/>
      <sheetName val="[PRIX.xla][PRIX.xla]_atest_PR_6"/>
      <sheetName val="tanımlar"/>
      <sheetName val="Listes"/>
      <sheetName val="Steel"/>
      <sheetName val="Process cost"/>
      <sheetName val="Tabelle1"/>
      <sheetName val="10.C. Economico"/>
      <sheetName val="Foglio2"/>
      <sheetName val="Dados"/>
      <sheetName val="PREÇOS"/>
      <sheetName val="Scelta_File2"/>
      <sheetName val="Stampa_Sintesi2"/>
      <sheetName val="Scelta_Files2"/>
      <sheetName val="Doc_Dati2"/>
      <sheetName val="HIDE_indice_definizioni_insiem2"/>
      <sheetName val="HIDE_definizioni_insiemi_12"/>
      <sheetName val="HIDE_indice_definizioni_grafic2"/>
      <sheetName val="HIDE_definizioni_grafici_12"/>
      <sheetName val="HIDE_Note2"/>
      <sheetName val="HIDE_des(frmDefineCreateGraph)2"/>
      <sheetName val="HIDE_des(frmXlstart)2"/>
      <sheetName val="HIDE_menu(prix)2"/>
      <sheetName val="Griglia_Mondo_-_Volumi2"/>
      <sheetName val="Marea_MY2"/>
      <sheetName val="Griglia_Mondo_-_Mix_(2)2"/>
      <sheetName val="PRIX_xla"/>
      <sheetName val="Sales_by_quadrimesters"/>
      <sheetName val="SUP'S_PASS_DOM2"/>
      <sheetName val="OPT_old2"/>
      <sheetName val="Sintesi_RGAI_base"/>
      <sheetName val="LB_Plan_97_neu_15531_Best_2"/>
      <sheetName val="bdg_159"/>
      <sheetName val="CARATT__TECN-ECON"/>
      <sheetName val="Rate"/>
      <sheetName val="Basic"/>
      <sheetName val="SedanI"/>
      <sheetName val="SedanII"/>
      <sheetName val="SedanIII"/>
      <sheetName val="WagonI"/>
      <sheetName val="WagonII"/>
      <sheetName val="WagonIII"/>
      <sheetName val="Discounts"/>
      <sheetName val="Picasso"/>
      <sheetName val="Elysée"/>
      <sheetName val="OPT"/>
      <sheetName val="OPT xxx"/>
      <sheetName val="Transport I"/>
      <sheetName val="CDV_STD"/>
      <sheetName val="tpprices"/>
      <sheetName val="CMU CR"/>
      <sheetName val="CMU SR"/>
      <sheetName val="RATES"/>
      <sheetName val="Sconti"/>
      <sheetName val="FIYAT VE INDEX-Q-1"/>
      <sheetName val="Scelta_File3"/>
      <sheetName val="Stampa_Sintesi3"/>
      <sheetName val="Scelta_Files3"/>
      <sheetName val="Doc_Dati3"/>
      <sheetName val="HIDE_indice_definizioni_insiem3"/>
      <sheetName val="HIDE_definizioni_insiemi_13"/>
      <sheetName val="HIDE_indice_definizioni_grafic3"/>
      <sheetName val="HIDE_definizioni_grafici_13"/>
      <sheetName val="HIDE_Note3"/>
      <sheetName val="HIDE_des(frmDefineCreateGraph)3"/>
      <sheetName val="HIDE_des(frmXlstart)3"/>
      <sheetName val="HIDE_menu(prix)3"/>
      <sheetName val="Griglia_Mondo_-_Volumi3"/>
      <sheetName val="Griglia_Mondo_-_Mix_(2)3"/>
      <sheetName val="Marea_MY3"/>
      <sheetName val="Sales_by_quadrimesters1"/>
      <sheetName val="Sintesi_RGAI_base1"/>
      <sheetName val="SUP'S_PASS_DOM3"/>
      <sheetName val="OPT_old3"/>
      <sheetName val="LB_Plan_97_neu_15531_Best_3"/>
      <sheetName val="bdg_1591"/>
      <sheetName val="PRIX_xla1"/>
      <sheetName val="CARATT__TECN-ECON1"/>
      <sheetName val="Budget_Detail"/>
      <sheetName val="1-Ppm's_"/>
      <sheetName val="R_O_2"/>
      <sheetName val="APV-_GM_(Revisado)"/>
      <sheetName val="//dmc_fiat_com/docs/cvet/mercat"/>
      <sheetName val="Synthèse_prix_FORD_tous_moteurs"/>
      <sheetName val="Synth?se_prix_FORD_tous_moteurs"/>
      <sheetName val="Hors_Evol"/>
      <sheetName val="Process_cost"/>
      <sheetName val="FİİLİ_İTHALAT"/>
      <sheetName val="\atest\PRIX_xla"/>
      <sheetName val="10_C__Economico"/>
      <sheetName val="DPRG"/>
      <sheetName val="Lists"/>
      <sheetName val="ME Composite"/>
      <sheetName val="Financial Data"/>
      <sheetName val="Summary"/>
      <sheetName val="MQ1-MQ2 dates"/>
      <sheetName val="Europei"/>
      <sheetName val="Giapponesi in Asia"/>
      <sheetName val="Giapponesi in Europa"/>
      <sheetName val="Giapponesi in Europa NS"/>
      <sheetName val="I- General Info"/>
      <sheetName val="CF-Total"/>
      <sheetName val="II- Volume"/>
      <sheetName val="Cost Form"/>
      <sheetName val="MFG Locs for Linking"/>
      <sheetName val="Cost-Total"/>
      <sheetName val="Financial Data- $"/>
      <sheetName val="Eng Form"/>
      <sheetName val="Commercial Chklst"/>
      <sheetName val="CF-1"/>
      <sheetName val="III- Price"/>
      <sheetName val="Amortization"/>
      <sheetName val="PMD Data"/>
      <sheetName val="FX to USD"/>
      <sheetName val="Consolidated without NBC"/>
      <sheetName val="tutti"/>
      <sheetName val="Scelta_File4"/>
      <sheetName val="Stampa_Sintesi4"/>
      <sheetName val="Scelta_Files4"/>
      <sheetName val="Doc_Dati4"/>
      <sheetName val="HIDE_indice_definizioni_insiem4"/>
      <sheetName val="HIDE_definizioni_insiemi_14"/>
      <sheetName val="HIDE_indice_definizioni_grafic4"/>
      <sheetName val="HIDE_definizioni_grafici_14"/>
      <sheetName val="HIDE_Note4"/>
      <sheetName val="HIDE_des(frmDefineCreateGraph)4"/>
      <sheetName val="HIDE_des(frmXlstart)4"/>
      <sheetName val="HIDE_menu(prix)4"/>
      <sheetName val="Griglia_Mondo_-_Volumi4"/>
      <sheetName val="Griglia_Mondo_-_Mix_(2)4"/>
      <sheetName val="Marea_MY4"/>
      <sheetName val="Sales_by_quadrimesters2"/>
      <sheetName val="Sintesi_RGAI_base2"/>
      <sheetName val="SUP'S_PASS_DOM4"/>
      <sheetName val="OPT_old4"/>
      <sheetName val="LB_Plan_97_neu_15531_Best_4"/>
      <sheetName val="bdg_1592"/>
      <sheetName val="PRIX_xla2"/>
      <sheetName val="CARATT__TECN-ECON2"/>
      <sheetName val="Budget_Detail1"/>
      <sheetName val="1-Ppm's_1"/>
      <sheetName val="R_O_21"/>
      <sheetName val="APV-_GM_(Revisado)1"/>
      <sheetName val="//dmc_fiat_com/docs/cvet/merca1"/>
      <sheetName val="Synthèse_prix_FORD_tous_moteur1"/>
      <sheetName val="Synth?se_prix_FORD_tous_moteur1"/>
      <sheetName val="Hors_Evol1"/>
      <sheetName val="Process_cost1"/>
      <sheetName val="FİİLİ_İTHALAT1"/>
      <sheetName val="\atest\PRIX_xla1"/>
      <sheetName val="10_C__Economico1"/>
      <sheetName val="FIYAT_VE_INDEX-Q-1"/>
      <sheetName val="OPT_xxx"/>
      <sheetName val="Transport_I"/>
      <sheetName val="CMU_CR"/>
      <sheetName val="CMU_SR"/>
      <sheetName val="2.대외공문"/>
      <sheetName val="Sales"/>
      <sheetName val="ME_Composite"/>
      <sheetName val="Financial_Data"/>
      <sheetName val="MQ1-MQ2_dates"/>
      <sheetName val="Giapponesi_in_Asia"/>
      <sheetName val="Giapponesi_in_Europa"/>
      <sheetName val="Giapponesi_in_Europa_NS"/>
      <sheetName val="I-_General_Info"/>
      <sheetName val="II-_Volume"/>
      <sheetName val="Cost_Form"/>
      <sheetName val="MFG_Locs_for_Linking"/>
      <sheetName val="Financial_Data-_$"/>
      <sheetName val="Eng_Form"/>
      <sheetName val="Commercial_Chklst"/>
      <sheetName val="III-_Price"/>
      <sheetName val="PMD_Data"/>
      <sheetName val="FX_to_USD"/>
      <sheetName val="Consolidated_without_NBC"/>
      <sheetName val="Scelta_File5"/>
      <sheetName val="Stampa_Sintesi5"/>
      <sheetName val="Scelta_Files5"/>
      <sheetName val="Doc_Dati5"/>
      <sheetName val="HIDE_indice_definizioni_insiem5"/>
      <sheetName val="HIDE_definizioni_insiemi_15"/>
      <sheetName val="HIDE_indice_definizioni_grafic5"/>
      <sheetName val="HIDE_definizioni_grafici_15"/>
      <sheetName val="HIDE_Note5"/>
      <sheetName val="HIDE_des(frmDefineCreateGraph)5"/>
      <sheetName val="HIDE_des(frmXlstart)5"/>
      <sheetName val="HIDE_menu(prix)5"/>
      <sheetName val="Griglia_Mondo_-_Volumi5"/>
      <sheetName val="Griglia_Mondo_-_Mix_(2)5"/>
      <sheetName val="Marea_MY5"/>
      <sheetName val="Sales_by_quadrimesters3"/>
      <sheetName val="Sintesi_RGAI_base3"/>
      <sheetName val="SUP'S_PASS_DOM5"/>
      <sheetName val="OPT_old5"/>
      <sheetName val="LB_Plan_97_neu_15531_Best_5"/>
      <sheetName val="bdg_1593"/>
      <sheetName val="PRIX_xla3"/>
      <sheetName val="CARATT__TECN-ECON3"/>
      <sheetName val="Budget_Detail2"/>
      <sheetName val="1-Ppm's_2"/>
      <sheetName val="R_O_22"/>
      <sheetName val="APV-_GM_(Revisado)2"/>
      <sheetName val="//dmc_fiat_com/docs/cvet/merca2"/>
      <sheetName val="Synthèse_prix_FORD_tous_moteur2"/>
      <sheetName val="Synth?se_prix_FORD_tous_moteur2"/>
      <sheetName val="Hors_Evol2"/>
      <sheetName val="FİİLİ_İTHALAT2"/>
      <sheetName val="\atest\PRIX_xla2"/>
      <sheetName val="Process_cost2"/>
      <sheetName val="10_C__Economico2"/>
      <sheetName val="OPT_xxx1"/>
      <sheetName val="Transport_I1"/>
      <sheetName val="CMU_CR1"/>
      <sheetName val="CMU_SR1"/>
      <sheetName val="FIYAT_VE_INDEX-Q-11"/>
      <sheetName val="Scelta_File6"/>
      <sheetName val="Stampa_Sintesi6"/>
      <sheetName val="Scelta_Files6"/>
      <sheetName val="Doc_Dati6"/>
      <sheetName val="HIDE_indice_definizioni_insiem6"/>
      <sheetName val="HIDE_definizioni_insiemi_16"/>
      <sheetName val="HIDE_indice_definizioni_grafic6"/>
      <sheetName val="HIDE_definizioni_grafici_16"/>
      <sheetName val="HIDE_Note6"/>
      <sheetName val="HIDE_des(frmDefineCreateGraph)6"/>
      <sheetName val="HIDE_des(frmXlstart)6"/>
      <sheetName val="HIDE_menu(prix)6"/>
      <sheetName val="Griglia_Mondo_-_Volumi6"/>
      <sheetName val="Griglia_Mondo_-_Mix_(2)6"/>
      <sheetName val="Marea_MY6"/>
      <sheetName val="Sales_by_quadrimesters4"/>
      <sheetName val="Sintesi_RGAI_base4"/>
      <sheetName val="SUP'S_PASS_DOM6"/>
      <sheetName val="OPT_old6"/>
      <sheetName val="LB_Plan_97_neu_15531_Best_6"/>
      <sheetName val="bdg_1594"/>
      <sheetName val="PRIX_xla4"/>
      <sheetName val="CARATT__TECN-ECON4"/>
      <sheetName val="Synthèse_prix_FORD_tous_moteur3"/>
      <sheetName val="Synth?se_prix_FORD_tous_moteur3"/>
      <sheetName val="1-Ppm's_3"/>
      <sheetName val="//dmc_fiat_com/docs/cvet/merca3"/>
      <sheetName val="Budget_Detail3"/>
      <sheetName val="Hors_Evol3"/>
      <sheetName val="R_O_23"/>
      <sheetName val="APV-_GM_(Revisado)3"/>
      <sheetName val="Process_cost3"/>
      <sheetName val="FİİLİ_İTHALAT3"/>
      <sheetName val="\atest\PRIX_xla3"/>
      <sheetName val="10_C__Economico3"/>
      <sheetName val="FIYAT_VE_INDEX-Q-12"/>
      <sheetName val="OPT_xxx2"/>
      <sheetName val="Transport_I2"/>
      <sheetName val="CMU_CR2"/>
      <sheetName val="CMU_SR2"/>
      <sheetName val="ME_Composite1"/>
      <sheetName val="Financial_Data1"/>
      <sheetName val="MQ1-MQ2_dates1"/>
      <sheetName val="Giapponesi_in_Asia1"/>
      <sheetName val="Giapponesi_in_Europa1"/>
      <sheetName val="Giapponesi_in_Europa_NS1"/>
      <sheetName val="I-_General_Info1"/>
      <sheetName val="II-_Volume1"/>
      <sheetName val="Cost_Form1"/>
      <sheetName val="MFG_Locs_for_Linking1"/>
      <sheetName val="Financial_Data-_$1"/>
      <sheetName val="Eng_Form1"/>
      <sheetName val="Commercial_Chklst1"/>
      <sheetName val="III-_Price1"/>
      <sheetName val="PMD_Data1"/>
      <sheetName val="FX_to_USD1"/>
      <sheetName val="Consolidated_without_NBC1"/>
      <sheetName val="[PRIX.xla][PRIX.xla]_atest_PR_2"/>
      <sheetName val="[PRIX.xla][PRIX.xla]_atest_PR_3"/>
      <sheetName val="[PRIX.xla][PRIX.xla]_atest_PR_4"/>
      <sheetName val="[PRIX.xla][PRIX.xla]_atest_PR_5"/>
      <sheetName val="[PRIX.xla][PRIX.xla]_atest_P_21"/>
      <sheetName val="[PRIX.xla][PRIX.xla]_atest_PR_9"/>
      <sheetName val="[PRIX.xla][PRIX.xla]_atest_PR_7"/>
      <sheetName val="[PRIX.xla][PRIX.xla]_atest_PR_8"/>
      <sheetName val="[PRIX.xla][PRIX.xla]_atest_P_20"/>
      <sheetName val="[PRIX.xla][PRIX.xla]_atest_P_13"/>
      <sheetName val="[PRIX.xla][PRIX.xla]_atest_P_11"/>
      <sheetName val="[PRIX.xla][PRIX.xla]_atest_P_10"/>
      <sheetName val="[PRIX.xla][PRIX.xla]_atest_P_12"/>
      <sheetName val="[PRIX.xla][PRIX.xla]_atest_P_19"/>
      <sheetName val="[PRIX.xla][PRIX.xla]_atest_P_14"/>
      <sheetName val="[PRIX.xla][PRIX.xla]_atest_P_15"/>
      <sheetName val="[PRIX.xla][PRIX.xla]_atest_P_16"/>
      <sheetName val="[PRIX.xla][PRIX.xla]_atest_P_17"/>
      <sheetName val="[PRIX.xla][PRIX.xla]_atest_P_18"/>
      <sheetName val="[PRIX.xla]__dmc_fiat_com_docs_2"/>
      <sheetName val="[PRIX.xla][PRIX.xla]_atest_P_22"/>
      <sheetName val="[PRIX.xla][PRIX.xla]_atest_P_23"/>
      <sheetName val="[PRIX.xla]__dmc_fiat_com_docs_4"/>
      <sheetName val="[PRIX.xla][PRIX.xla]_atest_P_24"/>
      <sheetName val="[PRIX.xla]__dmc_fiat_com_docs_5"/>
      <sheetName val="[PRIX.xla][PRIX.xla]_atest_P_25"/>
      <sheetName val="[PRIX.xla]__dmc_fiat_com_docs_6"/>
      <sheetName val="[PRIX.xla][PRIX.xla]_atest_P_26"/>
      <sheetName val="[PRIX.xla]__dmc_fiat_com_docs_7"/>
      <sheetName val="[PRIX.xla][PRIX.xla]_atest_P_27"/>
      <sheetName val="[PRIX.xla]__dmc_fiat_com_docs_8"/>
      <sheetName val="[PRIX.xla][PRIX.xla]_atest_P_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sheetData sheetId="62"/>
      <sheetData sheetId="63" refreshError="1"/>
      <sheetData sheetId="64" refreshError="1"/>
      <sheetData sheetId="65" refreshError="1"/>
      <sheetData sheetId="66"/>
      <sheetData sheetId="67"/>
      <sheetData sheetId="68"/>
      <sheetData sheetId="69"/>
      <sheetData sheetId="70"/>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sheetName val="PAE"/>
      <sheetName val="EUR"/>
      <sheetName val="CKD"/>
      <sheetName val="RAT.EU"/>
      <sheetName val="LYNOVA"/>
      <sheetName val="CAPA"/>
      <sheetName val="RESUMOPO"/>
      <sheetName val="VDIR.TOT"/>
      <sheetName val="VDIR.FRO"/>
      <sheetName val="VDIR.GOV"/>
      <sheetName val="VDIR.FUN"/>
      <sheetName val="VDIR.OUT"/>
      <sheetName val="POM"/>
      <sheetName val="POVT"/>
      <sheetName val="POE"/>
      <sheetName val="POF"/>
      <sheetName val="POG"/>
      <sheetName val="POI"/>
      <sheetName val="POO"/>
      <sheetName val="POV"/>
      <sheetName val="GRAFICO"/>
      <sheetName val="Base"/>
      <sheetName val="RAT_EU"/>
      <sheetName val="VDIR_TOT"/>
      <sheetName val="VDIR_FRO"/>
      <sheetName val="VDIR_GOV"/>
      <sheetName val="VDIR_FUN"/>
      <sheetName val="VDIR_OUT"/>
    </sheetNames>
    <sheetDataSet>
      <sheetData sheetId="0" refreshError="1"/>
      <sheetData sheetId="1" refreshError="1"/>
      <sheetData sheetId="2" refreshError="1"/>
      <sheetData sheetId="3" refreshError="1">
        <row r="1">
          <cell r="B1" t="str">
            <v>FIAT  AUTOMOVEIS  S.A.</v>
          </cell>
          <cell r="D1" t="str">
            <v>FORECAST 2 + 10 ANO 1999    -        C K D</v>
          </cell>
          <cell r="Y1">
            <v>36248.60455729167</v>
          </cell>
        </row>
        <row r="2">
          <cell r="B2" t="str">
            <v>PLANEJAMENTO  E  CONTROLE</v>
          </cell>
          <cell r="Y2">
            <v>36248.60455729167</v>
          </cell>
        </row>
        <row r="4">
          <cell r="D4" t="str">
            <v>ESTOQ</v>
          </cell>
          <cell r="F4" t="str">
            <v>JANEIRO</v>
          </cell>
          <cell r="I4" t="str">
            <v>FEVEREIRO</v>
          </cell>
          <cell r="L4" t="str">
            <v>MARÇO</v>
          </cell>
          <cell r="O4" t="str">
            <v>ABRIL</v>
          </cell>
          <cell r="R4" t="str">
            <v>MAIO</v>
          </cell>
          <cell r="U4" t="str">
            <v>JUNHO</v>
          </cell>
          <cell r="X4" t="str">
            <v>JULHO</v>
          </cell>
        </row>
        <row r="5">
          <cell r="B5" t="str">
            <v>DESCRIÇÃO</v>
          </cell>
          <cell r="C5" t="str">
            <v>LY</v>
          </cell>
          <cell r="D5">
            <v>36160</v>
          </cell>
          <cell r="E5" t="str">
            <v>MONT.</v>
          </cell>
          <cell r="F5" t="str">
            <v>FATUR</v>
          </cell>
          <cell r="G5" t="str">
            <v>ESTOQ</v>
          </cell>
          <cell r="H5" t="str">
            <v>MONT.</v>
          </cell>
          <cell r="I5" t="str">
            <v>FATUR</v>
          </cell>
          <cell r="J5" t="str">
            <v>ESTOQ</v>
          </cell>
          <cell r="K5" t="str">
            <v>MONT.</v>
          </cell>
          <cell r="L5" t="str">
            <v>FATUR</v>
          </cell>
          <cell r="M5" t="str">
            <v>ESTOQ</v>
          </cell>
          <cell r="N5" t="str">
            <v>MONT.</v>
          </cell>
          <cell r="O5" t="str">
            <v>FATUR</v>
          </cell>
          <cell r="P5" t="str">
            <v>ESTOQ</v>
          </cell>
          <cell r="Q5" t="str">
            <v>MONT.</v>
          </cell>
          <cell r="R5" t="str">
            <v>FATUR</v>
          </cell>
          <cell r="S5" t="str">
            <v>ESTOQ</v>
          </cell>
          <cell r="T5" t="str">
            <v>MONT.</v>
          </cell>
          <cell r="U5" t="str">
            <v>FATUR</v>
          </cell>
          <cell r="V5" t="str">
            <v>ESTOQ</v>
          </cell>
          <cell r="W5" t="str">
            <v>MONT.</v>
          </cell>
          <cell r="X5" t="str">
            <v>FATUR</v>
          </cell>
          <cell r="Y5" t="str">
            <v>ESTOQ</v>
          </cell>
        </row>
        <row r="6">
          <cell r="B6" t="str">
            <v>PEÇA A PEÇA ARGENTINA</v>
          </cell>
          <cell r="C6">
            <v>175</v>
          </cell>
          <cell r="D6">
            <v>0</v>
          </cell>
          <cell r="G6">
            <v>0</v>
          </cell>
          <cell r="J6">
            <v>0</v>
          </cell>
          <cell r="M6">
            <v>0</v>
          </cell>
          <cell r="P6">
            <v>0</v>
          </cell>
          <cell r="S6">
            <v>0</v>
          </cell>
          <cell r="V6">
            <v>0</v>
          </cell>
          <cell r="Y6">
            <v>0</v>
          </cell>
        </row>
        <row r="7">
          <cell r="B7" t="str">
            <v>PEÇA A PEÇA POLONIA</v>
          </cell>
          <cell r="C7">
            <v>176</v>
          </cell>
          <cell r="D7">
            <v>0</v>
          </cell>
          <cell r="G7">
            <v>0</v>
          </cell>
          <cell r="J7">
            <v>0</v>
          </cell>
          <cell r="M7">
            <v>0</v>
          </cell>
          <cell r="P7">
            <v>0</v>
          </cell>
          <cell r="S7">
            <v>0</v>
          </cell>
          <cell r="V7">
            <v>0</v>
          </cell>
          <cell r="Y7">
            <v>0</v>
          </cell>
        </row>
        <row r="8">
          <cell r="B8" t="str">
            <v>PEÇA A PEÇA TURQUIA</v>
          </cell>
          <cell r="C8">
            <v>177</v>
          </cell>
          <cell r="D8">
            <v>0</v>
          </cell>
          <cell r="G8">
            <v>0</v>
          </cell>
          <cell r="J8">
            <v>0</v>
          </cell>
          <cell r="M8">
            <v>0</v>
          </cell>
          <cell r="P8">
            <v>0</v>
          </cell>
          <cell r="S8">
            <v>0</v>
          </cell>
          <cell r="V8">
            <v>0</v>
          </cell>
          <cell r="Y8">
            <v>0</v>
          </cell>
        </row>
        <row r="9">
          <cell r="B9" t="str">
            <v>CKD INDIA</v>
          </cell>
          <cell r="C9">
            <v>178</v>
          </cell>
          <cell r="D9">
            <v>0</v>
          </cell>
          <cell r="E9">
            <v>336</v>
          </cell>
          <cell r="F9">
            <v>336</v>
          </cell>
          <cell r="G9">
            <v>0</v>
          </cell>
          <cell r="H9">
            <v>72</v>
          </cell>
          <cell r="I9">
            <v>72</v>
          </cell>
          <cell r="J9">
            <v>0</v>
          </cell>
          <cell r="M9">
            <v>0</v>
          </cell>
          <cell r="P9">
            <v>0</v>
          </cell>
          <cell r="S9">
            <v>0</v>
          </cell>
          <cell r="V9">
            <v>0</v>
          </cell>
          <cell r="Y9">
            <v>0</v>
          </cell>
        </row>
        <row r="10">
          <cell r="B10" t="str">
            <v>CKD  AFRICA</v>
          </cell>
          <cell r="C10">
            <v>179</v>
          </cell>
          <cell r="D10">
            <v>0</v>
          </cell>
          <cell r="E10">
            <v>0</v>
          </cell>
          <cell r="F10">
            <v>0</v>
          </cell>
          <cell r="G10">
            <v>0</v>
          </cell>
          <cell r="H10">
            <v>0</v>
          </cell>
          <cell r="I10">
            <v>0</v>
          </cell>
          <cell r="J10">
            <v>0</v>
          </cell>
          <cell r="M10">
            <v>0</v>
          </cell>
          <cell r="P10">
            <v>0</v>
          </cell>
          <cell r="S10">
            <v>0</v>
          </cell>
          <cell r="V10">
            <v>0</v>
          </cell>
          <cell r="Y10">
            <v>0</v>
          </cell>
        </row>
        <row r="11">
          <cell r="B11" t="str">
            <v>CKD PALIO PACK 5P 1.1</v>
          </cell>
          <cell r="C11">
            <v>185</v>
          </cell>
          <cell r="D11">
            <v>96</v>
          </cell>
          <cell r="E11">
            <v>192</v>
          </cell>
          <cell r="F11">
            <v>288</v>
          </cell>
          <cell r="G11">
            <v>0</v>
          </cell>
          <cell r="H11">
            <v>192</v>
          </cell>
          <cell r="I11">
            <v>192</v>
          </cell>
          <cell r="J11">
            <v>0</v>
          </cell>
          <cell r="K11">
            <v>0</v>
          </cell>
          <cell r="L11">
            <v>0</v>
          </cell>
          <cell r="M11">
            <v>0</v>
          </cell>
          <cell r="N11">
            <v>0</v>
          </cell>
          <cell r="O11">
            <v>0</v>
          </cell>
          <cell r="P11">
            <v>0</v>
          </cell>
          <cell r="Q11">
            <v>0</v>
          </cell>
          <cell r="R11">
            <v>0</v>
          </cell>
          <cell r="S11">
            <v>0</v>
          </cell>
          <cell r="T11">
            <v>0</v>
          </cell>
          <cell r="U11">
            <v>0</v>
          </cell>
          <cell r="V11">
            <v>0</v>
          </cell>
          <cell r="Y11">
            <v>0</v>
          </cell>
        </row>
        <row r="12">
          <cell r="B12" t="str">
            <v>PALIO FIASA 1.1</v>
          </cell>
          <cell r="C12">
            <v>186</v>
          </cell>
          <cell r="D12">
            <v>0</v>
          </cell>
          <cell r="E12">
            <v>0</v>
          </cell>
          <cell r="F12">
            <v>0</v>
          </cell>
          <cell r="G12">
            <v>0</v>
          </cell>
          <cell r="H12">
            <v>96</v>
          </cell>
          <cell r="I12">
            <v>0</v>
          </cell>
          <cell r="J12">
            <v>96</v>
          </cell>
          <cell r="M12">
            <v>96</v>
          </cell>
          <cell r="P12">
            <v>96</v>
          </cell>
          <cell r="S12">
            <v>96</v>
          </cell>
          <cell r="V12">
            <v>96</v>
          </cell>
          <cell r="Y12">
            <v>96</v>
          </cell>
        </row>
        <row r="13">
          <cell r="B13" t="str">
            <v>PALIO FIASA 1.7 DS</v>
          </cell>
          <cell r="C13">
            <v>187</v>
          </cell>
          <cell r="D13">
            <v>0</v>
          </cell>
          <cell r="E13">
            <v>0</v>
          </cell>
          <cell r="F13">
            <v>0</v>
          </cell>
          <cell r="G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PALIO PACK 1.7 5P</v>
          </cell>
          <cell r="C14">
            <v>188</v>
          </cell>
          <cell r="D14">
            <v>0</v>
          </cell>
          <cell r="E14">
            <v>96</v>
          </cell>
          <cell r="F14">
            <v>96</v>
          </cell>
          <cell r="G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PALIO PACK 5P 1.7 CD</v>
          </cell>
          <cell r="C15">
            <v>189</v>
          </cell>
          <cell r="D15">
            <v>0</v>
          </cell>
          <cell r="E15">
            <v>96</v>
          </cell>
          <cell r="F15">
            <v>96</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6">
          <cell r="B16" t="str">
            <v>SIENA PACK 1697</v>
          </cell>
          <cell r="C16">
            <v>190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row>
        <row r="17">
          <cell r="B17" t="str">
            <v>PALIO BASE 5P 1.1</v>
          </cell>
          <cell r="C17">
            <v>191</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row>
        <row r="18">
          <cell r="B18" t="str">
            <v>SIENA BASE 1.7</v>
          </cell>
          <cell r="C18">
            <v>192</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row>
        <row r="19">
          <cell r="B19" t="str">
            <v>TOTAL  CKD  MARROCOS</v>
          </cell>
          <cell r="D19">
            <v>96</v>
          </cell>
          <cell r="E19">
            <v>384</v>
          </cell>
          <cell r="F19">
            <v>480</v>
          </cell>
          <cell r="G19">
            <v>0</v>
          </cell>
          <cell r="H19">
            <v>288</v>
          </cell>
          <cell r="I19">
            <v>192</v>
          </cell>
          <cell r="J19">
            <v>96</v>
          </cell>
          <cell r="K19">
            <v>0</v>
          </cell>
          <cell r="L19">
            <v>0</v>
          </cell>
          <cell r="M19">
            <v>96</v>
          </cell>
          <cell r="N19">
            <v>0</v>
          </cell>
          <cell r="O19">
            <v>0</v>
          </cell>
          <cell r="P19">
            <v>96</v>
          </cell>
          <cell r="Q19">
            <v>0</v>
          </cell>
          <cell r="R19">
            <v>0</v>
          </cell>
          <cell r="S19">
            <v>96</v>
          </cell>
          <cell r="T19">
            <v>0</v>
          </cell>
          <cell r="U19">
            <v>0</v>
          </cell>
          <cell r="V19">
            <v>96</v>
          </cell>
          <cell r="W19">
            <v>0</v>
          </cell>
          <cell r="X19">
            <v>0</v>
          </cell>
          <cell r="Y19">
            <v>96</v>
          </cell>
        </row>
        <row r="20">
          <cell r="B20" t="str">
            <v>UNO BASE 1.3 5P</v>
          </cell>
          <cell r="C20">
            <v>193</v>
          </cell>
          <cell r="D20">
            <v>0</v>
          </cell>
          <cell r="E20">
            <v>96</v>
          </cell>
          <cell r="F20">
            <v>96</v>
          </cell>
          <cell r="G20">
            <v>0</v>
          </cell>
          <cell r="H20">
            <v>96</v>
          </cell>
          <cell r="I20">
            <v>96</v>
          </cell>
          <cell r="J20">
            <v>0</v>
          </cell>
          <cell r="K20">
            <v>24</v>
          </cell>
          <cell r="L20">
            <v>24</v>
          </cell>
          <cell r="M20">
            <v>0</v>
          </cell>
          <cell r="N20">
            <v>120</v>
          </cell>
          <cell r="O20">
            <v>120</v>
          </cell>
          <cell r="P20">
            <v>0</v>
          </cell>
          <cell r="Q20">
            <v>144</v>
          </cell>
          <cell r="R20">
            <v>96</v>
          </cell>
          <cell r="S20">
            <v>48</v>
          </cell>
          <cell r="T20">
            <v>96</v>
          </cell>
          <cell r="U20">
            <v>96</v>
          </cell>
          <cell r="V20">
            <v>48</v>
          </cell>
          <cell r="W20">
            <v>168</v>
          </cell>
          <cell r="X20">
            <v>168</v>
          </cell>
          <cell r="Y20">
            <v>48</v>
          </cell>
        </row>
        <row r="21">
          <cell r="B21" t="str">
            <v>UNO SX 1.3 3P A/C</v>
          </cell>
          <cell r="C21">
            <v>194</v>
          </cell>
          <cell r="D21">
            <v>0</v>
          </cell>
          <cell r="E21">
            <v>0</v>
          </cell>
          <cell r="F21">
            <v>0</v>
          </cell>
          <cell r="G21">
            <v>0</v>
          </cell>
          <cell r="H21">
            <v>24</v>
          </cell>
          <cell r="I21">
            <v>24</v>
          </cell>
          <cell r="J21">
            <v>0</v>
          </cell>
          <cell r="K21">
            <v>48</v>
          </cell>
          <cell r="L21">
            <v>48</v>
          </cell>
          <cell r="M21">
            <v>0</v>
          </cell>
          <cell r="N21">
            <v>48</v>
          </cell>
          <cell r="O21">
            <v>48</v>
          </cell>
          <cell r="P21">
            <v>0</v>
          </cell>
          <cell r="Q21">
            <v>24</v>
          </cell>
          <cell r="R21">
            <v>24</v>
          </cell>
          <cell r="S21">
            <v>0</v>
          </cell>
          <cell r="T21">
            <v>48</v>
          </cell>
          <cell r="U21">
            <v>24</v>
          </cell>
          <cell r="V21">
            <v>24</v>
          </cell>
          <cell r="W21">
            <v>24</v>
          </cell>
          <cell r="X21">
            <v>48</v>
          </cell>
          <cell r="Y21">
            <v>0</v>
          </cell>
        </row>
        <row r="22">
          <cell r="B22" t="str">
            <v>SIENA LUX 1.6 SPI</v>
          </cell>
          <cell r="C22">
            <v>195</v>
          </cell>
          <cell r="D22">
            <v>0</v>
          </cell>
          <cell r="E22">
            <v>0</v>
          </cell>
          <cell r="F22">
            <v>0</v>
          </cell>
          <cell r="G22">
            <v>0</v>
          </cell>
          <cell r="H22">
            <v>96</v>
          </cell>
          <cell r="I22">
            <v>96</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row>
        <row r="23">
          <cell r="B23" t="str">
            <v>TOTAL  CKD  VENEZUELA</v>
          </cell>
          <cell r="D23">
            <v>0</v>
          </cell>
          <cell r="E23">
            <v>96</v>
          </cell>
          <cell r="F23">
            <v>96</v>
          </cell>
          <cell r="G23">
            <v>0</v>
          </cell>
          <cell r="H23">
            <v>216</v>
          </cell>
          <cell r="I23">
            <v>216</v>
          </cell>
          <cell r="J23">
            <v>0</v>
          </cell>
          <cell r="K23">
            <v>72</v>
          </cell>
          <cell r="L23">
            <v>72</v>
          </cell>
          <cell r="M23">
            <v>0</v>
          </cell>
          <cell r="N23">
            <v>168</v>
          </cell>
          <cell r="O23">
            <v>168</v>
          </cell>
          <cell r="P23">
            <v>0</v>
          </cell>
          <cell r="Q23">
            <v>168</v>
          </cell>
          <cell r="R23">
            <v>120</v>
          </cell>
          <cell r="S23">
            <v>48</v>
          </cell>
          <cell r="T23">
            <v>144</v>
          </cell>
          <cell r="U23">
            <v>120</v>
          </cell>
          <cell r="V23">
            <v>72</v>
          </cell>
          <cell r="W23">
            <v>192</v>
          </cell>
          <cell r="X23">
            <v>216</v>
          </cell>
          <cell r="Y23">
            <v>48</v>
          </cell>
        </row>
        <row r="24">
          <cell r="B24" t="str">
            <v xml:space="preserve">TOTAL GERAL CKD </v>
          </cell>
          <cell r="C24" t="str">
            <v>-</v>
          </cell>
          <cell r="D24">
            <v>96</v>
          </cell>
          <cell r="E24">
            <v>816</v>
          </cell>
          <cell r="F24">
            <v>912</v>
          </cell>
          <cell r="G24">
            <v>0</v>
          </cell>
          <cell r="H24">
            <v>576</v>
          </cell>
          <cell r="I24">
            <v>480</v>
          </cell>
          <cell r="J24">
            <v>96</v>
          </cell>
          <cell r="K24">
            <v>72</v>
          </cell>
          <cell r="L24">
            <v>72</v>
          </cell>
          <cell r="M24">
            <v>96</v>
          </cell>
          <cell r="N24">
            <v>168</v>
          </cell>
          <cell r="O24">
            <v>168</v>
          </cell>
          <cell r="P24">
            <v>96</v>
          </cell>
          <cell r="Q24">
            <v>168</v>
          </cell>
          <cell r="R24">
            <v>120</v>
          </cell>
          <cell r="S24">
            <v>144</v>
          </cell>
          <cell r="T24">
            <v>144</v>
          </cell>
          <cell r="U24">
            <v>120</v>
          </cell>
          <cell r="V24">
            <v>168</v>
          </cell>
          <cell r="W24">
            <v>192</v>
          </cell>
          <cell r="X24">
            <v>216</v>
          </cell>
          <cell r="Y24">
            <v>144</v>
          </cell>
        </row>
        <row r="25">
          <cell r="B25" t="str">
            <v>MOTOR 1.0 MPI ARGENTINA</v>
          </cell>
          <cell r="C25">
            <v>209</v>
          </cell>
          <cell r="D25">
            <v>0</v>
          </cell>
          <cell r="G25">
            <v>0</v>
          </cell>
          <cell r="H25">
            <v>0</v>
          </cell>
          <cell r="I25">
            <v>0</v>
          </cell>
          <cell r="J25">
            <v>0</v>
          </cell>
          <cell r="K25">
            <v>0</v>
          </cell>
          <cell r="L25">
            <v>0</v>
          </cell>
          <cell r="M25">
            <v>0</v>
          </cell>
          <cell r="N25">
            <v>0</v>
          </cell>
          <cell r="O25">
            <v>0</v>
          </cell>
          <cell r="P25">
            <v>0</v>
          </cell>
          <cell r="Q25">
            <v>0</v>
          </cell>
          <cell r="R25">
            <v>0</v>
          </cell>
          <cell r="S25">
            <v>0</v>
          </cell>
          <cell r="T25">
            <v>694</v>
          </cell>
          <cell r="U25">
            <v>694</v>
          </cell>
          <cell r="V25">
            <v>0</v>
          </cell>
          <cell r="W25">
            <v>721</v>
          </cell>
          <cell r="X25">
            <v>721</v>
          </cell>
          <cell r="Y2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CARS"/>
      <sheetName val="CH_REP"/>
      <sheetName val="ZO_REP"/>
      <sheetName val="MONAT"/>
      <sheetName val="#RIF"/>
      <sheetName val="Cartel1"/>
      <sheetName val="Form-E1"/>
      <sheetName val="Vendite"/>
      <sheetName val="Dealer"/>
      <sheetName val="MASTER FIAT"/>
      <sheetName val=""/>
      <sheetName val="RIEPILOGO"/>
      <sheetName val="WTR0_22-06-2011_92930_68.xls"/>
      <sheetName val="MASTER_FIAT"/>
      <sheetName val="WTR0_22-06-2011_92930_68_xls"/>
      <sheetName val="MASTER_FIAT1"/>
      <sheetName val="MASTER_FIAT2"/>
      <sheetName val="WTR0_22-06-2011_92930_68_xls1"/>
      <sheetName val="Data Chart"/>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refreshError="1"/>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ivot_mese"/>
      <sheetName val="Pivot_prog"/>
      <sheetName val="Pivot_mese_Vc"/>
      <sheetName val="Pivot_prog_Vc"/>
      <sheetName val="Pivotf3+9"/>
      <sheetName val="Pivotf3+9_vc"/>
      <sheetName val="Actual Vet"/>
      <sheetName val="YTD VET"/>
      <sheetName val="Actual Vet vs FOR"/>
      <sheetName val="YTD VET vs FOR"/>
      <sheetName val="ACT slide LCV"/>
      <sheetName val="YTD slide LCV"/>
      <sheetName val="ACT slide LCV vs FOR"/>
      <sheetName val="YTD slide LCV vs FOR"/>
      <sheetName val="ANALISI CONC AUTO."/>
      <sheetName val="ANALISI CONC LCV"/>
      <sheetName val="Segmenti_Bdg_vett"/>
      <sheetName val="Segmenti_Fx+y_vett"/>
      <sheetName val="Segmenti_Bdg_vc"/>
      <sheetName val="Segmenti_Fx+y_vc"/>
      <sheetName val="Segmenti"/>
      <sheetName val="Dati_seg"/>
      <sheetName val="Segmenti_Vc"/>
      <sheetName val="Dati_seg_vc"/>
      <sheetName val="Bdg_vett"/>
      <sheetName val="Pivot_bdg_vett"/>
      <sheetName val="Bdg_vc"/>
      <sheetName val="Pivot_bdg_vc"/>
      <sheetName val="f3+9_vett"/>
      <sheetName val="f3+9_vc"/>
      <sheetName val="YTD VET vs FOR TRIM"/>
      <sheetName val="YTD VET vs FOR SEMESTRE"/>
      <sheetName val="YTD slide LCV vs FOR TRIM"/>
      <sheetName val="YTD slide LCV vs FOR SEMESTRE"/>
      <sheetName val="Segmenti_Fx+y_vett TRIM"/>
      <sheetName val="Segmenti_Fx+y_vett SEMESTRE"/>
      <sheetName val="Segmenti_Fx+y_vett_it"/>
      <sheetName val="Segmenti_Fx+y_vett_it TRIM"/>
      <sheetName val="Segmenti_Fx+y_vett_it SEMESTRE"/>
      <sheetName val="Segmenti_Fx+y_vc TRIM"/>
      <sheetName val="Segmenti_Fx+y_vc SEMESTRE"/>
      <sheetName val="Segmenti_Fx+y_vc_it"/>
      <sheetName val="Segmenti_Fx+y_vc_it TRIM"/>
      <sheetName val="Segmenti_Fx+y_vc_it SEMESTRE"/>
      <sheetName val="Pivot_seg_it"/>
      <sheetName val="Pivot_seg_vc_it"/>
      <sheetName val="f3+9_vett_it"/>
      <sheetName val="Pivotf3+9_it"/>
      <sheetName val="Pivotf3+9_vc_it"/>
      <sheetName val="f3+9_vc_it"/>
      <sheetName val="Macro1"/>
      <sheetName val="6+6 Vet"/>
      <sheetName val="6+6 YTD"/>
      <sheetName val="Bdg Vet"/>
      <sheetName val="Bdg YTD"/>
      <sheetName val="Bdg YTD TRIM"/>
      <sheetName val="Bdg YTD SEMESTRE"/>
      <sheetName val="6+6 LCV"/>
      <sheetName val="6+6 YTD LCV"/>
      <sheetName val="Bdg LCV"/>
      <sheetName val="Bdg YTD LCV"/>
      <sheetName val="Bdg YTD LCV TRIM"/>
      <sheetName val="Bdg YTD LCV SEMESTRE"/>
      <sheetName val="ANALISI CONC AUTO"/>
      <sheetName val="Segmenti_6+6"/>
      <sheetName val="Segmenti_6+6_it"/>
      <sheetName val="Segmenti_Bdg"/>
      <sheetName val="Segmenti_Bdg TRIM"/>
      <sheetName val="Segmenti_Bdg SEMESTRE"/>
      <sheetName val="Segmenti_Bdg_it"/>
      <sheetName val="Segmenti_Bdg_it TRIM"/>
      <sheetName val="Segmenti_Bdg_it SEMESTRE"/>
      <sheetName val="Segmenti_6+6_vc"/>
      <sheetName val="Segmenti_6+6_vc it"/>
      <sheetName val="Segmenti_Bdg_vc TRIM"/>
      <sheetName val="Segmenti_Bdg_vc SEMESTRE"/>
      <sheetName val="Segmenti_Bdg_vc_it"/>
      <sheetName val="Segmenti_Bdg_vc_it TRIM"/>
      <sheetName val="Segmenti_Bdg_vc_it SEMESTRE"/>
      <sheetName val="Pivot6+6_vet"/>
      <sheetName val="Pivot6+6_it"/>
      <sheetName val="SEG_6+6_VET"/>
      <sheetName val="MOD_6+6_VET"/>
      <sheetName val="Pivot6+6_vc"/>
      <sheetName val="Pivot6+6_vc_it"/>
      <sheetName val="SEG_6+6_VC"/>
      <sheetName val="MOD_6+6_VC"/>
      <sheetName val="Segmenti_6+6 (2)"/>
      <sheetName val="Segmenti_6+6_it (2)"/>
      <sheetName val="Segmenti_Bdg (2)"/>
      <sheetName val="Segmenti_Bdg_it (2)"/>
      <sheetName val="6+6 TRIM"/>
      <sheetName val="6+6 LCV TRIM"/>
      <sheetName val="2.대외공문"/>
      <sheetName val="CKD"/>
      <sheetName val="Pivotf3_9"/>
      <sheetName val="Pivotf3_9_vc"/>
      <sheetName val="Pivotf3_9_it"/>
      <sheetName val="Pivotf3_9_vc_it"/>
      <sheetName val="Actual_Vet"/>
      <sheetName val="YTD_VET"/>
      <sheetName val="Actual_Vet_vs_FOR"/>
      <sheetName val="YTD_VET_vs_FOR"/>
      <sheetName val="ACT_slide_LCV"/>
      <sheetName val="YTD_slide_LCV"/>
      <sheetName val="ACT_slide_LCV_vs_FOR"/>
      <sheetName val="YTD_slide_LCV_vs_FOR"/>
      <sheetName val="ANALISI_CONC_AUTO_"/>
      <sheetName val="ANALISI_CONC_LCV"/>
      <sheetName val="YTD_VET_vs_FOR_TRIM"/>
      <sheetName val="YTD_VET_vs_FOR_SEMESTRE"/>
      <sheetName val="YTD_slide_LCV_vs_FOR_TRIM"/>
      <sheetName val="YTD_slide_LCV_vs_FOR_SEMESTRE"/>
      <sheetName val="Segmenti_Fx+y_vett_TRIM"/>
      <sheetName val="Segmenti_Fx+y_vett_SEMESTRE"/>
      <sheetName val="Segmenti_Fx+y_vett_it_TRIM"/>
      <sheetName val="Segmenti_Fx+y_vett_it_SEMESTRE"/>
      <sheetName val="Segmenti_Fx+y_vc_TRIM"/>
      <sheetName val="Segmenti_Fx+y_vc_SEMESTRE"/>
      <sheetName val="Segmenti_Fx+y_vc_it_TRIM"/>
      <sheetName val="Segmenti_Fx+y_vc_it_SEMESTRE"/>
      <sheetName val="6+6_Vet"/>
      <sheetName val="6+6_YTD"/>
      <sheetName val="Bdg_Vet"/>
      <sheetName val="Bdg_YTD"/>
      <sheetName val="Bdg_YTD_TRIM"/>
      <sheetName val="Bdg_YTD_SEMESTRE"/>
      <sheetName val="6+6_LCV"/>
      <sheetName val="6+6_YTD_LCV"/>
      <sheetName val="Bdg_LCV"/>
      <sheetName val="Bdg_YTD_LCV"/>
      <sheetName val="Bdg_YTD_LCV_TRIM"/>
      <sheetName val="Bdg_YTD_LCV_SEMESTRE"/>
      <sheetName val="ANALISI_CONC_AUTO"/>
      <sheetName val="Segmenti_Bdg_TRIM"/>
      <sheetName val="Segmenti_Bdg_SEMESTRE"/>
      <sheetName val="Segmenti_Bdg_it_TRIM"/>
      <sheetName val="Segmenti_Bdg_it_SEMESTRE"/>
      <sheetName val="Segmenti_6+6_vc_it"/>
      <sheetName val="Segmenti_Bdg_vc_TRIM"/>
      <sheetName val="Segmenti_Bdg_vc_SEMESTRE"/>
      <sheetName val="Segmenti_Bdg_vc_it_TRIM"/>
      <sheetName val="Segmenti_Bdg_vc_it_SEMESTRE"/>
      <sheetName val="Segmenti_6+6_(2)"/>
      <sheetName val="Segmenti_6+6_it_(2)"/>
      <sheetName val="Segmenti_Bdg_(2)"/>
      <sheetName val="Segmenti_Bdg_it_(2)"/>
      <sheetName val="6+6_TRIM"/>
      <sheetName val="6+6_LCV_TRIM"/>
      <sheetName val="2_대외공문"/>
      <sheetName val="Actual_Vet1"/>
      <sheetName val="YTD_VET1"/>
      <sheetName val="Actual_Vet_vs_FOR1"/>
      <sheetName val="YTD_VET_vs_FOR1"/>
      <sheetName val="ACT_slide_LCV1"/>
      <sheetName val="YTD_slide_LCV1"/>
      <sheetName val="ACT_slide_LCV_vs_FOR1"/>
      <sheetName val="YTD_slide_LCV_vs_FOR1"/>
      <sheetName val="ANALISI_CONC_AUTO_1"/>
      <sheetName val="ANALISI_CONC_LCV1"/>
      <sheetName val="YTD_VET_vs_FOR_TRIM1"/>
      <sheetName val="YTD_VET_vs_FOR_SEMESTRE1"/>
      <sheetName val="YTD_slide_LCV_vs_FOR_TRIM1"/>
      <sheetName val="YTD_slide_LCV_vs_FOR_SEMESTRE1"/>
      <sheetName val="Segmenti_Fx+y_vett_TRIM1"/>
      <sheetName val="Segmenti_Fx+y_vett_SEMESTRE1"/>
      <sheetName val="Segmenti_Fx+y_vett_it_TRIM1"/>
      <sheetName val="Segmenti_Fx+y_vett_it_SEMESTRE1"/>
      <sheetName val="Segmenti_Fx+y_vc_TRIM1"/>
      <sheetName val="Segmenti_Fx+y_vc_SEMESTRE1"/>
      <sheetName val="Segmenti_Fx+y_vc_it_TRIM1"/>
      <sheetName val="Segmenti_Fx+y_vc_it_SEMESTRE1"/>
      <sheetName val="6+6_Vet1"/>
      <sheetName val="6+6_YTD1"/>
      <sheetName val="Bdg_Vet1"/>
      <sheetName val="Bdg_YTD1"/>
      <sheetName val="Bdg_YTD_TRIM1"/>
      <sheetName val="Bdg_YTD_SEMESTRE1"/>
      <sheetName val="6+6_LCV1"/>
      <sheetName val="6+6_YTD_LCV1"/>
      <sheetName val="Bdg_LCV1"/>
      <sheetName val="Bdg_YTD_LCV1"/>
      <sheetName val="Bdg_YTD_LCV_TRIM1"/>
      <sheetName val="Bdg_YTD_LCV_SEMESTRE1"/>
      <sheetName val="ANALISI_CONC_AUTO1"/>
      <sheetName val="Segmenti_Bdg_TRIM1"/>
      <sheetName val="Segmenti_Bdg_SEMESTRE1"/>
      <sheetName val="Segmenti_Bdg_it_TRIM1"/>
      <sheetName val="Segmenti_Bdg_it_SEMESTRE1"/>
      <sheetName val="Segmenti_6+6_vc_it1"/>
      <sheetName val="Segmenti_Bdg_vc_TRIM1"/>
      <sheetName val="Segmenti_Bdg_vc_SEMESTRE1"/>
      <sheetName val="Segmenti_Bdg_vc_it_TRIM1"/>
      <sheetName val="Segmenti_Bdg_vc_it_SEMESTRE1"/>
      <sheetName val="Segmenti_6+6_(2)1"/>
      <sheetName val="Segmenti_6+6_it_(2)1"/>
      <sheetName val="Segmenti_Bdg_(2)1"/>
      <sheetName val="Segmenti_Bdg_it_(2)1"/>
      <sheetName val="6+6_TRIM1"/>
      <sheetName val="6+6_LCV_TRIM1"/>
      <sheetName val="2_대외공문1"/>
      <sheetName val="Actual_Vet2"/>
      <sheetName val="YTD_VET2"/>
      <sheetName val="Actual_Vet_vs_FOR2"/>
      <sheetName val="YTD_VET_vs_FOR2"/>
      <sheetName val="ACT_slide_LCV2"/>
      <sheetName val="YTD_slide_LCV2"/>
      <sheetName val="ACT_slide_LCV_vs_FOR2"/>
      <sheetName val="YTD_slide_LCV_vs_FOR2"/>
      <sheetName val="ANALISI_CONC_AUTO_2"/>
      <sheetName val="ANALISI_CONC_LCV2"/>
      <sheetName val="YTD_VET_vs_FOR_TRIM2"/>
      <sheetName val="YTD_VET_vs_FOR_SEMESTRE2"/>
      <sheetName val="YTD_slide_LCV_vs_FOR_TRIM2"/>
      <sheetName val="YTD_slide_LCV_vs_FOR_SEMESTRE2"/>
      <sheetName val="Segmenti_Fx+y_vett_TRIM2"/>
      <sheetName val="Segmenti_Fx+y_vett_SEMESTRE2"/>
      <sheetName val="Segmenti_Fx+y_vett_it_TRIM2"/>
      <sheetName val="Segmenti_Fx+y_vett_it_SEMESTRE2"/>
      <sheetName val="Segmenti_Fx+y_vc_TRIM2"/>
      <sheetName val="Segmenti_Fx+y_vc_SEMESTRE2"/>
      <sheetName val="Segmenti_Fx+y_vc_it_TRIM2"/>
      <sheetName val="Segmenti_Fx+y_vc_it_SEMESTRE2"/>
      <sheetName val="6+6_Vet2"/>
      <sheetName val="6+6_YTD2"/>
      <sheetName val="Bdg_Vet2"/>
      <sheetName val="Bdg_YTD2"/>
      <sheetName val="Bdg_YTD_TRIM2"/>
      <sheetName val="Bdg_YTD_SEMESTRE2"/>
      <sheetName val="6+6_LCV2"/>
      <sheetName val="6+6_YTD_LCV2"/>
      <sheetName val="Bdg_LCV2"/>
      <sheetName val="Bdg_YTD_LCV2"/>
      <sheetName val="Bdg_YTD_LCV_TRIM2"/>
      <sheetName val="Bdg_YTD_LCV_SEMESTRE2"/>
      <sheetName val="ANALISI_CONC_AUTO2"/>
      <sheetName val="Segmenti_Bdg_TRIM2"/>
      <sheetName val="Segmenti_Bdg_SEMESTRE2"/>
      <sheetName val="Segmenti_Bdg_it_TRIM2"/>
      <sheetName val="Segmenti_Bdg_it_SEMESTRE2"/>
      <sheetName val="Segmenti_6+6_vc_it2"/>
      <sheetName val="Segmenti_Bdg_vc_TRIM2"/>
      <sheetName val="Segmenti_Bdg_vc_SEMESTRE2"/>
      <sheetName val="Segmenti_Bdg_vc_it_TRIM2"/>
      <sheetName val="Segmenti_Bdg_vc_it_SEMESTRE2"/>
      <sheetName val="Segmenti_6+6_(2)2"/>
      <sheetName val="Segmenti_6+6_it_(2)2"/>
      <sheetName val="Segmenti_Bdg_(2)2"/>
      <sheetName val="Segmenti_Bdg_it_(2)2"/>
      <sheetName val="6+6_TRIM2"/>
      <sheetName val="6+6_LCV_TRIM2"/>
      <sheetName val="2_대외공문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row r="101">
          <cell r="I101">
            <v>1842</v>
          </cell>
          <cell r="J101">
            <v>1853</v>
          </cell>
          <cell r="K101">
            <v>0</v>
          </cell>
          <cell r="L101">
            <v>0</v>
          </cell>
          <cell r="M101">
            <v>3695</v>
          </cell>
        </row>
        <row r="102">
          <cell r="I102">
            <v>8806</v>
          </cell>
          <cell r="J102">
            <v>9495</v>
          </cell>
          <cell r="K102">
            <v>0</v>
          </cell>
          <cell r="L102">
            <v>0</v>
          </cell>
          <cell r="M102">
            <v>18301</v>
          </cell>
        </row>
        <row r="103">
          <cell r="I103">
            <v>12185</v>
          </cell>
          <cell r="J103">
            <v>13204</v>
          </cell>
          <cell r="K103">
            <v>0</v>
          </cell>
          <cell r="L103">
            <v>0</v>
          </cell>
          <cell r="M103">
            <v>25389</v>
          </cell>
        </row>
        <row r="104">
          <cell r="I104">
            <v>31269</v>
          </cell>
          <cell r="J104">
            <v>35808</v>
          </cell>
          <cell r="K104">
            <v>0</v>
          </cell>
          <cell r="L104">
            <v>0</v>
          </cell>
          <cell r="M104">
            <v>67077</v>
          </cell>
        </row>
        <row r="105">
          <cell r="I105">
            <v>54102</v>
          </cell>
          <cell r="J105">
            <v>60360</v>
          </cell>
          <cell r="K105">
            <v>0</v>
          </cell>
          <cell r="L105">
            <v>0</v>
          </cell>
          <cell r="M105">
            <v>114462</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0 2006_report"/>
      <sheetName val="PO"/>
      <sheetName val="Pivot_seg_vc_it"/>
    </sheetNames>
    <sheetDataSet>
      <sheetData sheetId="0"/>
      <sheetData sheetId="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_FEB_00"/>
      <sheetName val="Macro2"/>
      <sheetName val="Macro1"/>
      <sheetName val="132_FEB"/>
      <sheetName val="PND115_MED_ANNO"/>
      <sheetName val="DatiBdg"/>
      <sheetName val="DatiCons"/>
      <sheetName val="DatiRiprev"/>
      <sheetName val="#RIF"/>
      <sheetName val="Panda"/>
      <sheetName val="PO"/>
      <sheetName val="Responsibility"/>
      <sheetName val="finance"/>
      <sheetName val="MAR99"/>
      <sheetName val="ANALISI VARIANZE DCM"/>
      <sheetName val="Control Model to Average"/>
      <sheetName val="Pivot_seg_vc_it"/>
      <sheetName val="Pivot_seg_it"/>
      <sheetName val="Pivot_mese"/>
      <sheetName val="Pivot_mese_Vc"/>
      <sheetName val="Copertina"/>
      <sheetName val="Percentage Allocation"/>
      <sheetName val="Bonus-forn "/>
      <sheetName val="riepilogo05"/>
      <sheetName val="XLM OK1"/>
      <sheetName val="Pivot6+6_vet"/>
      <sheetName val="Pivot6+6_it"/>
      <sheetName val="Data 2007"/>
      <sheetName val="segmenti"/>
      <sheetName val="sepass value"/>
      <sheetName val="ANALISI_VARIANZE_DCM"/>
      <sheetName val="Control_Model_to_Average"/>
      <sheetName val="Percentage_Allocation"/>
      <sheetName val="Bonus-forn_"/>
      <sheetName val="XLM_OK1"/>
      <sheetName val="Data_2007"/>
      <sheetName val="sepass_value"/>
      <sheetName val="gema0509"/>
      <sheetName val="IMPUT"/>
      <sheetName val="Codes - NNA - 04.27.01 logic"/>
      <sheetName val="SHT_0005_h"/>
      <sheetName val="sapactivexlhiddensheet"/>
      <sheetName val="menu"/>
      <sheetName val="Base"/>
      <sheetName val="LEVEL TO"/>
      <sheetName val="TOTALE"/>
      <sheetName val="Where We'll Be (Absolute)"/>
      <sheetName val="R05Y_DLDM"/>
      <sheetName val="SCHEDA DI SINTESI"/>
      <sheetName val="Work Cap dias"/>
      <sheetName val="ANALISI_VARIANZE_DCM1"/>
      <sheetName val="Control_Model_to_Average1"/>
      <sheetName val="LEVEL_TO"/>
      <sheetName val="Where_We'll_Be_(Absolute)"/>
      <sheetName val="Codes_-_NNA_-_04_27_01_logic"/>
      <sheetName val="Percentage_Allocation1"/>
      <sheetName val="Bonus-forn_1"/>
      <sheetName val="XLM_OK11"/>
      <sheetName val="Data_20071"/>
      <sheetName val="sepass_value1"/>
      <sheetName val="SCHEDA_DI_SINTESI"/>
      <sheetName val="Work_Cap_dias"/>
      <sheetName val="ANALISI_VARIANZE_DCM2"/>
      <sheetName val="Control_Model_to_Average2"/>
      <sheetName val="Percentage_Allocation2"/>
      <sheetName val="Bonus-forn_2"/>
      <sheetName val="XLM_OK12"/>
      <sheetName val="Data_20072"/>
      <sheetName val="sepass_value2"/>
      <sheetName val="Codes_-_NNA_-_04_27_01_logic1"/>
      <sheetName val="ANALISI_VARIANZE_DCM3"/>
      <sheetName val="Control_Model_to_Average3"/>
      <sheetName val="Percentage_Allocation3"/>
      <sheetName val="Bonus-forn_3"/>
      <sheetName val="XLM_OK13"/>
      <sheetName val="Data_20073"/>
      <sheetName val="sepass_value3"/>
      <sheetName val="Codes_-_NNA_-_04_27_01_logic2"/>
      <sheetName val="LEVEL_TO1"/>
      <sheetName val="Where_We'll_Be_(Absolute)1"/>
      <sheetName val="SCHEDA_DI_SINTESI1"/>
      <sheetName val="Work_Cap_dias1"/>
      <sheetName val="so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2_Aprile"/>
      <sheetName val="Grafico"/>
      <sheetName val="Macro2"/>
      <sheetName val="Macro1"/>
      <sheetName val="2.대외공문"/>
      <sheetName val="MAT_446_Mir_Aprile"/>
      <sheetName val="Base"/>
      <sheetName val="List_Info"/>
      <sheetName val="Volume"/>
      <sheetName val="spares timing"/>
      <sheetName val="Master"/>
      <sheetName val="Memo Marzo"/>
      <sheetName val="All"/>
      <sheetName val="StatusC100"/>
      <sheetName val="StatusEPUS"/>
      <sheetName val="danimarca"/>
      <sheetName val="2.????"/>
      <sheetName val="SIGREALB"/>
      <sheetName val="2_대외공문"/>
      <sheetName val="spares_timing"/>
      <sheetName val="Memo_Marzo"/>
      <sheetName val="2_????"/>
      <sheetName val="2_대외공문1"/>
      <sheetName val="spares_timing1"/>
      <sheetName val="Memo_Marzo1"/>
      <sheetName val="2_대외공문2"/>
      <sheetName val="spares_timing2"/>
      <sheetName val="Memo_Marzo2"/>
      <sheetName val="2_????1"/>
    </sheetNames>
    <sheetDataSet>
      <sheetData sheetId="0" refreshError="1"/>
      <sheetData sheetId="1" refreshError="1"/>
      <sheetData sheetId="2" refreshError="1">
        <row r="1">
          <cell r="A1" t="str">
            <v>Macro6</v>
          </cell>
        </row>
      </sheetData>
      <sheetData sheetId="3" refreshError="1">
        <row r="1">
          <cell r="A1" t="str">
            <v>staspec</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dex"/>
      <sheetName val="Ref"/>
      <sheetName val="Format"/>
      <sheetName val="Mod.A"/>
      <sheetName val="Mod.A1"/>
      <sheetName val="Mod.B"/>
      <sheetName val="Mod.B1"/>
      <sheetName val="XXXX"/>
      <sheetName val="DOLLARO"/>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Indice"/>
      <sheetName val="Strfuncionamento.2004"/>
      <sheetName val="86"/>
      <sheetName val="89"/>
      <sheetName val="87"/>
      <sheetName val="Strfuncionamento.2005"/>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SGV"/>
      <sheetName val="Gazete teaser"/>
      <sheetName val=""/>
      <sheetName val="2.대외공문"/>
      <sheetName val="Macro1"/>
      <sheetName val="Macro2"/>
      <sheetName val="Vers_TOP(16)"/>
      <sheetName val="ALBERINIITADIESEL"/>
      <sheetName val="NORME"/>
      <sheetName val="ECOM Periodique"/>
      <sheetName val="Programlar"/>
      <sheetName val="Kategoriler"/>
      <sheetName val="DB"/>
      <sheetName val="All"/>
      <sheetName val="PROJE MAL.ANA DOSYA 3.AY"/>
      <sheetName val="TOTALE"/>
      <sheetName val="Mod_A"/>
      <sheetName val="Mod_A1"/>
      <sheetName val="Mod_B"/>
      <sheetName val="Mod_B1"/>
      <sheetName val="Conta_transição_comer"/>
      <sheetName val="Diret_"/>
      <sheetName val="Comparativo_(2)"/>
      <sheetName val="Strfuncionamento_2004"/>
      <sheetName val="Strfuncionamento_2005"/>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Gazete_teaser"/>
      <sheetName val="Memo Marzo"/>
      <sheetName val="PO"/>
      <sheetName val="Lead"/>
      <sheetName val="Standartwerte"/>
      <sheetName val="Riepilogo"/>
      <sheetName val="Essbase"/>
      <sheetName val="DUCATO"/>
      <sheetName val="ALTRI"/>
      <sheetName val="C.E. 2004"/>
      <sheetName val="C.E. 2005"/>
      <sheetName val="C.E. 2006"/>
      <sheetName val="C.E. 2007"/>
      <sheetName val="TOTALE MERCATI"/>
      <sheetName val="BELGIO"/>
      <sheetName val="OLANDA"/>
      <sheetName val="SPAGNA"/>
      <sheetName val="SVIZZERA"/>
      <sheetName val="riepilogo 06"/>
      <sheetName val="ANADISP 99"/>
      <sheetName val="NPV"/>
      <sheetName val="BONUS PROP"/>
      <sheetName val="prova"/>
      <sheetName val="Prijzen"/>
      <sheetName val="Copies"/>
      <sheetName val="33&quot;"/>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3230B.20AA.01.27 Active 1.4 TRB"/>
      <sheetName val="Kategori Dizi kanalları"/>
      <sheetName val="Hasar Hattı"/>
      <sheetName val="Mod49 compatto"/>
      <sheetName val="Gest 02"/>
      <sheetName val="ALBERINI GAS"/>
      <sheetName val="EUR GM"/>
      <sheetName val="Mercati&gt;6"/>
      <sheetName val="VENDAS"/>
      <sheetName val="ATV"/>
      <sheetName val="Indice.xls"/>
      <sheetName val="Ekim"/>
      <sheetName val="TRT FM"/>
      <sheetName val="MacroSheet"/>
      <sheetName val="전문품의"/>
      <sheetName val="Panda"/>
      <sheetName val="9124"/>
      <sheetName val="IND9899"/>
      <sheetName val="[Indice.xls]_EDU_FECHAMES_JUN_6"/>
      <sheetName val="CAR CASH"/>
      <sheetName val="\\F0236715\condivisi\WINDOWS\TE"/>
      <sheetName val="estraz.apert.2001"/>
      <sheetName val="Mod_A2"/>
      <sheetName val="Mod_A11"/>
      <sheetName val="Mod_B2"/>
      <sheetName val="Mod_B11"/>
      <sheetName val="Conta_transição_comer1"/>
      <sheetName val="Diret_1"/>
      <sheetName val="Comparativo_(2)1"/>
      <sheetName val="Strfuncionamento_20041"/>
      <sheetName val="Strfuncionamento_2005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Gazete_teaser1"/>
      <sheetName val="2_대외공문"/>
      <sheetName val="ECOM_Periodique"/>
      <sheetName val="PROJE_MAL_ANA_DOSYA_3_AY"/>
      <sheetName val="Memo_Marzo"/>
      <sheetName val="C_E__2004"/>
      <sheetName val="C_E__2005"/>
      <sheetName val="C_E__2006"/>
      <sheetName val="C_E__2007"/>
      <sheetName val="TOTALE_MERCATI"/>
      <sheetName val="riepilogo_06"/>
      <sheetName val="ANADISP_99"/>
      <sheetName val="BONUS_PROP"/>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Kategori_Dizi_kanalları"/>
      <sheetName val="Hasar_Hattı"/>
      <sheetName val="Mod49_compatto"/>
      <sheetName val="Gest_02"/>
      <sheetName val="ALBERINI_GAS"/>
      <sheetName val="EUR_GM"/>
      <sheetName val="Indice_xls"/>
      <sheetName val="TRT_FM"/>
      <sheetName val="\EDU\FECHAMES\JUN99\Indice_xls"/>
      <sheetName val="CAR_CASH"/>
      <sheetName val="estraz_apert_2001"/>
      <sheetName val="Rules"/>
      <sheetName val="FGACODE"/>
      <sheetName val="_EDU_FECHAMES_JUN99_Indice.xls"/>
      <sheetName val="__F0236715_condivisi_WINDOWS_TE"/>
      <sheetName val="personali"/>
      <sheetName val="spares timing"/>
      <sheetName val="LOB_prodn"/>
      <sheetName val="AG"/>
      <sheetName val="AG Calendarization"/>
      <sheetName val="CE Calendarization"/>
      <sheetName val="CE"/>
      <sheetName val="NA Ford Mgmt Sum"/>
      <sheetName val="PSTRAT."/>
      <sheetName val="MAR99"/>
      <sheetName val="Sayfa4"/>
      <sheetName val="Pivotf3+9_it"/>
      <sheetName val="Pivotf3+9_vc"/>
      <sheetName val="Pivotf3+9_vc_it"/>
      <sheetName val="Pivotf3+9"/>
      <sheetName val="Pivot_seg_it"/>
      <sheetName val="Pivot_seg_vc_it"/>
      <sheetName val="Pivot_mese"/>
      <sheetName val="Pivot_mese_Vc"/>
      <sheetName val="Conta transi??o_comer"/>
      <sheetName val="Conta_transi??o_comer"/>
      <sheetName val="Conta_transi??o_comer1"/>
      <sheetName val="SUP'S PASS DOM"/>
      <sheetName val="INPUT_PO"/>
      <sheetName val="\sudafrica\Sudafrica 2002\sud a"/>
      <sheetName val="Base"/>
      <sheetName val="\\$NDS\.PCF_WORK.PCF.DAF.FIASA\"/>
      <sheetName val="AMMORTAMENTI CESPITI DA TARGARE"/>
      <sheetName val="Settings"/>
      <sheetName val="2_대외공문1"/>
      <sheetName val="ECOM_Periodique1"/>
      <sheetName val="PROJE_MAL_ANA_DOSYA_3_AY1"/>
      <sheetName val="Memo_Marzo1"/>
      <sheetName val="Mod_A3"/>
      <sheetName val="Mod_A12"/>
      <sheetName val="Mod_B3"/>
      <sheetName val="Mod_B12"/>
      <sheetName val="Conta_transição_comer2"/>
      <sheetName val="Diret_2"/>
      <sheetName val="Comparativo_(2)2"/>
      <sheetName val="Strfuncionamento_20042"/>
      <sheetName val="Strfuncionamento_20052"/>
      <sheetName val="per_paese2"/>
      <sheetName val="per_modello2"/>
      <sheetName val="JATO_Worksheet_-_Pagina_12"/>
      <sheetName val="Guida_al_foglio2"/>
      <sheetName val="RIEPILOGO_(2)2"/>
      <sheetName val="stile_&quot;93_€&quot;2"/>
      <sheetName val="stile_ULTERIORI2"/>
      <sheetName val="riepilogo_CON_DETTAGLIO2"/>
      <sheetName val="DETTAGLIO_ULTERIORI2"/>
      <sheetName val="CROMI_INTERNI_2"/>
      <sheetName val="198_CAMBIO_M32_SU_1_4_T_1202"/>
      <sheetName val="ODM_stile2"/>
      <sheetName val="Gazete_teaser2"/>
      <sheetName val="2_대외공문2"/>
      <sheetName val="ECOM_Periodique2"/>
      <sheetName val="PROJE_MAL_ANA_DOSYA_3_AY2"/>
      <sheetName val="Memo_Marzo2"/>
      <sheetName val="C_E__20041"/>
      <sheetName val="C_E__20051"/>
      <sheetName val="C_E__20061"/>
      <sheetName val="C_E__20071"/>
      <sheetName val="TOTALE_MERCATI1"/>
      <sheetName val="riepilogo_061"/>
      <sheetName val="ANADISP_991"/>
      <sheetName val="BONUS_PROP1"/>
      <sheetName val="Cost_Impact_PA_Brand1"/>
      <sheetName val="PCO_v_PA_Cost_Weighted1"/>
      <sheetName val="PCO_v_PA_Cost_Weighted_KM1"/>
      <sheetName val="Details_by_Model_in_Euro1"/>
      <sheetName val="Cost_Impact_PA_Industrial1"/>
      <sheetName val="Milestone_vs_PA_-_KM_17"/>
      <sheetName val="Milestone_vs_PA_-_KM_21"/>
      <sheetName val="Milestone_vs_PA_-_KM_31"/>
      <sheetName val="Milestone_vs_PA_-_KM_41"/>
      <sheetName val="Milestone_vs_PA_-_KM_51"/>
      <sheetName val="Milestone_vs_PA_-_KM_61"/>
      <sheetName val="Milestone_vs_PA_-_KM_71"/>
      <sheetName val="Milestone_vs_PA_-_KM_81"/>
      <sheetName val="Milestone_vs_PA_-_KM_91"/>
      <sheetName val="Milestone_vs_PA_-_KM_101"/>
      <sheetName val="Milestone_vs_PA_-_KM_111"/>
      <sheetName val="Milestone_vs_PA_-_KM_121"/>
      <sheetName val="Milestone_vs_PA_-_KM_131"/>
      <sheetName val="Milestone_vs_PA_-_KM_141"/>
      <sheetName val="Milestone_vs_PA_-_KM_151"/>
      <sheetName val="Milestone_vs_PA_-_KM_161"/>
      <sheetName val="KM_Summary_PA_-_backup1"/>
      <sheetName val="KM_SummaryTC_-_backup1"/>
      <sheetName val="MACRO_SETTING1"/>
      <sheetName val="IN425C_1B_437_021"/>
      <sheetName val="IN423R_1C_433_011"/>
      <sheetName val="IN425R_1D_433_011"/>
      <sheetName val="IN422C_1D_100_041"/>
      <sheetName val="IN422C_1B_120_041"/>
      <sheetName val="IN423C_1B_145_141"/>
      <sheetName val="IN42N0_1A_120_041"/>
      <sheetName val="IN43N0_1A_140_141"/>
      <sheetName val="IN44N0_1A_140_141"/>
      <sheetName val="IN45N0_1A_140_141"/>
      <sheetName val="IN424C_1D_145_141"/>
      <sheetName val="IN425C_1C_145_141"/>
      <sheetName val="IN45N0_1B_501_061"/>
      <sheetName val="JC077C_1B_780_021"/>
      <sheetName val="JC095R_1A_100_011"/>
      <sheetName val="KS95C4_1A_781_021"/>
      <sheetName val="Cost_Impact_PI1"/>
      <sheetName val="Input_-_Costs1"/>
      <sheetName val="3230B_20AA_01_27_Active_1_4_TR1"/>
      <sheetName val="Kategori_Dizi_kanalları1"/>
      <sheetName val="Hasar_Hattı1"/>
      <sheetName val="Mod49_compatto1"/>
      <sheetName val="Gest_021"/>
      <sheetName val="ALBERINI_GAS1"/>
      <sheetName val="EUR_GM1"/>
      <sheetName val="Indice_xls1"/>
      <sheetName val="TRT_FM1"/>
      <sheetName val="\EDU\FECHAMES\JUN99\Indice_xls1"/>
      <sheetName val="CAR_CASH1"/>
      <sheetName val="estraz_apert_20011"/>
      <sheetName val="Reduzierter CBD"/>
      <sheetName val="_EDU_FECHAMES_JUN99_Indice_xls"/>
      <sheetName val="spares_timing"/>
      <sheetName val="AG_Calendarization"/>
      <sheetName val="CE_Calendarization"/>
      <sheetName val="NA_Ford_Mgmt_Sum"/>
      <sheetName val="PSTRAT_"/>
      <sheetName val="Conta_transi??o_comer2"/>
      <sheetName val="SUP'S_PASS_DOM"/>
      <sheetName val="\sudafrica\Sudafrica_2002\sud_a"/>
      <sheetName val="\\$NDS\_PCF_WORK_PCF_DAF_FIASA\"/>
      <sheetName val="AMMORTAMENTI_CESPITI_DA_TARGARE"/>
      <sheetName val="Mod_A4"/>
      <sheetName val="Mod_A13"/>
      <sheetName val="Mod_B4"/>
      <sheetName val="Mod_B13"/>
      <sheetName val="Conta_transição_comer3"/>
      <sheetName val="Diret_3"/>
      <sheetName val="Comparativo_(2)3"/>
      <sheetName val="Strfuncionamento_20043"/>
      <sheetName val="Strfuncionamento_20053"/>
      <sheetName val="per_paese3"/>
      <sheetName val="per_modello3"/>
      <sheetName val="JATO_Worksheet_-_Pagina_13"/>
      <sheetName val="Guida_al_foglio3"/>
      <sheetName val="RIEPILOGO_(2)3"/>
      <sheetName val="stile_&quot;93_€&quot;3"/>
      <sheetName val="stile_ULTERIORI3"/>
      <sheetName val="riepilogo_CON_DETTAGLIO3"/>
      <sheetName val="DETTAGLIO_ULTERIORI3"/>
      <sheetName val="CROMI_INTERNI_3"/>
      <sheetName val="198_CAMBIO_M32_SU_1_4_T_1203"/>
      <sheetName val="ODM_stile3"/>
      <sheetName val="Gazete_teaser3"/>
      <sheetName val="TRT_FM2"/>
      <sheetName val="Kategori_Dizi_kanalları2"/>
      <sheetName val="Hasar_Hattı2"/>
      <sheetName val="Indice_xls2"/>
      <sheetName val="C_E__20042"/>
      <sheetName val="C_E__20052"/>
      <sheetName val="C_E__20062"/>
      <sheetName val="C_E__20072"/>
      <sheetName val="TOTALE_MERCATI2"/>
      <sheetName val="riepilogo_062"/>
      <sheetName val="ANADISP_992"/>
      <sheetName val="BONUS_PROP2"/>
      <sheetName val="Cost_Impact_PA_Brand2"/>
      <sheetName val="PCO_v_PA_Cost_Weighted2"/>
      <sheetName val="PCO_v_PA_Cost_Weighted_KM2"/>
      <sheetName val="Details_by_Model_in_Euro2"/>
      <sheetName val="Cost_Impact_PA_Industrial2"/>
      <sheetName val="Milestone_vs_PA_-_KM_18"/>
      <sheetName val="Milestone_vs_PA_-_KM_22"/>
      <sheetName val="Milestone_vs_PA_-_KM_32"/>
      <sheetName val="Milestone_vs_PA_-_KM_42"/>
      <sheetName val="Milestone_vs_PA_-_KM_52"/>
      <sheetName val="Milestone_vs_PA_-_KM_62"/>
      <sheetName val="Milestone_vs_PA_-_KM_72"/>
      <sheetName val="Milestone_vs_PA_-_KM_82"/>
      <sheetName val="Milestone_vs_PA_-_KM_92"/>
      <sheetName val="Milestone_vs_PA_-_KM_102"/>
      <sheetName val="Milestone_vs_PA_-_KM_112"/>
      <sheetName val="Milestone_vs_PA_-_KM_122"/>
      <sheetName val="Milestone_vs_PA_-_KM_132"/>
      <sheetName val="Milestone_vs_PA_-_KM_142"/>
      <sheetName val="Milestone_vs_PA_-_KM_152"/>
      <sheetName val="Milestone_vs_PA_-_KM_162"/>
      <sheetName val="KM_Summary_PA_-_backup2"/>
      <sheetName val="KM_SummaryTC_-_backup2"/>
      <sheetName val="MACRO_SETTING2"/>
      <sheetName val="IN425C_1B_437_022"/>
      <sheetName val="IN423R_1C_433_012"/>
      <sheetName val="IN425R_1D_433_012"/>
      <sheetName val="IN422C_1D_100_042"/>
      <sheetName val="IN422C_1B_120_042"/>
      <sheetName val="IN423C_1B_145_142"/>
      <sheetName val="IN42N0_1A_120_042"/>
      <sheetName val="IN43N0_1A_140_142"/>
      <sheetName val="IN44N0_1A_140_142"/>
      <sheetName val="IN45N0_1A_140_142"/>
      <sheetName val="IN424C_1D_145_142"/>
      <sheetName val="IN425C_1C_145_142"/>
      <sheetName val="IN45N0_1B_501_062"/>
      <sheetName val="JC077C_1B_780_022"/>
      <sheetName val="JC095R_1A_100_012"/>
      <sheetName val="KS95C4_1A_781_022"/>
      <sheetName val="Cost_Impact_PI2"/>
      <sheetName val="Input_-_Costs2"/>
      <sheetName val="3230B_20AA_01_27_Active_1_4_TR2"/>
      <sheetName val="Mod49_compatto2"/>
      <sheetName val="Gest_022"/>
      <sheetName val="ALBERINI_GAS2"/>
      <sheetName val="EUR_GM2"/>
      <sheetName val="\EDU\FECHAMES\JUN99\Indice_xls2"/>
      <sheetName val="CAR_CASH2"/>
      <sheetName val="estraz_apert_20012"/>
      <sheetName val="_EDU_FECHAMES_JUN99_Indice_xls1"/>
      <sheetName val="spares_timing1"/>
      <sheetName val="AG_Calendarization1"/>
      <sheetName val="CE_Calendarization1"/>
      <sheetName val="NA_Ford_Mgmt_Sum1"/>
      <sheetName val="PSTRAT_1"/>
      <sheetName val="Conta_transi??o_comer3"/>
      <sheetName val="Mod_A5"/>
      <sheetName val="Mod_A14"/>
      <sheetName val="Mod_B5"/>
      <sheetName val="Mod_B14"/>
      <sheetName val="Conta_transição_comer4"/>
      <sheetName val="Diret_4"/>
      <sheetName val="Comparativo_(2)4"/>
      <sheetName val="Strfuncionamento_20044"/>
      <sheetName val="Strfuncionamento_20054"/>
      <sheetName val="per_paese4"/>
      <sheetName val="per_modello4"/>
      <sheetName val="JATO_Worksheet_-_Pagina_14"/>
      <sheetName val="Guida_al_foglio4"/>
      <sheetName val="RIEPILOGO_(2)4"/>
      <sheetName val="stile_&quot;93_€&quot;4"/>
      <sheetName val="stile_ULTERIORI4"/>
      <sheetName val="riepilogo_CON_DETTAGLIO4"/>
      <sheetName val="DETTAGLIO_ULTERIORI4"/>
      <sheetName val="CROMI_INTERNI_4"/>
      <sheetName val="198_CAMBIO_M32_SU_1_4_T_1204"/>
      <sheetName val="ODM_stile4"/>
      <sheetName val="Gazete_teaser4"/>
      <sheetName val="2_대외공문3"/>
      <sheetName val="ECOM_Periodique3"/>
      <sheetName val="PROJE_MAL_ANA_DOSYA_3_AY3"/>
      <sheetName val="Memo_Marzo3"/>
      <sheetName val="TRT_FM3"/>
      <sheetName val="Kategori_Dizi_kanalları3"/>
      <sheetName val="Hasar_Hattı3"/>
      <sheetName val="Indice_xls3"/>
      <sheetName val="C_E__20043"/>
      <sheetName val="C_E__20053"/>
      <sheetName val="C_E__20063"/>
      <sheetName val="C_E__20073"/>
      <sheetName val="TOTALE_MERCATI3"/>
      <sheetName val="riepilogo_063"/>
      <sheetName val="ANADISP_993"/>
      <sheetName val="BONUS_PROP3"/>
      <sheetName val="Cost_Impact_PA_Brand3"/>
      <sheetName val="PCO_v_PA_Cost_Weighted3"/>
      <sheetName val="PCO_v_PA_Cost_Weighted_KM3"/>
      <sheetName val="Details_by_Model_in_Euro3"/>
      <sheetName val="Cost_Impact_PA_Industrial3"/>
      <sheetName val="Milestone_vs_PA_-_KM_19"/>
      <sheetName val="Milestone_vs_PA_-_KM_23"/>
      <sheetName val="Milestone_vs_PA_-_KM_33"/>
      <sheetName val="Milestone_vs_PA_-_KM_43"/>
      <sheetName val="Milestone_vs_PA_-_KM_53"/>
      <sheetName val="Milestone_vs_PA_-_KM_63"/>
      <sheetName val="Milestone_vs_PA_-_KM_73"/>
      <sheetName val="Milestone_vs_PA_-_KM_83"/>
      <sheetName val="Milestone_vs_PA_-_KM_93"/>
      <sheetName val="Milestone_vs_PA_-_KM_103"/>
      <sheetName val="Milestone_vs_PA_-_KM_113"/>
      <sheetName val="Milestone_vs_PA_-_KM_123"/>
      <sheetName val="Milestone_vs_PA_-_KM_133"/>
      <sheetName val="Milestone_vs_PA_-_KM_143"/>
      <sheetName val="Milestone_vs_PA_-_KM_153"/>
      <sheetName val="Milestone_vs_PA_-_KM_163"/>
      <sheetName val="KM_Summary_PA_-_backup3"/>
      <sheetName val="KM_SummaryTC_-_backup3"/>
      <sheetName val="MACRO_SETTING3"/>
      <sheetName val="IN425C_1B_437_023"/>
      <sheetName val="IN423R_1C_433_013"/>
      <sheetName val="IN425R_1D_433_013"/>
      <sheetName val="IN422C_1D_100_043"/>
      <sheetName val="IN422C_1B_120_043"/>
      <sheetName val="IN423C_1B_145_143"/>
      <sheetName val="IN42N0_1A_120_043"/>
      <sheetName val="IN43N0_1A_140_143"/>
      <sheetName val="IN44N0_1A_140_143"/>
      <sheetName val="IN45N0_1A_140_143"/>
      <sheetName val="IN424C_1D_145_143"/>
      <sheetName val="IN425C_1C_145_143"/>
      <sheetName val="IN45N0_1B_501_063"/>
      <sheetName val="JC077C_1B_780_023"/>
      <sheetName val="JC095R_1A_100_013"/>
      <sheetName val="KS95C4_1A_781_023"/>
      <sheetName val="Cost_Impact_PI3"/>
      <sheetName val="Input_-_Costs3"/>
      <sheetName val="3230B_20AA_01_27_Active_1_4_TR3"/>
      <sheetName val="Mod49_compatto3"/>
      <sheetName val="Gest_023"/>
      <sheetName val="ALBERINI_GAS3"/>
      <sheetName val="EUR_GM3"/>
      <sheetName val="\EDU\FECHAMES\JUN99\Indice_xls3"/>
      <sheetName val="CAR_CASH3"/>
      <sheetName val="estraz_apert_20013"/>
      <sheetName val="_EDU_FECHAMES_JUN99_Indice_xls2"/>
      <sheetName val="spares_timing2"/>
      <sheetName val="AG_Calendarization2"/>
      <sheetName val="CE_Calendarization2"/>
      <sheetName val="NA_Ford_Mgmt_Sum2"/>
      <sheetName val="PSTRAT_2"/>
      <sheetName val="Conta_transi??o_comer4"/>
      <sheetName val="SUP'S_PASS_DOM1"/>
      <sheetName val="\sudafrica\Sudafrica_2002\sud_1"/>
      <sheetName val="\\$NDS\_PCF_WORK_PCF_DAF_FIASA1"/>
      <sheetName val="AMMORTAMENTI_CESPITI_DA_TARGAR1"/>
      <sheetName val="현금흐름표"/>
      <sheetName val="MISforgeforging"/>
      <sheetName val="Cost_Redn"/>
      <sheetName val="MAREA"/>
      <sheetName val="Marea MY"/>
      <sheetName val="ULYSSE"/>
      <sheetName val="Brava-o MY"/>
      <sheetName val="SEI"/>
      <sheetName val="MULTIPLA"/>
      <sheetName val="P.TO"/>
      <sheetName val="COUPE"/>
      <sheetName val="MENSUAL"/>
      <sheetName val="sch. prodotto sed. ant."/>
      <sheetName val="EST-REP=AMP"/>
      <sheetName val="SOS_SOV"/>
      <sheetName val="TOPLAM YATIRIM"/>
      <sheetName val="TV YATIRIMI"/>
      <sheetName val="BASIN YATIRIMI"/>
      <sheetName val="\\reganzani\video\operational\T"/>
      <sheetName val="\Users\emret\AppData\Local\Micr"/>
      <sheetName val="\\192.168.1.254\2013\F\Users\em"/>
      <sheetName val="\\192.168.1.254\2013\Users\hayd"/>
      <sheetName val="\\192.168.1.254\2013\L\EDU\FECH"/>
      <sheetName val="\DBI\2011\mediamax\reckit benck"/>
      <sheetName val="[Indice.xls]_L_EDU_FECHAMES_J_6"/>
      <sheetName val="의견종합서"/>
      <sheetName val="H2412"/>
      <sheetName val="OPT"/>
      <sheetName val="OPT xxx"/>
      <sheetName val="Transport I"/>
      <sheetName val="CDV_STD"/>
      <sheetName val="tpprices"/>
      <sheetName val="CMU CR"/>
      <sheetName val="CMU SR"/>
      <sheetName val="RATES"/>
      <sheetName val="Sconti"/>
      <sheetName val="Input Stock"/>
      <sheetName val="Spider Preiseingabe"/>
      <sheetName val="FXrates"/>
      <sheetName val="Receiv-liabil"/>
      <sheetName val="Audit B"/>
      <sheetName val="Extras!"/>
      <sheetName val="COSINCR"/>
      <sheetName val="COSMAN"/>
      <sheetName val="Cassino"/>
      <sheetName val="Actual &amp; Achieved"/>
      <sheetName val="Q2 Walk - vs PY"/>
      <sheetName val="PS &amp; IC summary page"/>
      <sheetName val="#REF"/>
      <sheetName val="Cons_p_6m"/>
      <sheetName val="Obt_a_6m"/>
      <sheetName val="[Indice.xls]__csimedya_my_sha_3"/>
      <sheetName val="kicker und TO"/>
      <sheetName val="\\192_168_1_254\2013\F\Users\em"/>
      <sheetName val="\\192_168_1_254\2013\Users\hayd"/>
      <sheetName val="\\192_168_1_254\2013\L\EDU\FECH"/>
      <sheetName val="\DBI\2011\mediamax\reckit_benck"/>
      <sheetName val="\L\EDU\FECHAMES\JUN99\Indice_xl"/>
      <sheetName val="TOPLAM_YATIRIM"/>
      <sheetName val="TV_YATIRIMI"/>
      <sheetName val="BASIN_YATIRIMI"/>
      <sheetName val="[Indice.xls]_EDU_FECHAMES_JUN_2"/>
      <sheetName val="[Indice.xls]_L_EDU_FECHAMES_J_2"/>
      <sheetName val="[Indice.xls]_EDU_FECHAMES_JUN_3"/>
      <sheetName val="[Indice.xls]_L_EDU_FECHAMES_J_3"/>
      <sheetName val="[Indice.xls]_EDU_FECHAMES_JUN_4"/>
      <sheetName val="[Indice.xls]_L_EDU_FECHAMES_J_4"/>
      <sheetName val="[Indice.xls]_EDU_FECHAMES_JUN_5"/>
      <sheetName val="[Indice.xls]_L_EDU_FECHAMES_J_5"/>
      <sheetName val="[Indice.xls]_EDU_FECHAMES_JU_10"/>
      <sheetName val="[Indice.xls]_L_EDU_FECHAMES__10"/>
      <sheetName val="[Indice.xls]_EDU_FECHAMES_JUN_7"/>
      <sheetName val="[Indice.xls]_L_EDU_FECHAMES_J_7"/>
      <sheetName val="[Indice.xls]_EDU_FECHAMES_JUN_8"/>
      <sheetName val="[Indice.xls]_L_EDU_FECHAMES_J_8"/>
      <sheetName val="[Indice.xls]_EDU_FECHAMES_JUN_9"/>
      <sheetName val="[Indice.xls]_L_EDU_FECHAMES_J_9"/>
      <sheetName val="[Indice.xls]_EDU_FECHAMES_JU_12"/>
      <sheetName val="[Indice.xls]_L_EDU_FECHAMES__12"/>
      <sheetName val="[Indice.xls]_EDU_FECHAMES_JU_11"/>
      <sheetName val="[Indice.xls]_L_EDU_FECHAMES__11"/>
      <sheetName val="[Indice.xls]_EDU_FECHAMES_JU_13"/>
      <sheetName val="[Indice.xls]_L_EDU_FECHAMES__13"/>
      <sheetName val="[Indice.xls]__csimedya_my_sha_2"/>
      <sheetName val="[Indice.xls]_EDU_FECHAMES_JU_14"/>
      <sheetName val="[Indice.xls]_L_EDU_FECHAMES__14"/>
      <sheetName val="[Indice.xls]__csimedya_my_sha_4"/>
      <sheetName val="[Indice.xls]_EDU_FECHAMES_JU_15"/>
      <sheetName val="[Indice.xls]_L_EDU_FECHAMES__15"/>
      <sheetName val="[Indice.xls]__csimedya_my_sha_5"/>
      <sheetName val="[Indice.xls]__csimedya_my_sha_6"/>
      <sheetName val="[Indice.xls]_EDU_FECHAMES_JU_16"/>
      <sheetName val="[Indice.xls]_L_EDU_FECHAMES__16"/>
      <sheetName val="[Indice.xls]__csimedya_my_sha_7"/>
      <sheetName val="[Indice.xls]_EDU_FECHAMES_JU_17"/>
      <sheetName val="[Indice.xls]_L_EDU_FECHAMES__17"/>
      <sheetName val="[Indice.xls]__csimedya_my_sha_8"/>
    </sheetNames>
    <definedNames>
      <definedName name="Anno" refersTo="='Ref'!$B$19"/>
      <definedName name="Mese" refersTo="='Ref'!$B$18" sheetId="2"/>
    </definedNames>
    <sheetDataSet>
      <sheetData sheetId="0" refreshError="1">
        <row r="1">
          <cell r="B1" t="str">
            <v>FIAT AUTO SUD AFRICA</v>
          </cell>
        </row>
        <row r="18">
          <cell r="B18" t="str">
            <v>Agosto</v>
          </cell>
        </row>
        <row r="19">
          <cell r="B19">
            <v>2001</v>
          </cell>
        </row>
      </sheetData>
      <sheetData sheetId="1" refreshError="1">
        <row r="1">
          <cell r="B1" t="str">
            <v>FIAT AUTO SUD AFRICA</v>
          </cell>
        </row>
        <row r="18">
          <cell r="B18" t="str">
            <v>ASPETTI PRODUTTIVI</v>
          </cell>
        </row>
        <row r="19">
          <cell r="B19" t="str">
            <v>BILANCIAMENTO PRODUZIONE / VENDITA</v>
          </cell>
        </row>
      </sheetData>
      <sheetData sheetId="2" refreshError="1">
        <row r="1">
          <cell r="B1" t="str">
            <v>FIAT AUTO SUD AFRICA</v>
          </cell>
        </row>
        <row r="18">
          <cell r="B18" t="str">
            <v>ASPETTI PRODUTTIVI</v>
          </cell>
        </row>
        <row r="19">
          <cell r="B19" t="str">
            <v>BILANCIAMENTO PRODUZIONE / VENDITA</v>
          </cell>
        </row>
      </sheetData>
      <sheetData sheetId="3" refreshError="1">
        <row r="1">
          <cell r="B1" t="str">
            <v>FIAT AUTO SUD AFRICA</v>
          </cell>
        </row>
        <row r="18">
          <cell r="B18" t="str">
            <v>Agosto</v>
          </cell>
        </row>
        <row r="19">
          <cell r="B19">
            <v>2001</v>
          </cell>
        </row>
      </sheetData>
      <sheetData sheetId="4" refreshError="1">
        <row r="1">
          <cell r="B1" t="str">
            <v>FIAT AUTO SUD AFRICA</v>
          </cell>
        </row>
        <row r="18">
          <cell r="B18" t="str">
            <v>Agosto</v>
          </cell>
        </row>
        <row r="19">
          <cell r="B19" t="str">
            <v>=Ref!$B$1</v>
          </cell>
        </row>
      </sheetData>
      <sheetData sheetId="5" refreshError="1">
        <row r="1">
          <cell r="B1" t="str">
            <v>FIAT AUTO SUD AFRICA</v>
          </cell>
        </row>
        <row r="18">
          <cell r="B18">
            <v>1.86</v>
          </cell>
        </row>
        <row r="19">
          <cell r="B19">
            <v>0.3</v>
          </cell>
        </row>
      </sheetData>
      <sheetData sheetId="6" refreshError="1">
        <row r="1">
          <cell r="B1" t="str">
            <v>FIAT AUTO SUD AFRICA</v>
          </cell>
        </row>
        <row r="18">
          <cell r="B18">
            <v>-1.07</v>
          </cell>
        </row>
        <row r="19">
          <cell r="B19">
            <v>0</v>
          </cell>
        </row>
      </sheetData>
      <sheetData sheetId="7" refreshError="1">
        <row r="1">
          <cell r="B1" t="str">
            <v>FIAT AUTO SUD AFRICA</v>
          </cell>
        </row>
        <row r="18">
          <cell r="B18">
            <v>0</v>
          </cell>
        </row>
        <row r="19">
          <cell r="B19">
            <v>0</v>
          </cell>
        </row>
      </sheetData>
      <sheetData sheetId="8" refreshError="1">
        <row r="1">
          <cell r="B1" t="str">
            <v>FIAT AUTO SUD AFRICA</v>
          </cell>
        </row>
        <row r="18">
          <cell r="B18">
            <v>0</v>
          </cell>
        </row>
        <row r="19">
          <cell r="B19">
            <v>0</v>
          </cell>
        </row>
      </sheetData>
      <sheetData sheetId="9" refreshError="1">
        <row r="1">
          <cell r="B1" t="str">
            <v>FIAT AUTO SUD AFRICA</v>
          </cell>
        </row>
        <row r="18">
          <cell r="B18" t="str">
            <v>Giugno</v>
          </cell>
        </row>
        <row r="19">
          <cell r="B19">
            <v>1999</v>
          </cell>
        </row>
      </sheetData>
      <sheetData sheetId="10" refreshError="1">
        <row r="1">
          <cell r="B1" t="str">
            <v>FIAT AUTO SUD AFRICA</v>
          </cell>
        </row>
        <row r="18">
          <cell r="B18" t="str">
            <v>ASPETTI PRODUTTIVI</v>
          </cell>
        </row>
        <row r="19">
          <cell r="B19" t="str">
            <v>BILANCIAMENTO PRODUZIONE / VENDITA</v>
          </cell>
        </row>
      </sheetData>
      <sheetData sheetId="11" refreshError="1">
        <row r="1">
          <cell r="B1" t="str">
            <v>FIAT AUTO SUD AFRICA</v>
          </cell>
        </row>
        <row r="18">
          <cell r="B18" t="str">
            <v>ASPETTI PRODUTTIVI</v>
          </cell>
        </row>
        <row r="19">
          <cell r="B19" t="str">
            <v>BILANCIAMENTO PRODUZIONE / VENDITA</v>
          </cell>
        </row>
      </sheetData>
      <sheetData sheetId="12" refreshError="1">
        <row r="1">
          <cell r="B1" t="str">
            <v>FIAT AUTO SUD AFRICA</v>
          </cell>
        </row>
        <row r="18">
          <cell r="B18" t="str">
            <v>ASPETTI PRODUTTIVI</v>
          </cell>
        </row>
        <row r="19">
          <cell r="B19" t="str">
            <v>BILANCIAMENTO PRODUZIONE / VENDITA</v>
          </cell>
        </row>
      </sheetData>
      <sheetData sheetId="13" refreshError="1">
        <row r="1">
          <cell r="B1" t="str">
            <v>TOFAS BUSINESS UNIT</v>
          </cell>
        </row>
        <row r="18">
          <cell r="B18" t="str">
            <v>ASPETTI PRODUTTIVI</v>
          </cell>
        </row>
        <row r="19">
          <cell r="B19" t="str">
            <v>BILANCIAMENTO PRODUZIONE / VENDITA</v>
          </cell>
        </row>
      </sheetData>
      <sheetData sheetId="14" refreshError="1">
        <row r="1">
          <cell r="B1" t="str">
            <v>TOFAS BUSINESS UNIT</v>
          </cell>
        </row>
        <row r="18">
          <cell r="B18" t="str">
            <v>ASPETTI PRODUTTIVI</v>
          </cell>
        </row>
        <row r="19">
          <cell r="B19" t="str">
            <v>BILANCIAMENTO PRODUZIONE / VENDITA</v>
          </cell>
        </row>
      </sheetData>
      <sheetData sheetId="15" refreshError="1">
        <row r="1">
          <cell r="B1" t="str">
            <v>FIAT AUTO SUD AFRICA</v>
          </cell>
        </row>
        <row r="18">
          <cell r="B18" t="str">
            <v>ASPETTI PRODUTTIVI</v>
          </cell>
        </row>
        <row r="19">
          <cell r="B19" t="str">
            <v>BILANCIAMENTO PRODUZIONE / VENDITA</v>
          </cell>
        </row>
      </sheetData>
      <sheetData sheetId="16" refreshError="1">
        <row r="1">
          <cell r="B1" t="str">
            <v>TOFAS BUSINESS UNIT</v>
          </cell>
        </row>
        <row r="18">
          <cell r="B18" t="str">
            <v>ASPETTI PRODUTTIVI</v>
          </cell>
        </row>
        <row r="19">
          <cell r="B19" t="str">
            <v>BILANCIAMENTO PRODUZIONE / VENDITA</v>
          </cell>
        </row>
      </sheetData>
      <sheetData sheetId="17" refreshError="1">
        <row r="1">
          <cell r="B1" t="str">
            <v>FIAT AUTO SUD AFRICA</v>
          </cell>
        </row>
        <row r="18">
          <cell r="B18" t="str">
            <v>ASPETTI PRODUTTIVI</v>
          </cell>
        </row>
        <row r="19">
          <cell r="B19" t="str">
            <v>BILANCIAMENTO PRODUZIONE / VENDITA</v>
          </cell>
        </row>
      </sheetData>
      <sheetData sheetId="18" refreshError="1">
        <row r="1">
          <cell r="B1" t="str">
            <v>FIAT AUTO SUD AFRICA</v>
          </cell>
        </row>
        <row r="18">
          <cell r="B18" t="str">
            <v>ASPETTI PRODUTTIVI</v>
          </cell>
        </row>
        <row r="19">
          <cell r="B19" t="str">
            <v>BILANCIAMENTO PRODUZIONE / VENDITA</v>
          </cell>
        </row>
      </sheetData>
      <sheetData sheetId="19" refreshError="1">
        <row r="1">
          <cell r="B1" t="str">
            <v>FIAT AUTO SUD AFRICA</v>
          </cell>
        </row>
        <row r="18">
          <cell r="B18" t="str">
            <v>ASPETTI PRODUTTIVI</v>
          </cell>
        </row>
        <row r="19">
          <cell r="B19" t="str">
            <v>BILANCIAMENTO PRODUZIONE / VENDITA</v>
          </cell>
        </row>
      </sheetData>
      <sheetData sheetId="20" refreshError="1">
        <row r="1">
          <cell r="B1" t="str">
            <v>FIAT AUTO SUD AFRICA</v>
          </cell>
        </row>
        <row r="18">
          <cell r="B18" t="str">
            <v>ASPETTI PRODUTTIVI</v>
          </cell>
        </row>
        <row r="19">
          <cell r="B19" t="str">
            <v>BILANCIAMENTO PRODUZIONE / VENDITA</v>
          </cell>
        </row>
      </sheetData>
      <sheetData sheetId="21" refreshError="1">
        <row r="1">
          <cell r="B1" t="str">
            <v>TOFAS BUSINESS UNIT</v>
          </cell>
        </row>
        <row r="18">
          <cell r="B18" t="str">
            <v>ASPETTI PRODUTTIVI</v>
          </cell>
        </row>
        <row r="19">
          <cell r="B19" t="str">
            <v>BILANCIAMENTO PRODUZIONE / VENDITA</v>
          </cell>
        </row>
      </sheetData>
      <sheetData sheetId="22" refreshError="1">
        <row r="1">
          <cell r="B1" t="str">
            <v>FIAT AUTO SUD AFRICA</v>
          </cell>
        </row>
        <row r="18">
          <cell r="B18" t="str">
            <v>ASPETTI PRODUTTIVI</v>
          </cell>
        </row>
        <row r="19">
          <cell r="B19" t="str">
            <v>BILANCIAMENTO PRODUZIONE / VENDITA</v>
          </cell>
        </row>
      </sheetData>
      <sheetData sheetId="23" refreshError="1">
        <row r="1">
          <cell r="B1" t="str">
            <v>TOFAS BUSINESS UNIT</v>
          </cell>
        </row>
        <row r="18">
          <cell r="B18" t="str">
            <v>Giugno</v>
          </cell>
        </row>
        <row r="19">
          <cell r="B19">
            <v>1999</v>
          </cell>
        </row>
      </sheetData>
      <sheetData sheetId="24" refreshError="1">
        <row r="1">
          <cell r="B1" t="str">
            <v>FIAT AUTO SUD AFRICA</v>
          </cell>
        </row>
        <row r="18">
          <cell r="B18" t="str">
            <v>Giugno</v>
          </cell>
        </row>
        <row r="19">
          <cell r="B19">
            <v>1999</v>
          </cell>
        </row>
      </sheetData>
      <sheetData sheetId="25" refreshError="1">
        <row r="1">
          <cell r="B1" t="str">
            <v>FIAT AUTO SUD AFRICA</v>
          </cell>
        </row>
        <row r="18">
          <cell r="B18" t="str">
            <v>Giugno</v>
          </cell>
        </row>
        <row r="19">
          <cell r="B19">
            <v>1999</v>
          </cell>
        </row>
      </sheetData>
      <sheetData sheetId="26" refreshError="1">
        <row r="1">
          <cell r="B1" t="str">
            <v>FIAT AUTO SUD AFRICA</v>
          </cell>
        </row>
        <row r="18">
          <cell r="B18" t="str">
            <v>Giugno</v>
          </cell>
        </row>
        <row r="19">
          <cell r="B19">
            <v>1999</v>
          </cell>
        </row>
      </sheetData>
      <sheetData sheetId="27" refreshError="1">
        <row r="1">
          <cell r="B1" t="str">
            <v>FIAT AUTO SUD AFRICA</v>
          </cell>
        </row>
        <row r="18">
          <cell r="B18" t="str">
            <v>Giugno</v>
          </cell>
        </row>
        <row r="19">
          <cell r="B19">
            <v>1999</v>
          </cell>
        </row>
      </sheetData>
      <sheetData sheetId="28" refreshError="1">
        <row r="1">
          <cell r="B1" t="str">
            <v>FIAT AUTO SUD AFRICA</v>
          </cell>
        </row>
        <row r="18">
          <cell r="B18" t="str">
            <v>Giugno</v>
          </cell>
        </row>
        <row r="19">
          <cell r="B19">
            <v>1999</v>
          </cell>
        </row>
      </sheetData>
      <sheetData sheetId="29" refreshError="1">
        <row r="1">
          <cell r="B1" t="str">
            <v>TOFAS BUSINESS UNIT</v>
          </cell>
        </row>
        <row r="18">
          <cell r="B18" t="str">
            <v>Giugno</v>
          </cell>
        </row>
        <row r="19">
          <cell r="B19">
            <v>1999</v>
          </cell>
        </row>
      </sheetData>
      <sheetData sheetId="30" refreshError="1">
        <row r="1">
          <cell r="B1" t="str">
            <v>FIAT AUTO SUD AFRICA</v>
          </cell>
        </row>
        <row r="18">
          <cell r="B18" t="str">
            <v>Giugno</v>
          </cell>
        </row>
        <row r="19">
          <cell r="B19">
            <v>1999</v>
          </cell>
        </row>
      </sheetData>
      <sheetData sheetId="31" refreshError="1">
        <row r="1">
          <cell r="B1" t="str">
            <v>TOFAS BUSINESS UNIT</v>
          </cell>
        </row>
        <row r="18">
          <cell r="B18" t="str">
            <v>Giugno</v>
          </cell>
        </row>
        <row r="19">
          <cell r="B19">
            <v>1999</v>
          </cell>
        </row>
      </sheetData>
      <sheetData sheetId="32">
        <row r="1">
          <cell r="B1" t="str">
            <v>FIAT AUTO SUD AFRICA</v>
          </cell>
        </row>
        <row r="18">
          <cell r="B18" t="str">
            <v>ASPETTI PRODUTTIVI</v>
          </cell>
        </row>
        <row r="19">
          <cell r="B19" t="str">
            <v>BILANCIAMENTO PRODUZIONE / VENDITA</v>
          </cell>
        </row>
      </sheetData>
      <sheetData sheetId="33">
        <row r="1">
          <cell r="B1" t="str">
            <v>FIAT AUTO SUD AFRICA</v>
          </cell>
        </row>
        <row r="18">
          <cell r="B18" t="str">
            <v>ASPETTI PRODUTTIVI</v>
          </cell>
        </row>
        <row r="19">
          <cell r="B19" t="str">
            <v>BILANCIAMENTO PRODUZIONE / VENDITA</v>
          </cell>
        </row>
      </sheetData>
      <sheetData sheetId="34">
        <row r="1">
          <cell r="B1" t="str">
            <v>TOFAS BUSINESS UNIT</v>
          </cell>
        </row>
        <row r="18">
          <cell r="B18" t="str">
            <v>Giugno</v>
          </cell>
        </row>
        <row r="19">
          <cell r="B19">
            <v>1999</v>
          </cell>
        </row>
      </sheetData>
      <sheetData sheetId="35">
        <row r="1">
          <cell r="B1" t="str">
            <v>FIAT AUTO SUD AFRICA</v>
          </cell>
        </row>
        <row r="18">
          <cell r="B18" t="str">
            <v>Giugno</v>
          </cell>
        </row>
        <row r="19">
          <cell r="B19">
            <v>1999</v>
          </cell>
        </row>
      </sheetData>
      <sheetData sheetId="36" refreshError="1">
        <row r="1">
          <cell r="B1" t="str">
            <v>FIAT AUTO SUD AFRICA</v>
          </cell>
        </row>
        <row r="18">
          <cell r="B18" t="str">
            <v>ASPETTI PRODUTTIVI</v>
          </cell>
        </row>
        <row r="19">
          <cell r="B19" t="str">
            <v>BILANCIAMENTO PRODUZIONE / VENDITA</v>
          </cell>
        </row>
      </sheetData>
      <sheetData sheetId="37" refreshError="1">
        <row r="1">
          <cell r="B1" t="str">
            <v>FIAT AUTO SUD AFRICA</v>
          </cell>
        </row>
        <row r="18">
          <cell r="B18" t="str">
            <v>Agosto</v>
          </cell>
        </row>
        <row r="19">
          <cell r="B19">
            <v>2001</v>
          </cell>
        </row>
      </sheetData>
      <sheetData sheetId="38" refreshError="1">
        <row r="1">
          <cell r="B1" t="str">
            <v>FIAT AUTO SUD AFRICA</v>
          </cell>
        </row>
        <row r="18">
          <cell r="B18" t="str">
            <v>ASPETTI PRODUTTIVI</v>
          </cell>
        </row>
        <row r="19">
          <cell r="B19" t="str">
            <v>BILANCIAMENTO PRODUZIONE / VENDITA</v>
          </cell>
        </row>
      </sheetData>
      <sheetData sheetId="39" refreshError="1">
        <row r="1">
          <cell r="B1" t="str">
            <v>FIAT AUTO SUD AFRICA</v>
          </cell>
        </row>
        <row r="18">
          <cell r="B18" t="str">
            <v>ASPETTI PRODUTTIVI</v>
          </cell>
        </row>
        <row r="19">
          <cell r="B19" t="str">
            <v>BILANCIAMENTO PRODUZIONE / VENDITA</v>
          </cell>
        </row>
      </sheetData>
      <sheetData sheetId="40" refreshError="1">
        <row r="1">
          <cell r="B1" t="str">
            <v>FIAT AUTO SUD AFRICA</v>
          </cell>
        </row>
        <row r="18">
          <cell r="B18" t="str">
            <v>ASPETTI PRODUTTIVI</v>
          </cell>
        </row>
        <row r="19">
          <cell r="B19" t="str">
            <v>BILANCIAMENTO PRODUZIONE / VENDITA</v>
          </cell>
        </row>
      </sheetData>
      <sheetData sheetId="41" refreshError="1">
        <row r="1">
          <cell r="B1" t="str">
            <v>FIAT AUTO SUD AFRICA</v>
          </cell>
        </row>
        <row r="18">
          <cell r="B18" t="str">
            <v>ASPETTI PRODUTTIVI</v>
          </cell>
        </row>
        <row r="19">
          <cell r="B19" t="str">
            <v>BILANCIAMENTO PRODUZIONE / VENDITA</v>
          </cell>
        </row>
      </sheetData>
      <sheetData sheetId="42" refreshError="1">
        <row r="1">
          <cell r="B1" t="str">
            <v>FIAT AUTO SUD AFRICA</v>
          </cell>
        </row>
        <row r="18">
          <cell r="B18" t="str">
            <v>ASPETTI PRODUTTIVI</v>
          </cell>
        </row>
        <row r="19">
          <cell r="B19" t="str">
            <v>BILANCIAMENTO PRODUZIONE / VENDITA</v>
          </cell>
        </row>
      </sheetData>
      <sheetData sheetId="43" refreshError="1">
        <row r="1">
          <cell r="B1" t="str">
            <v>TOFAS BUSINESS UNIT</v>
          </cell>
        </row>
        <row r="18">
          <cell r="B18" t="str">
            <v>ASPETTI PRODUTTIVI</v>
          </cell>
        </row>
        <row r="19">
          <cell r="B19" t="str">
            <v>BILANCIAMENTO PRODUZIONE / VENDITA</v>
          </cell>
        </row>
      </sheetData>
      <sheetData sheetId="44" refreshError="1">
        <row r="1">
          <cell r="B1" t="str">
            <v>FIAT AUTO SUD AFRICA</v>
          </cell>
        </row>
        <row r="18">
          <cell r="B18" t="str">
            <v>ASPETTI PRODUTTIVI</v>
          </cell>
        </row>
        <row r="19">
          <cell r="B19" t="str">
            <v>BILANCIAMENTO PRODUZIONE / VENDITA</v>
          </cell>
        </row>
      </sheetData>
      <sheetData sheetId="45" refreshError="1">
        <row r="1">
          <cell r="B1" t="str">
            <v>FIAT AUTO SUD AFRICA</v>
          </cell>
        </row>
        <row r="18">
          <cell r="B18" t="str">
            <v>ASPETTI PRODUTTIVI</v>
          </cell>
        </row>
        <row r="19">
          <cell r="B19" t="str">
            <v>BILANCIAMENTO PRODUZIONE / VENDITA</v>
          </cell>
        </row>
      </sheetData>
      <sheetData sheetId="46" refreshError="1">
        <row r="1">
          <cell r="B1" t="str">
            <v>FIAT AUTO SUD AFRICA</v>
          </cell>
        </row>
        <row r="18">
          <cell r="B18" t="str">
            <v>ASPETTI PRODUTTIVI</v>
          </cell>
        </row>
        <row r="19">
          <cell r="B19" t="str">
            <v>BILANCIAMENTO PRODUZIONE / VENDITA</v>
          </cell>
        </row>
      </sheetData>
      <sheetData sheetId="47" refreshError="1">
        <row r="1">
          <cell r="B1" t="str">
            <v>FIAT AUTO SUD AFRICA</v>
          </cell>
        </row>
        <row r="18">
          <cell r="B18" t="str">
            <v>ASPETTI PRODUTTIVI</v>
          </cell>
        </row>
        <row r="19">
          <cell r="B19" t="str">
            <v>BILANCIAMENTO PRODUZIONE / VENDITA</v>
          </cell>
        </row>
      </sheetData>
      <sheetData sheetId="48" refreshError="1">
        <row r="1">
          <cell r="B1" t="str">
            <v>FIAT AUTO SUD AFRICA</v>
          </cell>
        </row>
        <row r="18">
          <cell r="B18" t="str">
            <v>ASPETTI PRODUTTIVI</v>
          </cell>
        </row>
        <row r="19">
          <cell r="B19" t="str">
            <v>BILANCIAMENTO PRODUZIONE / VENDITA</v>
          </cell>
        </row>
      </sheetData>
      <sheetData sheetId="49" refreshError="1">
        <row r="1">
          <cell r="B1" t="str">
            <v>FIAT AUTO SUD AFRICA</v>
          </cell>
        </row>
        <row r="18">
          <cell r="B18" t="str">
            <v>ASPETTI PRODUTTIVI</v>
          </cell>
        </row>
        <row r="19">
          <cell r="B19" t="str">
            <v>BILANCIAMENTO PRODUZIONE / VENDITA</v>
          </cell>
        </row>
      </sheetData>
      <sheetData sheetId="50" refreshError="1">
        <row r="1">
          <cell r="B1" t="str">
            <v>FIAT AUTO SUD AFRICA</v>
          </cell>
        </row>
        <row r="18">
          <cell r="B18" t="str">
            <v>ASPETTI PRODUTTIVI</v>
          </cell>
        </row>
        <row r="19">
          <cell r="B19" t="str">
            <v>BILANCIAMENTO PRODUZIONE / VENDITA</v>
          </cell>
        </row>
      </sheetData>
      <sheetData sheetId="51" refreshError="1">
        <row r="1">
          <cell r="B1" t="str">
            <v>FIAT AUTO SUD AFRICA</v>
          </cell>
        </row>
        <row r="18">
          <cell r="B18" t="str">
            <v>Giugno</v>
          </cell>
        </row>
        <row r="19">
          <cell r="B19">
            <v>1999</v>
          </cell>
        </row>
      </sheetData>
      <sheetData sheetId="52" refreshError="1">
        <row r="1">
          <cell r="B1" t="str">
            <v>FIAT AUTO SUD AFRICA</v>
          </cell>
        </row>
        <row r="18">
          <cell r="B18" t="str">
            <v>Giugno</v>
          </cell>
        </row>
        <row r="19">
          <cell r="B19">
            <v>1999</v>
          </cell>
        </row>
      </sheetData>
      <sheetData sheetId="53" refreshError="1">
        <row r="1">
          <cell r="B1" t="str">
            <v>TOFAS BUSINESS UNIT</v>
          </cell>
        </row>
        <row r="18">
          <cell r="B18" t="str">
            <v>Giugno</v>
          </cell>
        </row>
        <row r="19">
          <cell r="B19">
            <v>1999</v>
          </cell>
        </row>
      </sheetData>
      <sheetData sheetId="54" refreshError="1">
        <row r="1">
          <cell r="B1" t="str">
            <v>TOFAS BUSINESS UNIT</v>
          </cell>
        </row>
        <row r="18">
          <cell r="B18" t="str">
            <v>Dicembre</v>
          </cell>
        </row>
        <row r="19">
          <cell r="B19" t="str">
            <v xml:space="preserve">PRODUCTION </v>
          </cell>
        </row>
      </sheetData>
      <sheetData sheetId="55" refreshError="1">
        <row r="1">
          <cell r="B1" t="str">
            <v>FIAT AUTO SUD AFRICA</v>
          </cell>
        </row>
        <row r="18">
          <cell r="B18" t="str">
            <v>Giugno</v>
          </cell>
        </row>
        <row r="19">
          <cell r="B19">
            <v>1999</v>
          </cell>
        </row>
      </sheetData>
      <sheetData sheetId="56" refreshError="1">
        <row r="1">
          <cell r="B1" t="str">
            <v>FIAT AUTO SUD AFRICA</v>
          </cell>
        </row>
        <row r="18">
          <cell r="B18" t="str">
            <v>Giugno</v>
          </cell>
        </row>
        <row r="19">
          <cell r="B19">
            <v>1999</v>
          </cell>
        </row>
      </sheetData>
      <sheetData sheetId="57" refreshError="1">
        <row r="1">
          <cell r="B1" t="str">
            <v>FIAT AUTO SUD AFRICA</v>
          </cell>
        </row>
        <row r="18">
          <cell r="B18" t="str">
            <v>Giugno</v>
          </cell>
        </row>
        <row r="19">
          <cell r="B19">
            <v>1999</v>
          </cell>
        </row>
      </sheetData>
      <sheetData sheetId="58" refreshError="1">
        <row r="1">
          <cell r="B1" t="str">
            <v>FIAT AUTO SUD AFRICA</v>
          </cell>
        </row>
        <row r="18">
          <cell r="B18" t="str">
            <v>Giugno</v>
          </cell>
        </row>
        <row r="19">
          <cell r="B19">
            <v>1999</v>
          </cell>
        </row>
      </sheetData>
      <sheetData sheetId="59" refreshError="1">
        <row r="1">
          <cell r="B1" t="str">
            <v>TOFAS BUSINESS UNIT</v>
          </cell>
        </row>
        <row r="18">
          <cell r="B18" t="str">
            <v>Giugno</v>
          </cell>
        </row>
        <row r="19">
          <cell r="B19">
            <v>1999</v>
          </cell>
        </row>
      </sheetData>
      <sheetData sheetId="60" refreshError="1">
        <row r="1">
          <cell r="B1" t="str">
            <v>FIAT AUTO SUD AFRICA</v>
          </cell>
        </row>
        <row r="18">
          <cell r="B18" t="str">
            <v>Giugno</v>
          </cell>
        </row>
        <row r="19">
          <cell r="B19">
            <v>1999</v>
          </cell>
        </row>
      </sheetData>
      <sheetData sheetId="61" refreshError="1">
        <row r="1">
          <cell r="B1" t="str">
            <v>FIAT AUTO SUD AFRICA</v>
          </cell>
        </row>
        <row r="18">
          <cell r="B18" t="str">
            <v>Giugno</v>
          </cell>
        </row>
        <row r="19">
          <cell r="B19">
            <v>1999</v>
          </cell>
        </row>
      </sheetData>
      <sheetData sheetId="62" refreshError="1">
        <row r="1">
          <cell r="B1" t="str">
            <v>FIAT AUTO SUD AFRICA</v>
          </cell>
        </row>
        <row r="18">
          <cell r="B18" t="str">
            <v>Giugno</v>
          </cell>
        </row>
        <row r="19">
          <cell r="B19">
            <v>1999</v>
          </cell>
        </row>
      </sheetData>
      <sheetData sheetId="63" refreshError="1">
        <row r="1">
          <cell r="B1" t="str">
            <v>FIAT AUTO SUD AFRICA</v>
          </cell>
        </row>
        <row r="18">
          <cell r="B18" t="str">
            <v>Giugno</v>
          </cell>
        </row>
        <row r="19">
          <cell r="B19">
            <v>1999</v>
          </cell>
        </row>
      </sheetData>
      <sheetData sheetId="64" refreshError="1">
        <row r="1">
          <cell r="B1" t="str">
            <v>FIAT AUTO SUD AFRICA</v>
          </cell>
        </row>
        <row r="18">
          <cell r="B18" t="str">
            <v>Giugno</v>
          </cell>
        </row>
        <row r="19">
          <cell r="B19">
            <v>1999</v>
          </cell>
        </row>
      </sheetData>
      <sheetData sheetId="65" refreshError="1">
        <row r="1">
          <cell r="B1" t="str">
            <v>FIAT AUTO SUD AFRICA</v>
          </cell>
        </row>
        <row r="18">
          <cell r="B18" t="str">
            <v>Giugno</v>
          </cell>
        </row>
        <row r="19">
          <cell r="B19">
            <v>1999</v>
          </cell>
        </row>
      </sheetData>
      <sheetData sheetId="66" refreshError="1">
        <row r="1">
          <cell r="B1" t="str">
            <v>TOFAS BUSINESS UNIT</v>
          </cell>
        </row>
        <row r="18">
          <cell r="B18" t="str">
            <v>Giugno</v>
          </cell>
        </row>
        <row r="19">
          <cell r="B19">
            <v>2001</v>
          </cell>
        </row>
      </sheetData>
      <sheetData sheetId="67" refreshError="1">
        <row r="1">
          <cell r="B1" t="str">
            <v>TOFAS BUSINESS UNIT</v>
          </cell>
        </row>
        <row r="18">
          <cell r="B18" t="str">
            <v>Giugno</v>
          </cell>
        </row>
        <row r="19">
          <cell r="B19">
            <v>1999</v>
          </cell>
        </row>
      </sheetData>
      <sheetData sheetId="68" refreshError="1">
        <row r="1">
          <cell r="B1" t="str">
            <v>TOFAS BUSINESS UNIT</v>
          </cell>
        </row>
        <row r="18">
          <cell r="B18" t="str">
            <v>Giugno</v>
          </cell>
        </row>
        <row r="19">
          <cell r="B19">
            <v>1999</v>
          </cell>
        </row>
      </sheetData>
      <sheetData sheetId="69" refreshError="1">
        <row r="1">
          <cell r="B1" t="str">
            <v>TOFAS BUSINESS UNIT</v>
          </cell>
        </row>
        <row r="18">
          <cell r="B18" t="str">
            <v>Giugno</v>
          </cell>
        </row>
        <row r="19">
          <cell r="B19">
            <v>1999</v>
          </cell>
        </row>
      </sheetData>
      <sheetData sheetId="70" refreshError="1">
        <row r="1">
          <cell r="B1" t="str">
            <v>TOFAS BUSINESS UNIT</v>
          </cell>
        </row>
        <row r="18">
          <cell r="B18" t="str">
            <v>Giugno</v>
          </cell>
        </row>
        <row r="19">
          <cell r="B19">
            <v>1999</v>
          </cell>
        </row>
      </sheetData>
      <sheetData sheetId="71" refreshError="1">
        <row r="1">
          <cell r="B1" t="str">
            <v>TOFAS BUSINESS UNIT</v>
          </cell>
        </row>
        <row r="18">
          <cell r="B18" t="str">
            <v>Giugno</v>
          </cell>
        </row>
        <row r="19">
          <cell r="B19">
            <v>1999</v>
          </cell>
        </row>
      </sheetData>
      <sheetData sheetId="72" refreshError="1">
        <row r="1">
          <cell r="B1" t="str">
            <v>TOFAS BUSINESS UNIT</v>
          </cell>
        </row>
        <row r="18">
          <cell r="B18" t="str">
            <v>Giugno</v>
          </cell>
        </row>
        <row r="19">
          <cell r="B19">
            <v>1999</v>
          </cell>
        </row>
      </sheetData>
      <sheetData sheetId="73" refreshError="1">
        <row r="1">
          <cell r="B1" t="str">
            <v>TOFAS BUSINESS UNIT</v>
          </cell>
        </row>
        <row r="18">
          <cell r="B18" t="str">
            <v>Giugno</v>
          </cell>
        </row>
        <row r="19">
          <cell r="B19">
            <v>1999</v>
          </cell>
        </row>
      </sheetData>
      <sheetData sheetId="74" refreshError="1">
        <row r="1">
          <cell r="B1" t="str">
            <v>TOFAS BUSINESS UNIT</v>
          </cell>
        </row>
        <row r="18">
          <cell r="B18" t="str">
            <v>Giugno</v>
          </cell>
        </row>
        <row r="19">
          <cell r="B19">
            <v>1999</v>
          </cell>
        </row>
      </sheetData>
      <sheetData sheetId="75" refreshError="1">
        <row r="1">
          <cell r="B1" t="str">
            <v>TOFAS BUSINESS UNIT</v>
          </cell>
        </row>
        <row r="18">
          <cell r="B18" t="str">
            <v>Giugno</v>
          </cell>
        </row>
        <row r="19">
          <cell r="B19">
            <v>1999</v>
          </cell>
        </row>
      </sheetData>
      <sheetData sheetId="76" refreshError="1">
        <row r="1">
          <cell r="B1" t="str">
            <v>TOFAS BUSINESS UNIT</v>
          </cell>
        </row>
        <row r="18">
          <cell r="B18" t="str">
            <v>Giugno</v>
          </cell>
        </row>
        <row r="19">
          <cell r="B19">
            <v>1999</v>
          </cell>
        </row>
      </sheetData>
      <sheetData sheetId="77" refreshError="1">
        <row r="1">
          <cell r="B1" t="str">
            <v>TOFAS BUSINESS UNIT</v>
          </cell>
        </row>
        <row r="18">
          <cell r="B18" t="str">
            <v>Giugno</v>
          </cell>
        </row>
        <row r="19">
          <cell r="B19">
            <v>1999</v>
          </cell>
        </row>
      </sheetData>
      <sheetData sheetId="78" refreshError="1">
        <row r="1">
          <cell r="B1" t="str">
            <v>TOFAS BUSINESS UNIT</v>
          </cell>
        </row>
        <row r="18">
          <cell r="B18" t="str">
            <v>Giugno</v>
          </cell>
        </row>
        <row r="19">
          <cell r="B19">
            <v>1999</v>
          </cell>
        </row>
      </sheetData>
      <sheetData sheetId="79" refreshError="1">
        <row r="1">
          <cell r="B1" t="str">
            <v>TOFAS BUSINESS UNIT</v>
          </cell>
        </row>
        <row r="18">
          <cell r="B18" t="str">
            <v>Giugno</v>
          </cell>
        </row>
        <row r="19">
          <cell r="B19">
            <v>1999</v>
          </cell>
        </row>
      </sheetData>
      <sheetData sheetId="80" refreshError="1">
        <row r="1">
          <cell r="B1" t="str">
            <v>TOFAS BUSINESS UNIT</v>
          </cell>
        </row>
        <row r="18">
          <cell r="B18" t="str">
            <v>Giugno</v>
          </cell>
        </row>
        <row r="19">
          <cell r="B19">
            <v>1999</v>
          </cell>
        </row>
      </sheetData>
      <sheetData sheetId="81" refreshError="1">
        <row r="1">
          <cell r="B1" t="str">
            <v>TOFAS BUSINESS UNIT</v>
          </cell>
        </row>
        <row r="18">
          <cell r="B18" t="str">
            <v>Giugno</v>
          </cell>
        </row>
        <row r="19">
          <cell r="B19">
            <v>1999</v>
          </cell>
        </row>
      </sheetData>
      <sheetData sheetId="82" refreshError="1">
        <row r="1">
          <cell r="B1" t="str">
            <v>TOFAS BUSINESS UNIT</v>
          </cell>
        </row>
        <row r="18">
          <cell r="B18" t="str">
            <v>Giugno</v>
          </cell>
        </row>
        <row r="19">
          <cell r="B19">
            <v>1999</v>
          </cell>
        </row>
      </sheetData>
      <sheetData sheetId="83" refreshError="1">
        <row r="1">
          <cell r="B1" t="str">
            <v>TOFAS BUSINESS UNIT</v>
          </cell>
        </row>
        <row r="18">
          <cell r="B18" t="str">
            <v>Giugno</v>
          </cell>
        </row>
        <row r="19">
          <cell r="B19">
            <v>1999</v>
          </cell>
        </row>
      </sheetData>
      <sheetData sheetId="84" refreshError="1">
        <row r="1">
          <cell r="B1" t="str">
            <v>TOFAS BUSINESS UNIT</v>
          </cell>
        </row>
        <row r="18">
          <cell r="B18" t="str">
            <v>Giugno</v>
          </cell>
        </row>
        <row r="19">
          <cell r="B19">
            <v>1999</v>
          </cell>
        </row>
      </sheetData>
      <sheetData sheetId="85" refreshError="1">
        <row r="1">
          <cell r="B1" t="str">
            <v>TOFAS BUSINESS UNIT</v>
          </cell>
        </row>
        <row r="18">
          <cell r="B18" t="str">
            <v>Giugno</v>
          </cell>
        </row>
        <row r="19">
          <cell r="B19">
            <v>1999</v>
          </cell>
        </row>
      </sheetData>
      <sheetData sheetId="86" refreshError="1">
        <row r="1">
          <cell r="B1" t="str">
            <v>FIAT AUTO SUD AFRICA</v>
          </cell>
        </row>
        <row r="18">
          <cell r="B18" t="str">
            <v>Giugno</v>
          </cell>
        </row>
        <row r="19">
          <cell r="B19">
            <v>1999</v>
          </cell>
        </row>
      </sheetData>
      <sheetData sheetId="87" refreshError="1">
        <row r="1">
          <cell r="B1" t="str">
            <v>TOFAS BUSINESS UNIT</v>
          </cell>
        </row>
        <row r="18">
          <cell r="B18" t="str">
            <v>Giugno</v>
          </cell>
        </row>
        <row r="19">
          <cell r="B19">
            <v>1999</v>
          </cell>
        </row>
      </sheetData>
      <sheetData sheetId="88" refreshError="1">
        <row r="1">
          <cell r="B1" t="str">
            <v>FIAT AUTO SUD AFRICA</v>
          </cell>
        </row>
        <row r="18">
          <cell r="B18" t="str">
            <v>Giugno</v>
          </cell>
        </row>
        <row r="19">
          <cell r="B19">
            <v>1999</v>
          </cell>
        </row>
      </sheetData>
      <sheetData sheetId="89" refreshError="1">
        <row r="1">
          <cell r="B1" t="str">
            <v>TOFAS BUSINESS UNIT</v>
          </cell>
        </row>
        <row r="18">
          <cell r="B18" t="str">
            <v>ASPETTI PRODUTTIVI</v>
          </cell>
        </row>
        <row r="19">
          <cell r="B19">
            <v>1999</v>
          </cell>
        </row>
      </sheetData>
      <sheetData sheetId="90" refreshError="1">
        <row r="1">
          <cell r="B1" t="str">
            <v>FIAT AUTO SUD AFRICA</v>
          </cell>
        </row>
        <row r="18">
          <cell r="B18" t="str">
            <v>ASPETTI PRODUTTIVI</v>
          </cell>
        </row>
        <row r="19">
          <cell r="B19">
            <v>1999</v>
          </cell>
        </row>
      </sheetData>
      <sheetData sheetId="91" refreshError="1">
        <row r="1">
          <cell r="B1" t="str">
            <v>TOFAS BUSINESS UNIT</v>
          </cell>
        </row>
        <row r="18">
          <cell r="B18" t="str">
            <v>ASPETTI PRODUTTIVI</v>
          </cell>
        </row>
        <row r="19">
          <cell r="B19">
            <v>1999</v>
          </cell>
        </row>
      </sheetData>
      <sheetData sheetId="92" refreshError="1">
        <row r="1">
          <cell r="B1" t="str">
            <v>TOFAS BUSINESS UNIT</v>
          </cell>
        </row>
        <row r="18">
          <cell r="B18" t="str">
            <v>Giugno</v>
          </cell>
        </row>
        <row r="19">
          <cell r="B19">
            <v>1999</v>
          </cell>
        </row>
      </sheetData>
      <sheetData sheetId="93" refreshError="1">
        <row r="1">
          <cell r="B1" t="str">
            <v>TOFAS BUSINESS UNIT</v>
          </cell>
        </row>
        <row r="18">
          <cell r="B18" t="str">
            <v>ASPETTI PRODUTTIVI</v>
          </cell>
        </row>
        <row r="19">
          <cell r="B19">
            <v>1999</v>
          </cell>
        </row>
      </sheetData>
      <sheetData sheetId="94" refreshError="1">
        <row r="1">
          <cell r="B1" t="str">
            <v>TOFAS BUSINESS UNIT</v>
          </cell>
        </row>
        <row r="18">
          <cell r="B18" t="str">
            <v>ASPETTI PRODUTTIVI</v>
          </cell>
        </row>
        <row r="19">
          <cell r="B19">
            <v>1999</v>
          </cell>
        </row>
      </sheetData>
      <sheetData sheetId="95" refreshError="1">
        <row r="1">
          <cell r="B1" t="str">
            <v>TOFAS BUSINESS UNIT</v>
          </cell>
        </row>
        <row r="18">
          <cell r="B18" t="str">
            <v>Giugno</v>
          </cell>
        </row>
        <row r="19">
          <cell r="B19">
            <v>1999</v>
          </cell>
        </row>
      </sheetData>
      <sheetData sheetId="96" refreshError="1">
        <row r="1">
          <cell r="B1" t="str">
            <v>TOFAS BUSINESS UNIT</v>
          </cell>
        </row>
        <row r="18">
          <cell r="B18" t="str">
            <v>Giugno</v>
          </cell>
        </row>
        <row r="19">
          <cell r="B19">
            <v>1999</v>
          </cell>
        </row>
      </sheetData>
      <sheetData sheetId="97" refreshError="1">
        <row r="1">
          <cell r="B1" t="str">
            <v>TOFAS BUSINESS UNIT</v>
          </cell>
        </row>
        <row r="18">
          <cell r="B18" t="str">
            <v>Giugno</v>
          </cell>
        </row>
        <row r="19">
          <cell r="B19">
            <v>1999</v>
          </cell>
        </row>
      </sheetData>
      <sheetData sheetId="98" refreshError="1">
        <row r="1">
          <cell r="B1" t="str">
            <v>FIAT AUTO SUD AFRICA</v>
          </cell>
        </row>
        <row r="18">
          <cell r="B18" t="str">
            <v>Giugno</v>
          </cell>
        </row>
        <row r="19">
          <cell r="B19">
            <v>1999</v>
          </cell>
        </row>
      </sheetData>
      <sheetData sheetId="99" refreshError="1">
        <row r="1">
          <cell r="B1" t="str">
            <v>TOFAS BUSINESS UNIT</v>
          </cell>
        </row>
        <row r="18">
          <cell r="B18" t="str">
            <v>Giugno</v>
          </cell>
        </row>
        <row r="19">
          <cell r="B19">
            <v>1999</v>
          </cell>
        </row>
      </sheetData>
      <sheetData sheetId="100" refreshError="1">
        <row r="1">
          <cell r="B1" t="str">
            <v>TOFAS BUSINESS UNIT</v>
          </cell>
        </row>
        <row r="18">
          <cell r="B18" t="str">
            <v>Giugno</v>
          </cell>
        </row>
        <row r="19">
          <cell r="B19">
            <v>1999</v>
          </cell>
        </row>
      </sheetData>
      <sheetData sheetId="101" refreshError="1">
        <row r="1">
          <cell r="B1" t="str">
            <v>TOFAS BUSINESS UNIT</v>
          </cell>
        </row>
        <row r="18">
          <cell r="B18" t="str">
            <v>Giugno</v>
          </cell>
        </row>
        <row r="19">
          <cell r="B19">
            <v>1999</v>
          </cell>
        </row>
      </sheetData>
      <sheetData sheetId="102" refreshError="1">
        <row r="1">
          <cell r="B1" t="str">
            <v>TOFAS BUSINESS UNIT</v>
          </cell>
        </row>
        <row r="18">
          <cell r="B18" t="str">
            <v>Giugno</v>
          </cell>
        </row>
        <row r="19">
          <cell r="B19">
            <v>1999</v>
          </cell>
        </row>
      </sheetData>
      <sheetData sheetId="103" refreshError="1">
        <row r="1">
          <cell r="B1" t="str">
            <v>TOFAS BUSINESS UNIT</v>
          </cell>
        </row>
        <row r="18">
          <cell r="B18" t="str">
            <v>Giugno</v>
          </cell>
        </row>
        <row r="19">
          <cell r="B19">
            <v>1999</v>
          </cell>
        </row>
      </sheetData>
      <sheetData sheetId="104" refreshError="1">
        <row r="1">
          <cell r="B1" t="str">
            <v>TOFAS BUSINESS UNIT</v>
          </cell>
        </row>
        <row r="18">
          <cell r="B18" t="str">
            <v>Giugno</v>
          </cell>
        </row>
        <row r="19">
          <cell r="B19">
            <v>1999</v>
          </cell>
        </row>
      </sheetData>
      <sheetData sheetId="105" refreshError="1">
        <row r="1">
          <cell r="B1" t="str">
            <v>TOFAS BUSINESS UNIT</v>
          </cell>
        </row>
        <row r="18">
          <cell r="B18" t="str">
            <v>Giugno</v>
          </cell>
        </row>
        <row r="19">
          <cell r="B19">
            <v>1999</v>
          </cell>
        </row>
      </sheetData>
      <sheetData sheetId="106" refreshError="1">
        <row r="1">
          <cell r="B1" t="str">
            <v>TOFAS BUSINESS UNIT</v>
          </cell>
        </row>
        <row r="18">
          <cell r="B18" t="str">
            <v>Giugno</v>
          </cell>
        </row>
        <row r="19">
          <cell r="B19">
            <v>1999</v>
          </cell>
        </row>
      </sheetData>
      <sheetData sheetId="107" refreshError="1">
        <row r="1">
          <cell r="B1" t="str">
            <v>FIAT AUTO SUD AFRICA</v>
          </cell>
        </row>
        <row r="18">
          <cell r="B18" t="str">
            <v>Giugno</v>
          </cell>
        </row>
        <row r="19">
          <cell r="B19">
            <v>1999</v>
          </cell>
        </row>
      </sheetData>
      <sheetData sheetId="108" refreshError="1">
        <row r="1">
          <cell r="B1" t="str">
            <v>TOFAS BUSINESS UNIT</v>
          </cell>
        </row>
        <row r="18">
          <cell r="B18" t="str">
            <v>Giugno</v>
          </cell>
        </row>
        <row r="19">
          <cell r="B19">
            <v>1999</v>
          </cell>
        </row>
      </sheetData>
      <sheetData sheetId="109" refreshError="1">
        <row r="1">
          <cell r="B1" t="str">
            <v>TOFAS BUSINESS UNIT</v>
          </cell>
        </row>
        <row r="18">
          <cell r="B18" t="str">
            <v>Dicembre</v>
          </cell>
        </row>
        <row r="19">
          <cell r="B19">
            <v>1999</v>
          </cell>
        </row>
      </sheetData>
      <sheetData sheetId="110" refreshError="1">
        <row r="1">
          <cell r="B1" t="str">
            <v>TOFAS BUSINESS UNIT</v>
          </cell>
        </row>
        <row r="18">
          <cell r="B18" t="str">
            <v>Giugno</v>
          </cell>
        </row>
        <row r="19">
          <cell r="B19">
            <v>1999</v>
          </cell>
        </row>
      </sheetData>
      <sheetData sheetId="111" refreshError="1">
        <row r="1">
          <cell r="B1" t="str">
            <v>TOFAS BUSINESS UNIT</v>
          </cell>
        </row>
        <row r="18">
          <cell r="B18" t="str">
            <v>Giugno</v>
          </cell>
        </row>
        <row r="19">
          <cell r="B19">
            <v>1999</v>
          </cell>
        </row>
      </sheetData>
      <sheetData sheetId="112" refreshError="1">
        <row r="1">
          <cell r="B1" t="str">
            <v>TOFAS BUSINESS UNIT</v>
          </cell>
        </row>
        <row r="18">
          <cell r="B18" t="str">
            <v>Dicembre</v>
          </cell>
        </row>
        <row r="19">
          <cell r="B19">
            <v>1999</v>
          </cell>
        </row>
      </sheetData>
      <sheetData sheetId="113" refreshError="1">
        <row r="1">
          <cell r="B1" t="str">
            <v>TOFAS BUSINESS UNIT</v>
          </cell>
        </row>
        <row r="18">
          <cell r="B18" t="str">
            <v>Giugno</v>
          </cell>
        </row>
        <row r="19">
          <cell r="B19">
            <v>1999</v>
          </cell>
        </row>
      </sheetData>
      <sheetData sheetId="114" refreshError="1">
        <row r="1">
          <cell r="B1" t="str">
            <v>TOFAS BUSINESS UNIT</v>
          </cell>
        </row>
        <row r="18">
          <cell r="B18" t="str">
            <v>Giugno</v>
          </cell>
        </row>
        <row r="19">
          <cell r="B19">
            <v>1999</v>
          </cell>
        </row>
      </sheetData>
      <sheetData sheetId="115" refreshError="1">
        <row r="1">
          <cell r="B1" t="str">
            <v>FIAT AUTO SUD AFRICA</v>
          </cell>
        </row>
        <row r="18">
          <cell r="B18" t="str">
            <v>Giugno</v>
          </cell>
        </row>
        <row r="19">
          <cell r="B19">
            <v>1999</v>
          </cell>
        </row>
      </sheetData>
      <sheetData sheetId="116" refreshError="1">
        <row r="1">
          <cell r="B1" t="str">
            <v>FIAT AUTO SUD AFRICA</v>
          </cell>
        </row>
        <row r="18">
          <cell r="B18" t="str">
            <v>Giugno</v>
          </cell>
        </row>
        <row r="19">
          <cell r="B19">
            <v>1999</v>
          </cell>
        </row>
      </sheetData>
      <sheetData sheetId="117" refreshError="1">
        <row r="1">
          <cell r="B1" t="str">
            <v>TOFAS BUSINESS UNIT</v>
          </cell>
        </row>
        <row r="18">
          <cell r="B18" t="str">
            <v>Giugno</v>
          </cell>
        </row>
        <row r="19">
          <cell r="B19">
            <v>1999</v>
          </cell>
        </row>
      </sheetData>
      <sheetData sheetId="118" refreshError="1">
        <row r="1">
          <cell r="B1" t="str">
            <v>TOFAS BUSINESS UNIT</v>
          </cell>
        </row>
        <row r="18">
          <cell r="B18" t="str">
            <v>Giugno</v>
          </cell>
        </row>
        <row r="19">
          <cell r="B19">
            <v>1999</v>
          </cell>
        </row>
      </sheetData>
      <sheetData sheetId="119" refreshError="1">
        <row r="1">
          <cell r="B1" t="str">
            <v>TOFAS BUSINESS UNIT</v>
          </cell>
        </row>
        <row r="18">
          <cell r="B18" t="str">
            <v>Giugno</v>
          </cell>
        </row>
        <row r="19">
          <cell r="B19">
            <v>1999</v>
          </cell>
        </row>
      </sheetData>
      <sheetData sheetId="120" refreshError="1">
        <row r="1">
          <cell r="B1" t="str">
            <v>FIAT AUTO SUD AFRICA</v>
          </cell>
        </row>
        <row r="18">
          <cell r="B18" t="str">
            <v>Giugno</v>
          </cell>
        </row>
        <row r="19">
          <cell r="B19">
            <v>1999</v>
          </cell>
        </row>
      </sheetData>
      <sheetData sheetId="121" refreshError="1">
        <row r="1">
          <cell r="B1" t="str">
            <v>TOFAS BUSINESS UNIT</v>
          </cell>
        </row>
        <row r="18">
          <cell r="B18" t="str">
            <v>Agosto</v>
          </cell>
        </row>
        <row r="19">
          <cell r="B19">
            <v>1999</v>
          </cell>
        </row>
      </sheetData>
      <sheetData sheetId="122" refreshError="1">
        <row r="1">
          <cell r="B1" t="str">
            <v>TOFAS BUSINESS UNIT</v>
          </cell>
        </row>
        <row r="18">
          <cell r="B18" t="str">
            <v>ASPETTI PRODUTTIVI</v>
          </cell>
        </row>
        <row r="19">
          <cell r="B19">
            <v>1999</v>
          </cell>
        </row>
      </sheetData>
      <sheetData sheetId="123" refreshError="1">
        <row r="1">
          <cell r="B1" t="str">
            <v>FIAT AUTO SUD AFRICA</v>
          </cell>
        </row>
        <row r="18">
          <cell r="B18" t="str">
            <v>ASPETTI PRODUTTIVI</v>
          </cell>
        </row>
        <row r="19">
          <cell r="B19">
            <v>1999</v>
          </cell>
        </row>
      </sheetData>
      <sheetData sheetId="124" refreshError="1">
        <row r="1">
          <cell r="B1" t="str">
            <v>FIAT AUTO SUD AFRICA</v>
          </cell>
        </row>
        <row r="18">
          <cell r="B18" t="str">
            <v>ASPETTI PRODUTTIVI</v>
          </cell>
        </row>
        <row r="19">
          <cell r="B19">
            <v>1999</v>
          </cell>
        </row>
      </sheetData>
      <sheetData sheetId="125" refreshError="1">
        <row r="1">
          <cell r="B1" t="str">
            <v>FIAT AUTO SUD AFRICA</v>
          </cell>
        </row>
        <row r="18">
          <cell r="B18" t="str">
            <v>ASPETTI PRODUTTIVI</v>
          </cell>
        </row>
        <row r="19">
          <cell r="B19" t="str">
            <v>BILANCIAMENTO PRODUZIONE / VENDITA</v>
          </cell>
        </row>
      </sheetData>
      <sheetData sheetId="126" refreshError="1">
        <row r="1">
          <cell r="B1" t="str">
            <v>FIAT AUTO SUD AFRICA</v>
          </cell>
        </row>
        <row r="18">
          <cell r="B18" t="str">
            <v>ASPETTI PRODUTTIVI</v>
          </cell>
        </row>
        <row r="19">
          <cell r="B19" t="str">
            <v>BILANCIAMENTO PRODUZIONE / VENDITA</v>
          </cell>
        </row>
      </sheetData>
      <sheetData sheetId="127" refreshError="1">
        <row r="1">
          <cell r="B1" t="str">
            <v>FIAT AUTO SUD AFRICA</v>
          </cell>
        </row>
        <row r="18">
          <cell r="B18" t="str">
            <v>ASPETTI PRODUTTIVI</v>
          </cell>
        </row>
        <row r="19">
          <cell r="B19" t="str">
            <v>BILANCIAMENTO PRODUZIONE / VENDITA</v>
          </cell>
        </row>
      </sheetData>
      <sheetData sheetId="128" refreshError="1">
        <row r="1">
          <cell r="B1" t="str">
            <v>FIAT AUTO SUD AFRICA</v>
          </cell>
        </row>
        <row r="18">
          <cell r="B18" t="str">
            <v>ASPETTI PRODUTTIVI</v>
          </cell>
        </row>
        <row r="19">
          <cell r="B19" t="str">
            <v>BILANCIAMENTO PRODUZIONE / VENDITA</v>
          </cell>
        </row>
      </sheetData>
      <sheetData sheetId="129" refreshError="1">
        <row r="1">
          <cell r="B1" t="str">
            <v>FIAT AUTO SUD AFRICA</v>
          </cell>
        </row>
        <row r="18">
          <cell r="B18" t="str">
            <v>ASPETTI PRODUTTIVI</v>
          </cell>
        </row>
        <row r="19">
          <cell r="B19" t="str">
            <v>BILANCIAMENTO PRODUZIONE / VENDITA</v>
          </cell>
        </row>
      </sheetData>
      <sheetData sheetId="130" refreshError="1">
        <row r="1">
          <cell r="B1" t="str">
            <v>TOFAS BUSINESS UNIT</v>
          </cell>
        </row>
        <row r="18">
          <cell r="B18" t="str">
            <v>ASPETTI PRODUTTIVI</v>
          </cell>
        </row>
        <row r="19">
          <cell r="B19" t="str">
            <v>BILANCIAMENTO PRODUZIONE / VENDITA</v>
          </cell>
        </row>
      </sheetData>
      <sheetData sheetId="131" refreshError="1">
        <row r="1">
          <cell r="B1" t="str">
            <v>TOFAS BUSINESS UNIT</v>
          </cell>
        </row>
        <row r="18">
          <cell r="B18" t="str">
            <v>ASPETTI PRODUTTIVI</v>
          </cell>
        </row>
        <row r="19">
          <cell r="B19">
            <v>1999</v>
          </cell>
        </row>
      </sheetData>
      <sheetData sheetId="132" refreshError="1">
        <row r="1">
          <cell r="B1" t="str">
            <v>TOFAS BUSINESS UNIT</v>
          </cell>
        </row>
        <row r="18">
          <cell r="B18" t="str">
            <v>ASPETTI PRODUTTIVI</v>
          </cell>
        </row>
        <row r="19">
          <cell r="B19">
            <v>1999</v>
          </cell>
        </row>
      </sheetData>
      <sheetData sheetId="133" refreshError="1">
        <row r="1">
          <cell r="B1" t="str">
            <v>FIAT AUTO SUD AFRICA</v>
          </cell>
        </row>
        <row r="18">
          <cell r="B18" t="str">
            <v>ASPETTI PRODUTTIVI</v>
          </cell>
        </row>
        <row r="19">
          <cell r="B19">
            <v>1999</v>
          </cell>
        </row>
      </sheetData>
      <sheetData sheetId="134" refreshError="1">
        <row r="1">
          <cell r="B1" t="str">
            <v>FIAT AUTO SUD AFRICA</v>
          </cell>
        </row>
        <row r="18">
          <cell r="B18" t="str">
            <v>ASPETTI PRODUTTIVI</v>
          </cell>
        </row>
        <row r="19">
          <cell r="B19">
            <v>1999</v>
          </cell>
        </row>
      </sheetData>
      <sheetData sheetId="135" refreshError="1">
        <row r="1">
          <cell r="B1" t="str">
            <v>FIAT AUTO SUD AFRICA</v>
          </cell>
        </row>
        <row r="18">
          <cell r="B18" t="str">
            <v>Giugno</v>
          </cell>
        </row>
        <row r="19">
          <cell r="B19">
            <v>1999</v>
          </cell>
        </row>
      </sheetData>
      <sheetData sheetId="136" refreshError="1">
        <row r="1">
          <cell r="B1" t="str">
            <v>TOFAS BUSINESS UNIT</v>
          </cell>
        </row>
        <row r="18">
          <cell r="B18" t="str">
            <v>Giugno</v>
          </cell>
        </row>
        <row r="19">
          <cell r="B19">
            <v>1999</v>
          </cell>
        </row>
      </sheetData>
      <sheetData sheetId="137" refreshError="1">
        <row r="1">
          <cell r="B1" t="str">
            <v>FIAT AUTO SUD AFRICA</v>
          </cell>
        </row>
        <row r="18">
          <cell r="B18" t="str">
            <v>Giugno</v>
          </cell>
        </row>
        <row r="19">
          <cell r="B19">
            <v>1999</v>
          </cell>
        </row>
      </sheetData>
      <sheetData sheetId="138" refreshError="1">
        <row r="1">
          <cell r="B1" t="str">
            <v>FIAT AUTO SUD AFRICA</v>
          </cell>
        </row>
        <row r="18">
          <cell r="B18" t="str">
            <v>Giugno</v>
          </cell>
        </row>
        <row r="19">
          <cell r="B19">
            <v>1999</v>
          </cell>
        </row>
      </sheetData>
      <sheetData sheetId="139" refreshError="1">
        <row r="1">
          <cell r="B1" t="str">
            <v>FIAT AUTO SUD AFRICA</v>
          </cell>
        </row>
        <row r="18">
          <cell r="B18" t="str">
            <v>Giugno</v>
          </cell>
        </row>
        <row r="19">
          <cell r="B19">
            <v>1999</v>
          </cell>
        </row>
      </sheetData>
      <sheetData sheetId="140" refreshError="1">
        <row r="1">
          <cell r="B1" t="str">
            <v>TOFAS BUSINESS UNIT</v>
          </cell>
        </row>
        <row r="18">
          <cell r="B18" t="str">
            <v>Giugno</v>
          </cell>
        </row>
        <row r="19">
          <cell r="B19">
            <v>1999</v>
          </cell>
        </row>
      </sheetData>
      <sheetData sheetId="141" refreshError="1">
        <row r="1">
          <cell r="B1" t="str">
            <v>TOFAS BUSINESS UNIT</v>
          </cell>
        </row>
        <row r="18">
          <cell r="B18" t="str">
            <v>Giugno</v>
          </cell>
        </row>
        <row r="19">
          <cell r="B19">
            <v>1999</v>
          </cell>
        </row>
      </sheetData>
      <sheetData sheetId="142" refreshError="1">
        <row r="1">
          <cell r="B1" t="str">
            <v>TOFAS BUSINESS UNIT</v>
          </cell>
        </row>
        <row r="18">
          <cell r="B18" t="str">
            <v>Giugno</v>
          </cell>
        </row>
        <row r="19">
          <cell r="B19">
            <v>1999</v>
          </cell>
        </row>
      </sheetData>
      <sheetData sheetId="143" refreshError="1">
        <row r="1">
          <cell r="B1" t="str">
            <v>TOFAS BUSINESS UNIT</v>
          </cell>
        </row>
        <row r="18">
          <cell r="B18" t="str">
            <v>Giugno</v>
          </cell>
        </row>
        <row r="19">
          <cell r="B19">
            <v>1999</v>
          </cell>
        </row>
      </sheetData>
      <sheetData sheetId="144" refreshError="1">
        <row r="1">
          <cell r="B1" t="str">
            <v>TOFAS BUSINESS UNIT</v>
          </cell>
        </row>
        <row r="18">
          <cell r="B18" t="str">
            <v>Giugno</v>
          </cell>
        </row>
        <row r="19">
          <cell r="B19">
            <v>1999</v>
          </cell>
        </row>
      </sheetData>
      <sheetData sheetId="145" refreshError="1">
        <row r="1">
          <cell r="B1" t="str">
            <v>TOFAS BUSINESS UNIT</v>
          </cell>
        </row>
        <row r="18">
          <cell r="B18" t="str">
            <v>Giugno</v>
          </cell>
        </row>
        <row r="19">
          <cell r="B19">
            <v>1999</v>
          </cell>
        </row>
      </sheetData>
      <sheetData sheetId="146" refreshError="1">
        <row r="1">
          <cell r="B1" t="str">
            <v>TOFAS BUSINESS UNIT</v>
          </cell>
        </row>
        <row r="18">
          <cell r="B18" t="str">
            <v>Giugno</v>
          </cell>
        </row>
        <row r="19">
          <cell r="B19">
            <v>1999</v>
          </cell>
        </row>
      </sheetData>
      <sheetData sheetId="147" refreshError="1">
        <row r="1">
          <cell r="B1" t="str">
            <v>TOFAS BUSINESS UNIT</v>
          </cell>
        </row>
        <row r="18">
          <cell r="B18" t="str">
            <v>Giugno</v>
          </cell>
        </row>
        <row r="19">
          <cell r="B19">
            <v>1999</v>
          </cell>
        </row>
      </sheetData>
      <sheetData sheetId="148" refreshError="1">
        <row r="1">
          <cell r="B1" t="str">
            <v>TOFAS BUSINESS UNIT</v>
          </cell>
        </row>
        <row r="18">
          <cell r="B18" t="str">
            <v>ASPETTI PRODUTTIVI</v>
          </cell>
        </row>
        <row r="19">
          <cell r="B19">
            <v>1999</v>
          </cell>
        </row>
      </sheetData>
      <sheetData sheetId="149" refreshError="1">
        <row r="1">
          <cell r="B1" t="str">
            <v>TOFAS BUSINESS UNIT</v>
          </cell>
        </row>
        <row r="18">
          <cell r="B18" t="str">
            <v>Agosto</v>
          </cell>
        </row>
        <row r="19">
          <cell r="B19">
            <v>1999</v>
          </cell>
        </row>
      </sheetData>
      <sheetData sheetId="150" refreshError="1">
        <row r="1">
          <cell r="B1" t="str">
            <v>FIAT AUTO SUD AFRICA</v>
          </cell>
        </row>
        <row r="18">
          <cell r="B18" t="str">
            <v>ASPETTI PRODUTTIVI</v>
          </cell>
        </row>
        <row r="19">
          <cell r="B19" t="str">
            <v>BILANCIAMENTO PRODUZIONE / VENDITA</v>
          </cell>
        </row>
      </sheetData>
      <sheetData sheetId="151" refreshError="1">
        <row r="1">
          <cell r="B1" t="str">
            <v>FIAT AUTO SUD AFRICA</v>
          </cell>
        </row>
        <row r="18">
          <cell r="B18" t="str">
            <v>ASPETTI PRODUTTIVI</v>
          </cell>
        </row>
        <row r="19">
          <cell r="B19">
            <v>1999</v>
          </cell>
        </row>
      </sheetData>
      <sheetData sheetId="152" refreshError="1">
        <row r="1">
          <cell r="B1" t="str">
            <v>FIAT AUTO SUD AFRICA</v>
          </cell>
        </row>
        <row r="18">
          <cell r="B18" t="str">
            <v>ASPETTI PRODUTTIVI</v>
          </cell>
        </row>
        <row r="19">
          <cell r="B19" t="str">
            <v>BILANCIAMENTO PRODUZIONE / VENDITA</v>
          </cell>
        </row>
      </sheetData>
      <sheetData sheetId="153" refreshError="1">
        <row r="1">
          <cell r="B1" t="str">
            <v>FIAT AUTO SUD AFRICA</v>
          </cell>
        </row>
        <row r="18">
          <cell r="B18" t="str">
            <v>ASPETTI PRODUTTIVI</v>
          </cell>
        </row>
        <row r="19">
          <cell r="B19" t="str">
            <v>BILANCIAMENTO PRODUZIONE / VENDITA</v>
          </cell>
        </row>
      </sheetData>
      <sheetData sheetId="154" refreshError="1">
        <row r="1">
          <cell r="B1" t="str">
            <v>FIAT AUTO SUD AFRICA</v>
          </cell>
        </row>
        <row r="18">
          <cell r="B18" t="str">
            <v>ASPETTI PRODUTTIVI</v>
          </cell>
        </row>
        <row r="19">
          <cell r="B19" t="str">
            <v>BILANCIAMENTO PRODUZIONE / VENDITA</v>
          </cell>
        </row>
      </sheetData>
      <sheetData sheetId="155" refreshError="1">
        <row r="1">
          <cell r="B1" t="str">
            <v>FIAT AUTO SUD AFRICA</v>
          </cell>
        </row>
        <row r="18">
          <cell r="B18" t="str">
            <v>Dicembre</v>
          </cell>
        </row>
        <row r="19">
          <cell r="B19" t="str">
            <v>BILANCIAMENTO PRODUZIONE / VENDITA</v>
          </cell>
        </row>
      </sheetData>
      <sheetData sheetId="156" refreshError="1">
        <row r="1">
          <cell r="B1" t="str">
            <v>FIAT AUTO SUD AFRICA</v>
          </cell>
        </row>
        <row r="18">
          <cell r="B18" t="str">
            <v>Giugno</v>
          </cell>
        </row>
        <row r="19">
          <cell r="B19">
            <v>1999</v>
          </cell>
        </row>
      </sheetData>
      <sheetData sheetId="157" refreshError="1">
        <row r="1">
          <cell r="B1" t="str">
            <v>FIAT AUTO SUD AFRICA</v>
          </cell>
        </row>
        <row r="18">
          <cell r="B18" t="str">
            <v>Giugno</v>
          </cell>
        </row>
        <row r="19">
          <cell r="B19">
            <v>1999</v>
          </cell>
        </row>
      </sheetData>
      <sheetData sheetId="158" refreshError="1">
        <row r="1">
          <cell r="B1" t="str">
            <v>FIAT AUTO SUD AFRICA</v>
          </cell>
        </row>
        <row r="18">
          <cell r="B18" t="str">
            <v>Giugno</v>
          </cell>
        </row>
        <row r="19">
          <cell r="B19">
            <v>1999</v>
          </cell>
        </row>
      </sheetData>
      <sheetData sheetId="159" refreshError="1">
        <row r="1">
          <cell r="B1" t="str">
            <v>FIAT AUTO SUD AFRICA</v>
          </cell>
        </row>
        <row r="18">
          <cell r="B18" t="str">
            <v>Giugno</v>
          </cell>
        </row>
        <row r="19">
          <cell r="B19">
            <v>1999</v>
          </cell>
        </row>
      </sheetData>
      <sheetData sheetId="160" refreshError="1">
        <row r="1">
          <cell r="B1" t="str">
            <v>FIAT AUTO SUD AFRICA</v>
          </cell>
        </row>
        <row r="18">
          <cell r="B18" t="str">
            <v>Giugno</v>
          </cell>
        </row>
        <row r="19">
          <cell r="B19">
            <v>1999</v>
          </cell>
        </row>
      </sheetData>
      <sheetData sheetId="161" refreshError="1">
        <row r="1">
          <cell r="B1" t="str">
            <v>FIAT AUTO SUD AFRICA</v>
          </cell>
        </row>
        <row r="18">
          <cell r="B18" t="str">
            <v>Giugno</v>
          </cell>
        </row>
        <row r="19">
          <cell r="B19">
            <v>1999</v>
          </cell>
        </row>
      </sheetData>
      <sheetData sheetId="162" refreshError="1">
        <row r="1">
          <cell r="B1" t="str">
            <v>FIAT AUTO SUD AFRICA</v>
          </cell>
        </row>
        <row r="18">
          <cell r="B18" t="str">
            <v>Giugno</v>
          </cell>
        </row>
        <row r="19">
          <cell r="B19">
            <v>1999</v>
          </cell>
        </row>
      </sheetData>
      <sheetData sheetId="163" refreshError="1">
        <row r="1">
          <cell r="B1" t="str">
            <v>TOFAS BUSINESS UNIT</v>
          </cell>
        </row>
        <row r="18">
          <cell r="B18" t="str">
            <v>Giugno</v>
          </cell>
        </row>
        <row r="19">
          <cell r="B19">
            <v>1999</v>
          </cell>
        </row>
      </sheetData>
      <sheetData sheetId="164" refreshError="1">
        <row r="1">
          <cell r="B1" t="str">
            <v>FIAT AUTO SUD AFRICA</v>
          </cell>
        </row>
        <row r="18">
          <cell r="B18" t="str">
            <v>Giugno</v>
          </cell>
        </row>
        <row r="19">
          <cell r="B19">
            <v>1999</v>
          </cell>
        </row>
      </sheetData>
      <sheetData sheetId="165" refreshError="1">
        <row r="1">
          <cell r="B1" t="str">
            <v>TOFAS BUSINESS UNIT</v>
          </cell>
        </row>
        <row r="18">
          <cell r="B18" t="str">
            <v>Giugno</v>
          </cell>
        </row>
        <row r="19">
          <cell r="B19">
            <v>1999</v>
          </cell>
        </row>
      </sheetData>
      <sheetData sheetId="166" refreshError="1">
        <row r="1">
          <cell r="B1" t="str">
            <v>FIAT AUTO SUD AFRICA</v>
          </cell>
        </row>
        <row r="18">
          <cell r="B18" t="str">
            <v>Giugno</v>
          </cell>
        </row>
        <row r="19">
          <cell r="B19">
            <v>1999</v>
          </cell>
        </row>
      </sheetData>
      <sheetData sheetId="167" refreshError="1">
        <row r="1">
          <cell r="B1" t="str">
            <v>FIAT AUTO SUD AFRICA</v>
          </cell>
        </row>
        <row r="18">
          <cell r="B18" t="str">
            <v>Giugno</v>
          </cell>
        </row>
        <row r="19">
          <cell r="B19">
            <v>1999</v>
          </cell>
        </row>
      </sheetData>
      <sheetData sheetId="168" refreshError="1">
        <row r="1">
          <cell r="B1" t="str">
            <v>FIAT AUTO SUD AFRICA</v>
          </cell>
        </row>
        <row r="18">
          <cell r="B18" t="str">
            <v>Giugno</v>
          </cell>
        </row>
        <row r="19">
          <cell r="B19">
            <v>1999</v>
          </cell>
        </row>
      </sheetData>
      <sheetData sheetId="169" refreshError="1">
        <row r="1">
          <cell r="B1" t="str">
            <v>FIAT AUTO SUD AFRICA</v>
          </cell>
        </row>
        <row r="18">
          <cell r="B18" t="str">
            <v>Giugno</v>
          </cell>
        </row>
        <row r="19">
          <cell r="B19">
            <v>1999</v>
          </cell>
        </row>
      </sheetData>
      <sheetData sheetId="170" refreshError="1">
        <row r="1">
          <cell r="B1" t="str">
            <v>FIAT AUTO SUD AFRICA</v>
          </cell>
        </row>
        <row r="18">
          <cell r="B18" t="str">
            <v>Giugno</v>
          </cell>
        </row>
        <row r="19">
          <cell r="B19">
            <v>1999</v>
          </cell>
        </row>
      </sheetData>
      <sheetData sheetId="171" refreshError="1">
        <row r="1">
          <cell r="B1" t="str">
            <v>FIAT AUTO SUD AFRICA</v>
          </cell>
        </row>
        <row r="18">
          <cell r="B18" t="str">
            <v>Giugno</v>
          </cell>
        </row>
        <row r="19">
          <cell r="B19">
            <v>1999</v>
          </cell>
        </row>
      </sheetData>
      <sheetData sheetId="172" refreshError="1">
        <row r="1">
          <cell r="B1" t="str">
            <v>FIAT AUTO SUD AFRICA</v>
          </cell>
        </row>
        <row r="18">
          <cell r="B18" t="str">
            <v>Giugno</v>
          </cell>
        </row>
        <row r="19">
          <cell r="B19">
            <v>1999</v>
          </cell>
        </row>
      </sheetData>
      <sheetData sheetId="173" refreshError="1">
        <row r="1">
          <cell r="B1" t="str">
            <v>FIAT AUTO SUD AFRICA</v>
          </cell>
        </row>
        <row r="18">
          <cell r="B18" t="str">
            <v>Giugno</v>
          </cell>
        </row>
        <row r="19">
          <cell r="B19">
            <v>1999</v>
          </cell>
        </row>
      </sheetData>
      <sheetData sheetId="174" refreshError="1">
        <row r="1">
          <cell r="B1" t="str">
            <v>FIAT AUTO SUD AFRICA</v>
          </cell>
        </row>
        <row r="18">
          <cell r="B18" t="str">
            <v>Giugno</v>
          </cell>
        </row>
        <row r="19">
          <cell r="B19">
            <v>1999</v>
          </cell>
        </row>
      </sheetData>
      <sheetData sheetId="175" refreshError="1">
        <row r="1">
          <cell r="B1" t="str">
            <v>FIAT AUTO SUD AFRICA</v>
          </cell>
        </row>
        <row r="18">
          <cell r="B18" t="str">
            <v>Agosto</v>
          </cell>
        </row>
        <row r="19">
          <cell r="B19">
            <v>1999</v>
          </cell>
        </row>
      </sheetData>
      <sheetData sheetId="176" refreshError="1">
        <row r="1">
          <cell r="B1" t="str">
            <v>FIAT AUTO SUD AFRICA</v>
          </cell>
        </row>
        <row r="18">
          <cell r="B18" t="str">
            <v>ASPETTI PRODUTTIVI</v>
          </cell>
        </row>
        <row r="19">
          <cell r="B19">
            <v>1999</v>
          </cell>
        </row>
      </sheetData>
      <sheetData sheetId="177" refreshError="1">
        <row r="1">
          <cell r="B1" t="str">
            <v>TOFAS BUSINESS UNIT</v>
          </cell>
        </row>
        <row r="18">
          <cell r="B18" t="str">
            <v>ASPETTI PRODUTTIVI</v>
          </cell>
        </row>
        <row r="19">
          <cell r="B19">
            <v>1999</v>
          </cell>
        </row>
      </sheetData>
      <sheetData sheetId="178" refreshError="1">
        <row r="1">
          <cell r="B1" t="str">
            <v>FIAT AUTO SUD AFRICA</v>
          </cell>
        </row>
        <row r="18">
          <cell r="B18" t="str">
            <v>Agosto</v>
          </cell>
        </row>
        <row r="19">
          <cell r="B19">
            <v>1999</v>
          </cell>
        </row>
      </sheetData>
      <sheetData sheetId="179" refreshError="1">
        <row r="1">
          <cell r="B1" t="str">
            <v>TOFAS BUSINESS UNIT</v>
          </cell>
        </row>
        <row r="18">
          <cell r="B18" t="str">
            <v>Giugno</v>
          </cell>
        </row>
        <row r="19">
          <cell r="B19">
            <v>1999</v>
          </cell>
        </row>
      </sheetData>
      <sheetData sheetId="180" refreshError="1">
        <row r="1">
          <cell r="B1" t="str">
            <v>TOFAS BUSINESS UNIT</v>
          </cell>
        </row>
        <row r="18">
          <cell r="B18" t="str">
            <v>Agosto</v>
          </cell>
        </row>
        <row r="19">
          <cell r="B19">
            <v>1999</v>
          </cell>
        </row>
      </sheetData>
      <sheetData sheetId="181" refreshError="1">
        <row r="1">
          <cell r="B1" t="str">
            <v>TOFAS BUSINESS UNIT</v>
          </cell>
        </row>
        <row r="18">
          <cell r="B18" t="str">
            <v>Giugno</v>
          </cell>
        </row>
        <row r="19">
          <cell r="B19">
            <v>1999</v>
          </cell>
        </row>
      </sheetData>
      <sheetData sheetId="182" refreshError="1">
        <row r="1">
          <cell r="B1" t="str">
            <v>TOFAS BUSINESS UNIT</v>
          </cell>
        </row>
        <row r="18">
          <cell r="B18" t="str">
            <v>Giugno</v>
          </cell>
        </row>
        <row r="19">
          <cell r="B19">
            <v>1999</v>
          </cell>
        </row>
      </sheetData>
      <sheetData sheetId="183" refreshError="1">
        <row r="1">
          <cell r="B1" t="str">
            <v>TOFAS BUSINESS UNIT</v>
          </cell>
        </row>
        <row r="18">
          <cell r="B18" t="str">
            <v>Giugno</v>
          </cell>
        </row>
        <row r="19">
          <cell r="B19">
            <v>1999</v>
          </cell>
        </row>
      </sheetData>
      <sheetData sheetId="184" refreshError="1">
        <row r="1">
          <cell r="B1" t="str">
            <v>TOFAS BUSINESS UNIT</v>
          </cell>
        </row>
        <row r="18">
          <cell r="B18" t="str">
            <v>Dicembre</v>
          </cell>
        </row>
        <row r="19">
          <cell r="B19">
            <v>1999</v>
          </cell>
        </row>
      </sheetData>
      <sheetData sheetId="185" refreshError="1">
        <row r="1">
          <cell r="B1" t="str">
            <v>TOFAS BUSINESS UNIT</v>
          </cell>
        </row>
        <row r="18">
          <cell r="B18" t="str">
            <v>Giugno</v>
          </cell>
        </row>
        <row r="19">
          <cell r="B19">
            <v>1999</v>
          </cell>
        </row>
      </sheetData>
      <sheetData sheetId="186" refreshError="1">
        <row r="1">
          <cell r="B1" t="str">
            <v>TOFAS BUSINESS UNIT</v>
          </cell>
        </row>
        <row r="18">
          <cell r="B18" t="str">
            <v>Giugno</v>
          </cell>
        </row>
        <row r="19">
          <cell r="B19">
            <v>1999</v>
          </cell>
        </row>
      </sheetData>
      <sheetData sheetId="187" refreshError="1">
        <row r="1">
          <cell r="B1" t="str">
            <v>TOFAS BUSINESS UNIT</v>
          </cell>
        </row>
        <row r="18">
          <cell r="B18" t="str">
            <v>Giugno</v>
          </cell>
        </row>
        <row r="19">
          <cell r="B19">
            <v>1999</v>
          </cell>
        </row>
      </sheetData>
      <sheetData sheetId="188" refreshError="1">
        <row r="1">
          <cell r="B1" t="str">
            <v>TOFAS BUSINESS UNIT</v>
          </cell>
        </row>
        <row r="18">
          <cell r="B18" t="str">
            <v>Giugno</v>
          </cell>
        </row>
        <row r="19">
          <cell r="B19">
            <v>1999</v>
          </cell>
        </row>
      </sheetData>
      <sheetData sheetId="189" refreshError="1">
        <row r="1">
          <cell r="B1" t="str">
            <v>TOFAS BUSINESS UNIT</v>
          </cell>
        </row>
        <row r="18">
          <cell r="B18" t="str">
            <v>ASPETTI PRODUTTIVI</v>
          </cell>
        </row>
        <row r="19">
          <cell r="B19">
            <v>1999</v>
          </cell>
        </row>
      </sheetData>
      <sheetData sheetId="190" refreshError="1">
        <row r="1">
          <cell r="B1" t="str">
            <v>TOFAS BUSINESS UNIT</v>
          </cell>
        </row>
        <row r="18">
          <cell r="B18" t="str">
            <v>ASPETTI PRODUTTIVI</v>
          </cell>
        </row>
        <row r="19">
          <cell r="B19" t="str">
            <v>BILANCIAMENTO PRODUZIONE / VENDITA</v>
          </cell>
        </row>
      </sheetData>
      <sheetData sheetId="191" refreshError="1">
        <row r="1">
          <cell r="B1" t="str">
            <v>TOFAS BUSINESS UNIT</v>
          </cell>
        </row>
        <row r="18">
          <cell r="B18" t="str">
            <v>ASPETTI PRODUTTIVI</v>
          </cell>
        </row>
        <row r="19">
          <cell r="B19" t="str">
            <v xml:space="preserve">PRODUCTION </v>
          </cell>
        </row>
      </sheetData>
      <sheetData sheetId="192" refreshError="1">
        <row r="8">
          <cell r="B8" t="str">
            <v>COMMERCIAL</v>
          </cell>
        </row>
        <row r="18">
          <cell r="B18" t="str">
            <v>ASPETTI PRODUTTIVI</v>
          </cell>
        </row>
        <row r="19">
          <cell r="B19" t="str">
            <v xml:space="preserve">PRODUCTION </v>
          </cell>
        </row>
      </sheetData>
      <sheetData sheetId="193" refreshError="1">
        <row r="8">
          <cell r="B8" t="str">
            <v>ASPETTI COMMERCIALI</v>
          </cell>
        </row>
        <row r="18">
          <cell r="B18" t="str">
            <v>ASPETTI PRODUTTIVI</v>
          </cell>
        </row>
        <row r="19">
          <cell r="B19" t="str">
            <v>BILANCIAMENTO PRODUZIONE / VENDITA</v>
          </cell>
        </row>
      </sheetData>
      <sheetData sheetId="194" refreshError="1">
        <row r="8">
          <cell r="B8" t="str">
            <v>COMMERCIAL</v>
          </cell>
        </row>
        <row r="18">
          <cell r="B18" t="str">
            <v>ASPETTI PRODUTTIVI</v>
          </cell>
        </row>
        <row r="19">
          <cell r="B19" t="str">
            <v xml:space="preserve">PRODUCTION </v>
          </cell>
        </row>
      </sheetData>
      <sheetData sheetId="195" refreshError="1">
        <row r="8">
          <cell r="B8" t="str">
            <v>COMMERCIAL</v>
          </cell>
        </row>
        <row r="18">
          <cell r="B18" t="str">
            <v>ASPETTI PRODUTTIVI</v>
          </cell>
        </row>
        <row r="19">
          <cell r="B19" t="str">
            <v xml:space="preserve">PRODUCTION </v>
          </cell>
        </row>
      </sheetData>
      <sheetData sheetId="196" refreshError="1">
        <row r="8">
          <cell r="B8" t="str">
            <v>COMMERCIAL</v>
          </cell>
        </row>
        <row r="18">
          <cell r="B18" t="str">
            <v>ASPETTI PRODUTTIVI</v>
          </cell>
        </row>
        <row r="19">
          <cell r="B19" t="str">
            <v xml:space="preserve">PRODUCTION </v>
          </cell>
        </row>
      </sheetData>
      <sheetData sheetId="197" refreshError="1">
        <row r="8">
          <cell r="B8" t="str">
            <v>COMMERCIAL</v>
          </cell>
        </row>
        <row r="18">
          <cell r="B18" t="str">
            <v>ASPETTI PRODUTTIVI</v>
          </cell>
        </row>
        <row r="19">
          <cell r="B19" t="str">
            <v xml:space="preserve">PRODUCTION </v>
          </cell>
        </row>
      </sheetData>
      <sheetData sheetId="198" refreshError="1">
        <row r="8">
          <cell r="B8" t="str">
            <v>COMMERCIAL</v>
          </cell>
        </row>
        <row r="18">
          <cell r="B18" t="str">
            <v>Dicembre</v>
          </cell>
        </row>
        <row r="19">
          <cell r="B19" t="str">
            <v xml:space="preserve">PRODUCTION </v>
          </cell>
        </row>
      </sheetData>
      <sheetData sheetId="199" refreshError="1">
        <row r="8">
          <cell r="B8" t="str">
            <v>COMMERCIAL</v>
          </cell>
        </row>
        <row r="18">
          <cell r="B18" t="str">
            <v>Dicembre</v>
          </cell>
        </row>
        <row r="19">
          <cell r="B19" t="str">
            <v xml:space="preserve">PRODUCTION </v>
          </cell>
        </row>
      </sheetData>
      <sheetData sheetId="200" refreshError="1">
        <row r="8">
          <cell r="B8">
            <v>36312</v>
          </cell>
        </row>
        <row r="18">
          <cell r="B18" t="str">
            <v>Dicembre</v>
          </cell>
        </row>
        <row r="19">
          <cell r="B19">
            <v>1999</v>
          </cell>
        </row>
      </sheetData>
      <sheetData sheetId="201" refreshError="1">
        <row r="8">
          <cell r="B8">
            <v>36312</v>
          </cell>
        </row>
        <row r="18">
          <cell r="B18" t="str">
            <v>Dicembre</v>
          </cell>
        </row>
        <row r="19">
          <cell r="B19">
            <v>1999</v>
          </cell>
        </row>
      </sheetData>
      <sheetData sheetId="202" refreshError="1">
        <row r="8">
          <cell r="B8">
            <v>36312</v>
          </cell>
        </row>
        <row r="18">
          <cell r="B18" t="str">
            <v>ASPETTI PRODUTTIVI</v>
          </cell>
        </row>
        <row r="19">
          <cell r="B19">
            <v>1999</v>
          </cell>
        </row>
      </sheetData>
      <sheetData sheetId="203" refreshError="1">
        <row r="8">
          <cell r="B8">
            <v>36312</v>
          </cell>
        </row>
        <row r="18">
          <cell r="B18" t="str">
            <v>Dicembre</v>
          </cell>
        </row>
        <row r="19">
          <cell r="B19">
            <v>1999</v>
          </cell>
        </row>
      </sheetData>
      <sheetData sheetId="204" refreshError="1">
        <row r="8">
          <cell r="B8">
            <v>36312</v>
          </cell>
        </row>
        <row r="18">
          <cell r="B18" t="str">
            <v>Dicembre</v>
          </cell>
        </row>
        <row r="19">
          <cell r="B19">
            <v>1999</v>
          </cell>
        </row>
      </sheetData>
      <sheetData sheetId="205" refreshError="1">
        <row r="8">
          <cell r="B8">
            <v>36312</v>
          </cell>
        </row>
        <row r="18">
          <cell r="B18" t="str">
            <v>Dicembre</v>
          </cell>
        </row>
        <row r="19">
          <cell r="B19">
            <v>1999</v>
          </cell>
        </row>
      </sheetData>
      <sheetData sheetId="206" refreshError="1">
        <row r="8">
          <cell r="B8">
            <v>36312</v>
          </cell>
        </row>
        <row r="18">
          <cell r="B18" t="str">
            <v>Giugno</v>
          </cell>
        </row>
        <row r="19">
          <cell r="B19">
            <v>1999</v>
          </cell>
        </row>
      </sheetData>
      <sheetData sheetId="207" refreshError="1">
        <row r="8">
          <cell r="B8">
            <v>36312</v>
          </cell>
        </row>
        <row r="18">
          <cell r="B18" t="str">
            <v>Giugno</v>
          </cell>
        </row>
        <row r="19">
          <cell r="B19">
            <v>1999</v>
          </cell>
        </row>
      </sheetData>
      <sheetData sheetId="208" refreshError="1">
        <row r="8">
          <cell r="B8">
            <v>36312</v>
          </cell>
        </row>
        <row r="18">
          <cell r="B18" t="str">
            <v>Giugno</v>
          </cell>
        </row>
        <row r="19">
          <cell r="B19">
            <v>1999</v>
          </cell>
        </row>
      </sheetData>
      <sheetData sheetId="209" refreshError="1">
        <row r="8">
          <cell r="B8">
            <v>36312</v>
          </cell>
        </row>
        <row r="18">
          <cell r="B18" t="str">
            <v>Dicembre</v>
          </cell>
        </row>
        <row r="19">
          <cell r="B19">
            <v>1999</v>
          </cell>
        </row>
      </sheetData>
      <sheetData sheetId="210" refreshError="1">
        <row r="8">
          <cell r="B8">
            <v>36312</v>
          </cell>
        </row>
        <row r="18">
          <cell r="B18" t="str">
            <v>Dicembre</v>
          </cell>
        </row>
        <row r="19">
          <cell r="B19">
            <v>1999</v>
          </cell>
        </row>
      </sheetData>
      <sheetData sheetId="211" refreshError="1">
        <row r="1">
          <cell r="B1" t="str">
            <v>TOFAS BUSINESS UNIT</v>
          </cell>
        </row>
        <row r="18">
          <cell r="B18" t="str">
            <v>Dicembre</v>
          </cell>
        </row>
        <row r="19">
          <cell r="B19">
            <v>1999</v>
          </cell>
        </row>
      </sheetData>
      <sheetData sheetId="212" refreshError="1">
        <row r="1">
          <cell r="B1" t="str">
            <v>TOFAS BUSINESS UNIT</v>
          </cell>
        </row>
        <row r="18">
          <cell r="B18" t="str">
            <v>Dicembre</v>
          </cell>
        </row>
        <row r="19">
          <cell r="B19">
            <v>1999</v>
          </cell>
        </row>
      </sheetData>
      <sheetData sheetId="213" refreshError="1">
        <row r="1">
          <cell r="B1" t="str">
            <v>TOFAS BUSINESS UNIT</v>
          </cell>
        </row>
        <row r="18">
          <cell r="B18" t="str">
            <v>Dicembre</v>
          </cell>
        </row>
        <row r="19">
          <cell r="B19">
            <v>1999</v>
          </cell>
        </row>
      </sheetData>
      <sheetData sheetId="214" refreshError="1">
        <row r="1">
          <cell r="B1" t="str">
            <v>TOFAS BUSINESS UNIT</v>
          </cell>
        </row>
        <row r="19">
          <cell r="B19">
            <v>1999</v>
          </cell>
        </row>
      </sheetData>
      <sheetData sheetId="215" refreshError="1">
        <row r="8">
          <cell r="B8" t="str">
            <v>COMMERCIAL</v>
          </cell>
        </row>
        <row r="18">
          <cell r="B18" t="str">
            <v>Giugno</v>
          </cell>
        </row>
        <row r="19">
          <cell r="B19" t="str">
            <v xml:space="preserve">PRODUCTION </v>
          </cell>
        </row>
      </sheetData>
      <sheetData sheetId="216" refreshError="1">
        <row r="8">
          <cell r="B8">
            <v>36312</v>
          </cell>
        </row>
        <row r="18">
          <cell r="B18" t="str">
            <v>Giugno</v>
          </cell>
        </row>
        <row r="19">
          <cell r="B19">
            <v>1999</v>
          </cell>
        </row>
      </sheetData>
      <sheetData sheetId="217" refreshError="1">
        <row r="8">
          <cell r="B8" t="str">
            <v>COMMERCIAL</v>
          </cell>
        </row>
        <row r="18">
          <cell r="B18" t="str">
            <v>Giugno</v>
          </cell>
        </row>
        <row r="19">
          <cell r="B19" t="str">
            <v xml:space="preserve">PRODUCTION </v>
          </cell>
        </row>
      </sheetData>
      <sheetData sheetId="218" refreshError="1">
        <row r="8">
          <cell r="B8">
            <v>36312</v>
          </cell>
        </row>
        <row r="18">
          <cell r="B18" t="str">
            <v>Giugno</v>
          </cell>
        </row>
        <row r="19">
          <cell r="B19">
            <v>1999</v>
          </cell>
        </row>
      </sheetData>
      <sheetData sheetId="219" refreshError="1">
        <row r="8">
          <cell r="B8" t="str">
            <v>COMMERCIAL</v>
          </cell>
        </row>
        <row r="18">
          <cell r="B18" t="str">
            <v>Giugno</v>
          </cell>
        </row>
        <row r="19">
          <cell r="B19">
            <v>1999</v>
          </cell>
        </row>
      </sheetData>
      <sheetData sheetId="220" refreshError="1">
        <row r="8">
          <cell r="B8">
            <v>36312</v>
          </cell>
        </row>
        <row r="18">
          <cell r="B18" t="str">
            <v>Giugno</v>
          </cell>
        </row>
        <row r="19">
          <cell r="B19">
            <v>1999</v>
          </cell>
        </row>
      </sheetData>
      <sheetData sheetId="221" refreshError="1">
        <row r="8">
          <cell r="B8">
            <v>36312</v>
          </cell>
        </row>
        <row r="18">
          <cell r="B18" t="str">
            <v>Dicembre</v>
          </cell>
        </row>
        <row r="19">
          <cell r="B19">
            <v>1999</v>
          </cell>
        </row>
      </sheetData>
      <sheetData sheetId="222" refreshError="1">
        <row r="8">
          <cell r="B8" t="str">
            <v>COMMERCIAL</v>
          </cell>
        </row>
        <row r="18">
          <cell r="B18" t="str">
            <v>Dicembre</v>
          </cell>
        </row>
        <row r="19">
          <cell r="B19" t="str">
            <v xml:space="preserve">PRODUCTION </v>
          </cell>
        </row>
      </sheetData>
      <sheetData sheetId="223" refreshError="1">
        <row r="1">
          <cell r="B1" t="str">
            <v>FIAT AUTO SUD AFRICA</v>
          </cell>
        </row>
        <row r="18">
          <cell r="B18" t="str">
            <v>ASPETTI PRODUTTIVI</v>
          </cell>
        </row>
        <row r="19">
          <cell r="B19" t="str">
            <v xml:space="preserve">PRODUCTION </v>
          </cell>
        </row>
      </sheetData>
      <sheetData sheetId="224" refreshError="1">
        <row r="1">
          <cell r="B1" t="str">
            <v>TOFAS BUSINESS UNIT</v>
          </cell>
        </row>
        <row r="18">
          <cell r="B18" t="str">
            <v>Dicembre</v>
          </cell>
        </row>
        <row r="19">
          <cell r="B19" t="str">
            <v xml:space="preserve">PRODUCTION </v>
          </cell>
        </row>
      </sheetData>
      <sheetData sheetId="225" refreshError="1">
        <row r="1">
          <cell r="B1" t="str">
            <v>TOFAS BUSINESS UNIT</v>
          </cell>
        </row>
        <row r="18">
          <cell r="B18" t="str">
            <v>Dicembre</v>
          </cell>
        </row>
        <row r="19">
          <cell r="B19" t="str">
            <v xml:space="preserve">PRODUCTION </v>
          </cell>
        </row>
      </sheetData>
      <sheetData sheetId="226" refreshError="1">
        <row r="1">
          <cell r="B1" t="str">
            <v>FIAT AUTO SUD AFRICA</v>
          </cell>
        </row>
        <row r="18">
          <cell r="B18" t="str">
            <v>ASPETTI PRODUTTIVI</v>
          </cell>
        </row>
        <row r="19">
          <cell r="B19" t="str">
            <v xml:space="preserve">PRODUCTION </v>
          </cell>
        </row>
      </sheetData>
      <sheetData sheetId="227" refreshError="1">
        <row r="1">
          <cell r="B1" t="str">
            <v>TOFAS BUSINESS UNIT</v>
          </cell>
        </row>
        <row r="18">
          <cell r="B18" t="str">
            <v>Dicembre</v>
          </cell>
        </row>
        <row r="19">
          <cell r="B19" t="str">
            <v xml:space="preserve">PRODUCTION </v>
          </cell>
        </row>
      </sheetData>
      <sheetData sheetId="228" refreshError="1">
        <row r="1">
          <cell r="B1" t="str">
            <v>FIAT AUTO SUD AFRICA</v>
          </cell>
        </row>
        <row r="18">
          <cell r="B18" t="str">
            <v>Dicembre</v>
          </cell>
        </row>
        <row r="19">
          <cell r="B19" t="str">
            <v xml:space="preserve">PRODUCTION </v>
          </cell>
        </row>
      </sheetData>
      <sheetData sheetId="229" refreshError="1">
        <row r="1">
          <cell r="B1" t="str">
            <v>TOFAS BUSINESS UNIT</v>
          </cell>
        </row>
        <row r="18">
          <cell r="B18" t="str">
            <v>Dicembre</v>
          </cell>
        </row>
        <row r="19">
          <cell r="B19" t="str">
            <v xml:space="preserve">PRODUCTION </v>
          </cell>
        </row>
      </sheetData>
      <sheetData sheetId="230" refreshError="1">
        <row r="1">
          <cell r="B1" t="str">
            <v>TOFAS BUSINESS UNIT</v>
          </cell>
        </row>
        <row r="18">
          <cell r="B18" t="str">
            <v>Dicembre</v>
          </cell>
        </row>
        <row r="19">
          <cell r="B19">
            <v>1999</v>
          </cell>
        </row>
      </sheetData>
      <sheetData sheetId="231" refreshError="1">
        <row r="1">
          <cell r="B1" t="str">
            <v>TOFAS BUSINESS UNIT</v>
          </cell>
        </row>
        <row r="18">
          <cell r="B18" t="str">
            <v>Dicembre</v>
          </cell>
        </row>
        <row r="19">
          <cell r="B19">
            <v>1999</v>
          </cell>
        </row>
      </sheetData>
      <sheetData sheetId="232" refreshError="1">
        <row r="1">
          <cell r="B1" t="str">
            <v>FIAT AUTO SUD AFRICA</v>
          </cell>
        </row>
        <row r="18">
          <cell r="B18" t="str">
            <v>Dicembre</v>
          </cell>
        </row>
        <row r="19">
          <cell r="B19">
            <v>1999</v>
          </cell>
        </row>
      </sheetData>
      <sheetData sheetId="233" refreshError="1">
        <row r="1">
          <cell r="B1" t="str">
            <v>TOFAS BUSINESS UNIT</v>
          </cell>
        </row>
        <row r="18">
          <cell r="B18" t="str">
            <v>Dicembre</v>
          </cell>
        </row>
        <row r="19">
          <cell r="B19">
            <v>1999</v>
          </cell>
        </row>
      </sheetData>
      <sheetData sheetId="234" refreshError="1">
        <row r="1">
          <cell r="B1" t="str">
            <v>TOFAS BUSINESS UNIT</v>
          </cell>
        </row>
        <row r="18">
          <cell r="B18" t="str">
            <v>Dicembre</v>
          </cell>
        </row>
        <row r="19">
          <cell r="B19" t="str">
            <v xml:space="preserve">PRODUCTION </v>
          </cell>
        </row>
      </sheetData>
      <sheetData sheetId="235" refreshError="1">
        <row r="1">
          <cell r="B1" t="str">
            <v>TOFAS BUSINESS UNIT</v>
          </cell>
        </row>
        <row r="18">
          <cell r="B18" t="str">
            <v>Dicembre</v>
          </cell>
        </row>
        <row r="19">
          <cell r="B19">
            <v>1999</v>
          </cell>
        </row>
      </sheetData>
      <sheetData sheetId="236" refreshError="1">
        <row r="1">
          <cell r="B1" t="str">
            <v>TOFAS BUSINESS UNIT</v>
          </cell>
        </row>
        <row r="18">
          <cell r="B18" t="str">
            <v>Dicembre</v>
          </cell>
        </row>
        <row r="19">
          <cell r="B19">
            <v>1999</v>
          </cell>
        </row>
      </sheetData>
      <sheetData sheetId="237" refreshError="1">
        <row r="1">
          <cell r="B1" t="str">
            <v>TOFAS BUSINESS UNIT</v>
          </cell>
        </row>
        <row r="18">
          <cell r="B18" t="str">
            <v>Dicembre</v>
          </cell>
        </row>
        <row r="19">
          <cell r="B19" t="str">
            <v xml:space="preserve">PRODUCTION </v>
          </cell>
        </row>
      </sheetData>
      <sheetData sheetId="238" refreshError="1">
        <row r="1">
          <cell r="B1" t="str">
            <v>TOFAS BUSINESS UNIT</v>
          </cell>
        </row>
        <row r="18">
          <cell r="B18" t="str">
            <v>Dicembre</v>
          </cell>
        </row>
        <row r="19">
          <cell r="B19">
            <v>1999</v>
          </cell>
        </row>
      </sheetData>
      <sheetData sheetId="239" refreshError="1">
        <row r="1">
          <cell r="B1" t="str">
            <v>TOFAS BUSINESS UNIT</v>
          </cell>
        </row>
        <row r="18">
          <cell r="B18" t="str">
            <v>Dicembre</v>
          </cell>
        </row>
        <row r="19">
          <cell r="B19">
            <v>1999</v>
          </cell>
        </row>
      </sheetData>
      <sheetData sheetId="240" refreshError="1">
        <row r="1">
          <cell r="B1" t="str">
            <v>TOFAS BUSINESS UNIT</v>
          </cell>
        </row>
        <row r="18">
          <cell r="B18" t="str">
            <v>Dicembre</v>
          </cell>
        </row>
        <row r="19">
          <cell r="B19">
            <v>1999</v>
          </cell>
        </row>
      </sheetData>
      <sheetData sheetId="241" refreshError="1">
        <row r="1">
          <cell r="B1" t="str">
            <v>TOFAS BUSINESS UNIT</v>
          </cell>
        </row>
        <row r="18">
          <cell r="B18" t="str">
            <v>Dicembre</v>
          </cell>
        </row>
        <row r="19">
          <cell r="B19">
            <v>1999</v>
          </cell>
        </row>
      </sheetData>
      <sheetData sheetId="242" refreshError="1">
        <row r="1">
          <cell r="B1" t="str">
            <v>TOFAS BUSINESS UNIT</v>
          </cell>
        </row>
        <row r="18">
          <cell r="B18" t="str">
            <v>Dicembre</v>
          </cell>
        </row>
        <row r="19">
          <cell r="B19">
            <v>1999</v>
          </cell>
        </row>
      </sheetData>
      <sheetData sheetId="243" refreshError="1">
        <row r="1">
          <cell r="B1" t="str">
            <v>TOFAS BUSINESS UNIT</v>
          </cell>
        </row>
        <row r="18">
          <cell r="B18" t="str">
            <v>Dicembre</v>
          </cell>
        </row>
        <row r="19">
          <cell r="B19">
            <v>1999</v>
          </cell>
        </row>
      </sheetData>
      <sheetData sheetId="244" refreshError="1">
        <row r="1">
          <cell r="B1" t="str">
            <v>TOFAS BUSINESS UNIT</v>
          </cell>
        </row>
        <row r="18">
          <cell r="B18" t="str">
            <v>ASPETTI PRODUTTIVI</v>
          </cell>
        </row>
        <row r="19">
          <cell r="B19">
            <v>1999</v>
          </cell>
        </row>
      </sheetData>
      <sheetData sheetId="245" refreshError="1">
        <row r="1">
          <cell r="B1" t="str">
            <v>TOFAS BUSINESS UNIT</v>
          </cell>
        </row>
        <row r="18">
          <cell r="B18" t="str">
            <v>ASPETTI PRODUTTIVI</v>
          </cell>
        </row>
        <row r="19">
          <cell r="B19">
            <v>1999</v>
          </cell>
        </row>
      </sheetData>
      <sheetData sheetId="246" refreshError="1">
        <row r="1">
          <cell r="B1" t="str">
            <v>TOFAS BUSINESS UNIT</v>
          </cell>
        </row>
        <row r="18">
          <cell r="B18" t="str">
            <v>ASPETTI PRODUTTIVI</v>
          </cell>
        </row>
        <row r="19">
          <cell r="B19">
            <v>1999</v>
          </cell>
        </row>
      </sheetData>
      <sheetData sheetId="247" refreshError="1">
        <row r="1">
          <cell r="B1" t="str">
            <v>TOFAS BUSINESS UNIT</v>
          </cell>
        </row>
        <row r="18">
          <cell r="B18" t="str">
            <v>Giugno</v>
          </cell>
        </row>
        <row r="19">
          <cell r="B19" t="str">
            <v xml:space="preserve">PRODUCTION </v>
          </cell>
        </row>
      </sheetData>
      <sheetData sheetId="248" refreshError="1">
        <row r="1">
          <cell r="B1" t="str">
            <v>TOFAS BUSINESS UNIT</v>
          </cell>
        </row>
        <row r="18">
          <cell r="B18" t="str">
            <v>Giugno</v>
          </cell>
        </row>
        <row r="19">
          <cell r="B19">
            <v>1999</v>
          </cell>
        </row>
      </sheetData>
      <sheetData sheetId="249" refreshError="1">
        <row r="1">
          <cell r="B1" t="str">
            <v>TOFAS BUSINESS UNIT</v>
          </cell>
        </row>
        <row r="18">
          <cell r="B18" t="str">
            <v>Giugno</v>
          </cell>
        </row>
        <row r="19">
          <cell r="B19" t="str">
            <v xml:space="preserve">PRODUCTION </v>
          </cell>
        </row>
      </sheetData>
      <sheetData sheetId="250" refreshError="1">
        <row r="1">
          <cell r="B1" t="str">
            <v>TOFAS BUSINESS UNIT</v>
          </cell>
        </row>
        <row r="18">
          <cell r="B18" t="str">
            <v>Dicembre</v>
          </cell>
        </row>
        <row r="19">
          <cell r="B19">
            <v>1999</v>
          </cell>
        </row>
      </sheetData>
      <sheetData sheetId="251" refreshError="1">
        <row r="1">
          <cell r="B1" t="str">
            <v>TOFAS BUSINESS UNIT</v>
          </cell>
        </row>
        <row r="18">
          <cell r="B18" t="str">
            <v>Dicembre</v>
          </cell>
        </row>
        <row r="19">
          <cell r="B19" t="str">
            <v xml:space="preserve">PRODUCTION </v>
          </cell>
        </row>
      </sheetData>
      <sheetData sheetId="252" refreshError="1">
        <row r="1">
          <cell r="B1" t="str">
            <v>TOFAS BUSINESS UNIT</v>
          </cell>
        </row>
        <row r="18">
          <cell r="B18" t="str">
            <v>Dicembre</v>
          </cell>
        </row>
        <row r="19">
          <cell r="B19">
            <v>1999</v>
          </cell>
        </row>
      </sheetData>
      <sheetData sheetId="253" refreshError="1">
        <row r="1">
          <cell r="B1" t="str">
            <v>TOFAS BUSINESS UNIT</v>
          </cell>
        </row>
        <row r="18">
          <cell r="B18" t="str">
            <v>Dicembre</v>
          </cell>
        </row>
        <row r="19">
          <cell r="B19">
            <v>1999</v>
          </cell>
        </row>
      </sheetData>
      <sheetData sheetId="254" refreshError="1">
        <row r="1">
          <cell r="B1" t="str">
            <v>TOFAS BUSINESS UNIT</v>
          </cell>
        </row>
        <row r="18">
          <cell r="B18" t="str">
            <v>Dicembre</v>
          </cell>
        </row>
        <row r="19">
          <cell r="B19" t="str">
            <v xml:space="preserve">PRODUCTION </v>
          </cell>
        </row>
      </sheetData>
      <sheetData sheetId="255" refreshError="1">
        <row r="1">
          <cell r="B1" t="str">
            <v>TOFAS BUSINESS UNIT</v>
          </cell>
        </row>
        <row r="18">
          <cell r="B18" t="str">
            <v>Dicembre</v>
          </cell>
        </row>
        <row r="19">
          <cell r="B19" t="str">
            <v xml:space="preserve">PRODUCTION </v>
          </cell>
        </row>
      </sheetData>
      <sheetData sheetId="256" refreshError="1">
        <row r="1">
          <cell r="B1" t="str">
            <v>TOFAS BUSINESS UNIT</v>
          </cell>
        </row>
        <row r="18">
          <cell r="B18" t="str">
            <v>Dicembre</v>
          </cell>
        </row>
        <row r="19">
          <cell r="B19" t="str">
            <v xml:space="preserve">PRODUCTION </v>
          </cell>
        </row>
      </sheetData>
      <sheetData sheetId="257" refreshError="1">
        <row r="1">
          <cell r="B1" t="str">
            <v>TOFAS BUSINESS UNIT</v>
          </cell>
        </row>
        <row r="18">
          <cell r="B18" t="str">
            <v>Dicembre</v>
          </cell>
        </row>
        <row r="19">
          <cell r="B19" t="str">
            <v xml:space="preserve">PRODUCTION </v>
          </cell>
        </row>
      </sheetData>
      <sheetData sheetId="258" refreshError="1">
        <row r="1">
          <cell r="B1" t="str">
            <v>TOFAS BUSINESS UNIT</v>
          </cell>
        </row>
        <row r="18">
          <cell r="B18" t="str">
            <v>Dicembre</v>
          </cell>
        </row>
        <row r="19">
          <cell r="B19" t="str">
            <v xml:space="preserve">PRODUCTION </v>
          </cell>
        </row>
      </sheetData>
      <sheetData sheetId="259" refreshError="1">
        <row r="1">
          <cell r="B1" t="str">
            <v>TOFAS BUSINESS UNIT</v>
          </cell>
        </row>
        <row r="18">
          <cell r="B18" t="str">
            <v>Dicembre</v>
          </cell>
        </row>
        <row r="19">
          <cell r="B19" t="str">
            <v xml:space="preserve">PRODUCTION </v>
          </cell>
        </row>
      </sheetData>
      <sheetData sheetId="260" refreshError="1">
        <row r="1">
          <cell r="B1" t="str">
            <v>TOFAS BUSINESS UNIT</v>
          </cell>
        </row>
        <row r="18">
          <cell r="B18" t="str">
            <v>Dicembre</v>
          </cell>
        </row>
        <row r="19">
          <cell r="B19">
            <v>1999</v>
          </cell>
        </row>
      </sheetData>
      <sheetData sheetId="261" refreshError="1">
        <row r="1">
          <cell r="B1" t="str">
            <v>TOFAS BUSINESS UNIT</v>
          </cell>
        </row>
        <row r="18">
          <cell r="B18" t="str">
            <v>Dicembre</v>
          </cell>
        </row>
        <row r="19">
          <cell r="B19">
            <v>1999</v>
          </cell>
        </row>
      </sheetData>
      <sheetData sheetId="262" refreshError="1">
        <row r="1">
          <cell r="B1" t="str">
            <v>TOFAS BUSINESS UNIT</v>
          </cell>
        </row>
        <row r="18">
          <cell r="B18" t="str">
            <v>Dicembre</v>
          </cell>
        </row>
        <row r="19">
          <cell r="B19" t="str">
            <v xml:space="preserve">PRODUCTION </v>
          </cell>
        </row>
      </sheetData>
      <sheetData sheetId="263" refreshError="1">
        <row r="1">
          <cell r="B1" t="str">
            <v>TOFAS BUSINESS UNIT</v>
          </cell>
        </row>
        <row r="18">
          <cell r="B18" t="str">
            <v>Dicembre</v>
          </cell>
        </row>
        <row r="19">
          <cell r="B19">
            <v>1999</v>
          </cell>
        </row>
      </sheetData>
      <sheetData sheetId="264" refreshError="1">
        <row r="1">
          <cell r="B1" t="str">
            <v>TOFAS BUSINESS UNIT</v>
          </cell>
        </row>
        <row r="18">
          <cell r="B18" t="str">
            <v>Dicembre</v>
          </cell>
        </row>
        <row r="19">
          <cell r="B19" t="str">
            <v xml:space="preserve">PRODUCTION </v>
          </cell>
        </row>
      </sheetData>
      <sheetData sheetId="265" refreshError="1">
        <row r="1">
          <cell r="B1" t="str">
            <v>TOFAS BUSINESS UNIT</v>
          </cell>
        </row>
        <row r="18">
          <cell r="B18" t="str">
            <v>Dicembre</v>
          </cell>
        </row>
        <row r="19">
          <cell r="B19">
            <v>1999</v>
          </cell>
        </row>
      </sheetData>
      <sheetData sheetId="266" refreshError="1">
        <row r="1">
          <cell r="B1" t="str">
            <v>TOFAS BUSINESS UNIT</v>
          </cell>
        </row>
        <row r="18">
          <cell r="B18" t="str">
            <v>Giugno</v>
          </cell>
        </row>
        <row r="19">
          <cell r="B19">
            <v>1999</v>
          </cell>
        </row>
      </sheetData>
      <sheetData sheetId="267" refreshError="1">
        <row r="1">
          <cell r="B1" t="str">
            <v>TOFAS BUSINESS UNIT</v>
          </cell>
        </row>
        <row r="18">
          <cell r="B18" t="str">
            <v>Dicembre</v>
          </cell>
        </row>
        <row r="19">
          <cell r="B19">
            <v>1999</v>
          </cell>
        </row>
      </sheetData>
      <sheetData sheetId="268" refreshError="1">
        <row r="1">
          <cell r="B1" t="str">
            <v>TOFAS BUSINESS UNIT</v>
          </cell>
        </row>
        <row r="18">
          <cell r="B18" t="str">
            <v>Dicembre</v>
          </cell>
        </row>
        <row r="19">
          <cell r="B19">
            <v>1999</v>
          </cell>
        </row>
      </sheetData>
      <sheetData sheetId="269" refreshError="1">
        <row r="1">
          <cell r="B1" t="str">
            <v>TOFAS BUSINESS UNIT</v>
          </cell>
        </row>
        <row r="18">
          <cell r="B18" t="str">
            <v>Dicembre</v>
          </cell>
        </row>
        <row r="19">
          <cell r="B19" t="str">
            <v xml:space="preserve">PRODUCTION </v>
          </cell>
        </row>
      </sheetData>
      <sheetData sheetId="270" refreshError="1">
        <row r="1">
          <cell r="B1" t="str">
            <v>TOFAS BUSINESS UNIT</v>
          </cell>
        </row>
        <row r="18">
          <cell r="B18" t="str">
            <v>Dicembre</v>
          </cell>
        </row>
        <row r="19">
          <cell r="B19">
            <v>1999</v>
          </cell>
        </row>
      </sheetData>
      <sheetData sheetId="271" refreshError="1">
        <row r="1">
          <cell r="B1" t="str">
            <v>TOFAS BUSINESS UNIT</v>
          </cell>
        </row>
        <row r="18">
          <cell r="B18" t="str">
            <v>Dicembre</v>
          </cell>
        </row>
        <row r="19">
          <cell r="B19">
            <v>1999</v>
          </cell>
        </row>
      </sheetData>
      <sheetData sheetId="272" refreshError="1">
        <row r="1">
          <cell r="B1" t="str">
            <v>TOFAS BUSINESS UNIT</v>
          </cell>
        </row>
        <row r="18">
          <cell r="B18" t="str">
            <v>Giugno</v>
          </cell>
        </row>
        <row r="19">
          <cell r="B19">
            <v>1999</v>
          </cell>
        </row>
      </sheetData>
      <sheetData sheetId="273" refreshError="1">
        <row r="1">
          <cell r="B1" t="str">
            <v>TOFAS BUSINESS UNIT</v>
          </cell>
        </row>
        <row r="18">
          <cell r="B18" t="str">
            <v>Giugno</v>
          </cell>
        </row>
        <row r="19">
          <cell r="B19">
            <v>1999</v>
          </cell>
        </row>
      </sheetData>
      <sheetData sheetId="274" refreshError="1">
        <row r="1">
          <cell r="B1" t="str">
            <v>TOFAS BUSINESS UNIT</v>
          </cell>
        </row>
        <row r="18">
          <cell r="B18" t="str">
            <v>Giugno</v>
          </cell>
        </row>
        <row r="19">
          <cell r="B19">
            <v>1999</v>
          </cell>
        </row>
      </sheetData>
      <sheetData sheetId="275" refreshError="1">
        <row r="1">
          <cell r="B1" t="str">
            <v>TOFAS BUSINESS UNIT</v>
          </cell>
        </row>
        <row r="18">
          <cell r="B18" t="str">
            <v>Giugno</v>
          </cell>
        </row>
        <row r="19">
          <cell r="B19">
            <v>1999</v>
          </cell>
        </row>
      </sheetData>
      <sheetData sheetId="276" refreshError="1">
        <row r="8">
          <cell r="B8">
            <v>36312</v>
          </cell>
        </row>
        <row r="18">
          <cell r="B18" t="str">
            <v>ASPETTI PRODUTTIVI</v>
          </cell>
        </row>
        <row r="19">
          <cell r="B19">
            <v>1999</v>
          </cell>
        </row>
      </sheetData>
      <sheetData sheetId="277" refreshError="1">
        <row r="8">
          <cell r="B8">
            <v>36312</v>
          </cell>
        </row>
        <row r="18">
          <cell r="B18" t="str">
            <v>ASPETTI PRODUTTIVI</v>
          </cell>
        </row>
        <row r="19">
          <cell r="B19">
            <v>1999</v>
          </cell>
        </row>
      </sheetData>
      <sheetData sheetId="278" refreshError="1">
        <row r="1">
          <cell r="B1" t="str">
            <v>TOFAS BUSINESS UNIT</v>
          </cell>
        </row>
        <row r="18">
          <cell r="B18" t="str">
            <v>Giugno</v>
          </cell>
        </row>
        <row r="19">
          <cell r="B19">
            <v>1999</v>
          </cell>
        </row>
      </sheetData>
      <sheetData sheetId="279" refreshError="1">
        <row r="8">
          <cell r="B8">
            <v>36312</v>
          </cell>
        </row>
        <row r="18">
          <cell r="B18" t="str">
            <v>Giugno</v>
          </cell>
        </row>
        <row r="19">
          <cell r="B19">
            <v>1999</v>
          </cell>
        </row>
      </sheetData>
      <sheetData sheetId="280" refreshError="1">
        <row r="8">
          <cell r="B8">
            <v>36312</v>
          </cell>
        </row>
        <row r="18">
          <cell r="B18" t="str">
            <v>Giugno</v>
          </cell>
        </row>
        <row r="19">
          <cell r="B19">
            <v>1999</v>
          </cell>
        </row>
      </sheetData>
      <sheetData sheetId="281" refreshError="1">
        <row r="1">
          <cell r="B1" t="str">
            <v>TOFAS BUSINESS UNIT</v>
          </cell>
        </row>
        <row r="18">
          <cell r="B18" t="str">
            <v>Giugno</v>
          </cell>
        </row>
        <row r="19">
          <cell r="B19">
            <v>1999</v>
          </cell>
        </row>
      </sheetData>
      <sheetData sheetId="282" refreshError="1">
        <row r="8">
          <cell r="B8" t="str">
            <v>ASPETTI COMMERCIALI</v>
          </cell>
        </row>
        <row r="18">
          <cell r="B18" t="str">
            <v>Giugno</v>
          </cell>
        </row>
        <row r="19">
          <cell r="B19" t="str">
            <v>BILANCIAMENTO PRODUZIONE / VENDITA</v>
          </cell>
        </row>
      </sheetData>
      <sheetData sheetId="283" refreshError="1">
        <row r="1">
          <cell r="B1" t="str">
            <v>TOFAS BUSINESS UNIT</v>
          </cell>
        </row>
        <row r="18">
          <cell r="B18" t="str">
            <v>ASPETTI PRODUTTIVI</v>
          </cell>
        </row>
        <row r="19">
          <cell r="B19">
            <v>1999</v>
          </cell>
        </row>
      </sheetData>
      <sheetData sheetId="284" refreshError="1">
        <row r="1">
          <cell r="B1" t="str">
            <v>TOFAS BUSINESS UNIT</v>
          </cell>
        </row>
        <row r="18">
          <cell r="B18" t="str">
            <v>ASPETTI PRODUTTIVI</v>
          </cell>
        </row>
        <row r="19">
          <cell r="B19">
            <v>1999</v>
          </cell>
        </row>
      </sheetData>
      <sheetData sheetId="285" refreshError="1">
        <row r="1">
          <cell r="B1" t="str">
            <v>TOFAS BUSINESS UNIT</v>
          </cell>
        </row>
        <row r="18">
          <cell r="B18" t="str">
            <v>ASPETTI PRODUTTIVI</v>
          </cell>
        </row>
        <row r="19">
          <cell r="B19">
            <v>1999</v>
          </cell>
        </row>
      </sheetData>
      <sheetData sheetId="286" refreshError="1">
        <row r="1">
          <cell r="B1" t="str">
            <v>TOFAS BUSINESS UNIT</v>
          </cell>
        </row>
        <row r="18">
          <cell r="B18" t="str">
            <v>ASPETTI PRODUTTIVI</v>
          </cell>
        </row>
        <row r="19">
          <cell r="B19">
            <v>1999</v>
          </cell>
        </row>
      </sheetData>
      <sheetData sheetId="287" refreshError="1">
        <row r="1">
          <cell r="B1" t="str">
            <v>TOFAS BUSINESS UNIT</v>
          </cell>
        </row>
        <row r="18">
          <cell r="B18" t="str">
            <v>ASPETTI PRODUTTIVI</v>
          </cell>
        </row>
        <row r="19">
          <cell r="B19" t="str">
            <v>BILANCIAMENTO PRODUZIONE / VENDITA</v>
          </cell>
        </row>
      </sheetData>
      <sheetData sheetId="288" refreshError="1">
        <row r="1">
          <cell r="B1" t="str">
            <v>TOFAS BUSINESS UNIT</v>
          </cell>
        </row>
        <row r="18">
          <cell r="B18" t="str">
            <v>Dicembre</v>
          </cell>
        </row>
        <row r="19">
          <cell r="B19" t="str">
            <v xml:space="preserve">PRODUCTION </v>
          </cell>
        </row>
      </sheetData>
      <sheetData sheetId="289" refreshError="1">
        <row r="1">
          <cell r="B1" t="str">
            <v>FIAT AUTO SUD AFRICA</v>
          </cell>
        </row>
        <row r="18">
          <cell r="B18" t="str">
            <v>Dicembre</v>
          </cell>
        </row>
        <row r="19">
          <cell r="B19">
            <v>1999</v>
          </cell>
        </row>
      </sheetData>
      <sheetData sheetId="290" refreshError="1">
        <row r="1">
          <cell r="B1" t="str">
            <v>TOFAS BUSINESS UNIT</v>
          </cell>
        </row>
        <row r="18">
          <cell r="B18" t="str">
            <v>Dicembre</v>
          </cell>
        </row>
        <row r="19">
          <cell r="B19">
            <v>1999</v>
          </cell>
        </row>
      </sheetData>
      <sheetData sheetId="291" refreshError="1">
        <row r="1">
          <cell r="B1" t="str">
            <v>TOFAS BUSINESS UNIT</v>
          </cell>
        </row>
        <row r="18">
          <cell r="B18" t="str">
            <v>Dicembre</v>
          </cell>
        </row>
        <row r="19">
          <cell r="B19" t="str">
            <v xml:space="preserve">PRODUCTION </v>
          </cell>
        </row>
      </sheetData>
      <sheetData sheetId="292" refreshError="1">
        <row r="1">
          <cell r="B1" t="str">
            <v>TOFAS BUSINESS UNIT</v>
          </cell>
        </row>
        <row r="18">
          <cell r="B18" t="str">
            <v>Giugno</v>
          </cell>
        </row>
        <row r="19">
          <cell r="B19" t="str">
            <v xml:space="preserve">PRODUCTION </v>
          </cell>
        </row>
      </sheetData>
      <sheetData sheetId="293" refreshError="1">
        <row r="1">
          <cell r="B1" t="str">
            <v>TOFAS BUSINESS UNIT</v>
          </cell>
        </row>
        <row r="18">
          <cell r="B18" t="str">
            <v>Giugno</v>
          </cell>
        </row>
        <row r="19">
          <cell r="B19">
            <v>1999</v>
          </cell>
        </row>
      </sheetData>
      <sheetData sheetId="294" refreshError="1">
        <row r="1">
          <cell r="B1" t="str">
            <v>TOFAS BUSINESS UNIT</v>
          </cell>
        </row>
        <row r="18">
          <cell r="B18" t="str">
            <v>Giugno</v>
          </cell>
        </row>
        <row r="19">
          <cell r="B19">
            <v>1999</v>
          </cell>
        </row>
      </sheetData>
      <sheetData sheetId="295" refreshError="1">
        <row r="1">
          <cell r="B1" t="str">
            <v>TOFAS BUSINESS UNIT</v>
          </cell>
        </row>
        <row r="18">
          <cell r="B18" t="str">
            <v>Giugno</v>
          </cell>
        </row>
        <row r="19">
          <cell r="B19">
            <v>1999</v>
          </cell>
        </row>
      </sheetData>
      <sheetData sheetId="296" refreshError="1">
        <row r="1">
          <cell r="B1" t="str">
            <v>TOFAS BUSINESS UNIT</v>
          </cell>
        </row>
        <row r="18">
          <cell r="B18" t="str">
            <v>Giugno</v>
          </cell>
        </row>
        <row r="19">
          <cell r="B19">
            <v>1999</v>
          </cell>
        </row>
      </sheetData>
      <sheetData sheetId="297" refreshError="1">
        <row r="1">
          <cell r="B1" t="str">
            <v>TOFAS BUSINESS UNIT</v>
          </cell>
        </row>
        <row r="18">
          <cell r="B18" t="str">
            <v>Giugno</v>
          </cell>
        </row>
        <row r="19">
          <cell r="B19" t="str">
            <v>BILANCIAMENTO PRODUZIONE / VENDITA</v>
          </cell>
        </row>
      </sheetData>
      <sheetData sheetId="298" refreshError="1">
        <row r="1">
          <cell r="B1" t="str">
            <v>TOFAS BUSINESS UNIT</v>
          </cell>
        </row>
        <row r="18">
          <cell r="B18" t="str">
            <v>Giugno</v>
          </cell>
        </row>
        <row r="19">
          <cell r="B19">
            <v>1999</v>
          </cell>
        </row>
      </sheetData>
      <sheetData sheetId="299" refreshError="1">
        <row r="1">
          <cell r="B1" t="str">
            <v>TOFAS BUSINESS UNIT</v>
          </cell>
        </row>
        <row r="18">
          <cell r="B18" t="str">
            <v>Giugno</v>
          </cell>
        </row>
        <row r="19">
          <cell r="B19">
            <v>1999</v>
          </cell>
        </row>
      </sheetData>
      <sheetData sheetId="300">
        <row r="1">
          <cell r="B1" t="str">
            <v>TOFAS BUSINESS UNIT</v>
          </cell>
        </row>
        <row r="18">
          <cell r="B18" t="str">
            <v>ASPETTI PRODUTTIVI</v>
          </cell>
        </row>
        <row r="19">
          <cell r="B19" t="str">
            <v>BILANCIAMENTO PRODUZIONE / VENDITA</v>
          </cell>
        </row>
      </sheetData>
      <sheetData sheetId="301">
        <row r="8">
          <cell r="B8">
            <v>36312</v>
          </cell>
        </row>
        <row r="18">
          <cell r="B18" t="str">
            <v>ASPETTI PRODUTTIVI</v>
          </cell>
        </row>
        <row r="19">
          <cell r="B19">
            <v>1999</v>
          </cell>
        </row>
      </sheetData>
      <sheetData sheetId="302" refreshError="1">
        <row r="8">
          <cell r="B8">
            <v>36312</v>
          </cell>
        </row>
        <row r="18">
          <cell r="B18" t="str">
            <v>Giugno</v>
          </cell>
        </row>
        <row r="19">
          <cell r="B19">
            <v>1999</v>
          </cell>
        </row>
      </sheetData>
      <sheetData sheetId="303" refreshError="1">
        <row r="8">
          <cell r="B8">
            <v>36312</v>
          </cell>
        </row>
        <row r="18">
          <cell r="B18" t="str">
            <v>Giugno</v>
          </cell>
        </row>
        <row r="19">
          <cell r="B19">
            <v>1999</v>
          </cell>
        </row>
      </sheetData>
      <sheetData sheetId="304" refreshError="1">
        <row r="8">
          <cell r="B8">
            <v>36312</v>
          </cell>
        </row>
        <row r="18">
          <cell r="B18" t="str">
            <v>Giugno</v>
          </cell>
        </row>
        <row r="19">
          <cell r="B19">
            <v>1999</v>
          </cell>
        </row>
      </sheetData>
      <sheetData sheetId="305" refreshError="1">
        <row r="1">
          <cell r="B1" t="str">
            <v>FIAT AUTO SUD AFRICA</v>
          </cell>
        </row>
        <row r="18">
          <cell r="B18" t="str">
            <v>ASPETTI PRODUTTIVI</v>
          </cell>
        </row>
        <row r="19">
          <cell r="B19" t="str">
            <v>BILANCIAMENTO PRODUZIONE / VENDITA</v>
          </cell>
        </row>
      </sheetData>
      <sheetData sheetId="306" refreshError="1">
        <row r="1">
          <cell r="B1" t="str">
            <v>FIAT AUTO SUD AFRICA</v>
          </cell>
        </row>
        <row r="18">
          <cell r="B18" t="str">
            <v>ASPETTI PRODUTTIVI</v>
          </cell>
        </row>
        <row r="19">
          <cell r="B19" t="str">
            <v>BILANCIAMENTO PRODUZIONE / VENDITA</v>
          </cell>
        </row>
      </sheetData>
      <sheetData sheetId="307" refreshError="1">
        <row r="1">
          <cell r="B1" t="str">
            <v>FIAT AUTO SUD AFRICA</v>
          </cell>
        </row>
        <row r="18">
          <cell r="B18" t="str">
            <v>ASPETTI PRODUTTIVI</v>
          </cell>
        </row>
        <row r="19">
          <cell r="B19" t="str">
            <v>BILANCIAMENTO PRODUZIONE / VENDITA</v>
          </cell>
        </row>
      </sheetData>
      <sheetData sheetId="308" refreshError="1">
        <row r="8">
          <cell r="B8">
            <v>36312</v>
          </cell>
        </row>
        <row r="18">
          <cell r="B18" t="str">
            <v>Giugno</v>
          </cell>
        </row>
        <row r="19">
          <cell r="B19">
            <v>1999</v>
          </cell>
        </row>
      </sheetData>
      <sheetData sheetId="309" refreshError="1">
        <row r="8">
          <cell r="B8">
            <v>36312</v>
          </cell>
        </row>
        <row r="18">
          <cell r="B18" t="str">
            <v>Giugno</v>
          </cell>
        </row>
        <row r="19">
          <cell r="B19">
            <v>1999</v>
          </cell>
        </row>
      </sheetData>
      <sheetData sheetId="310">
        <row r="8">
          <cell r="B8">
            <v>36312</v>
          </cell>
        </row>
        <row r="18">
          <cell r="B18" t="str">
            <v>Giugno</v>
          </cell>
        </row>
        <row r="19">
          <cell r="B19">
            <v>1999</v>
          </cell>
        </row>
      </sheetData>
      <sheetData sheetId="311">
        <row r="8">
          <cell r="B8">
            <v>36312</v>
          </cell>
        </row>
        <row r="18">
          <cell r="B18" t="str">
            <v>Giugno</v>
          </cell>
        </row>
        <row r="19">
          <cell r="B19">
            <v>1999</v>
          </cell>
        </row>
      </sheetData>
      <sheetData sheetId="312">
        <row r="8">
          <cell r="B8">
            <v>36312</v>
          </cell>
        </row>
        <row r="18">
          <cell r="B18" t="str">
            <v>Giugno</v>
          </cell>
        </row>
        <row r="19">
          <cell r="B19">
            <v>1999</v>
          </cell>
        </row>
      </sheetData>
      <sheetData sheetId="313">
        <row r="8">
          <cell r="B8">
            <v>36312</v>
          </cell>
        </row>
      </sheetData>
      <sheetData sheetId="314">
        <row r="1">
          <cell r="B1" t="str">
            <v>FIAT AUTO SUD AFRICA</v>
          </cell>
        </row>
      </sheetData>
      <sheetData sheetId="315">
        <row r="1">
          <cell r="B1" t="str">
            <v>FIAT AUTO SUD AFRICA</v>
          </cell>
        </row>
      </sheetData>
      <sheetData sheetId="316">
        <row r="1">
          <cell r="B1" t="str">
            <v>FIAT AUTO SUD AFRICA</v>
          </cell>
        </row>
      </sheetData>
      <sheetData sheetId="317">
        <row r="1">
          <cell r="B1" t="str">
            <v>FIAT AUTO SUD AFRICA</v>
          </cell>
        </row>
      </sheetData>
      <sheetData sheetId="318">
        <row r="1">
          <cell r="B1" t="str">
            <v>FIAT AUTO SUD AFRICA</v>
          </cell>
        </row>
      </sheetData>
      <sheetData sheetId="319">
        <row r="1">
          <cell r="B1" t="str">
            <v>FIAT AUTO SUD AFRICA</v>
          </cell>
        </row>
      </sheetData>
      <sheetData sheetId="320">
        <row r="8">
          <cell r="B8">
            <v>36312</v>
          </cell>
        </row>
      </sheetData>
      <sheetData sheetId="321">
        <row r="8">
          <cell r="B8">
            <v>36312</v>
          </cell>
        </row>
      </sheetData>
      <sheetData sheetId="322">
        <row r="1">
          <cell r="B1" t="str">
            <v>FIAT AUTO SUD AFRICA</v>
          </cell>
        </row>
      </sheetData>
      <sheetData sheetId="323">
        <row r="1">
          <cell r="B1" t="str">
            <v>FIAT AUTO SUD AFRICA</v>
          </cell>
        </row>
      </sheetData>
      <sheetData sheetId="324">
        <row r="1">
          <cell r="B1" t="str">
            <v>FIAT AUTO SUD AFRICA</v>
          </cell>
        </row>
      </sheetData>
      <sheetData sheetId="325">
        <row r="8">
          <cell r="B8" t="str">
            <v>ASPETTI COMMERCIALI</v>
          </cell>
        </row>
      </sheetData>
      <sheetData sheetId="326">
        <row r="8">
          <cell r="B8" t="str">
            <v>ASPETTI COMMERCIALI</v>
          </cell>
        </row>
      </sheetData>
      <sheetData sheetId="327">
        <row r="8">
          <cell r="B8">
            <v>36312</v>
          </cell>
        </row>
      </sheetData>
      <sheetData sheetId="328">
        <row r="8">
          <cell r="B8">
            <v>36312</v>
          </cell>
        </row>
      </sheetData>
      <sheetData sheetId="329">
        <row r="8">
          <cell r="B8">
            <v>36312</v>
          </cell>
        </row>
      </sheetData>
      <sheetData sheetId="330">
        <row r="8">
          <cell r="B8">
            <v>36312</v>
          </cell>
        </row>
      </sheetData>
      <sheetData sheetId="331">
        <row r="8">
          <cell r="B8">
            <v>36312</v>
          </cell>
        </row>
      </sheetData>
      <sheetData sheetId="332">
        <row r="8">
          <cell r="B8" t="str">
            <v>ASPETTI COMMERCIALI</v>
          </cell>
        </row>
      </sheetData>
      <sheetData sheetId="333">
        <row r="8">
          <cell r="B8" t="str">
            <v>ASPETTI COMMERCIALI</v>
          </cell>
        </row>
      </sheetData>
      <sheetData sheetId="334">
        <row r="8">
          <cell r="B8" t="str">
            <v>ASPETTI COMMERCIALI</v>
          </cell>
        </row>
      </sheetData>
      <sheetData sheetId="335">
        <row r="8">
          <cell r="B8">
            <v>36312</v>
          </cell>
        </row>
      </sheetData>
      <sheetData sheetId="336">
        <row r="8">
          <cell r="B8">
            <v>36312</v>
          </cell>
        </row>
      </sheetData>
      <sheetData sheetId="337">
        <row r="8">
          <cell r="B8">
            <v>36312</v>
          </cell>
        </row>
      </sheetData>
      <sheetData sheetId="338"/>
      <sheetData sheetId="339"/>
      <sheetData sheetId="340">
        <row r="8">
          <cell r="B8">
            <v>36312</v>
          </cell>
        </row>
      </sheetData>
      <sheetData sheetId="341">
        <row r="8">
          <cell r="B8">
            <v>36312</v>
          </cell>
        </row>
      </sheetData>
      <sheetData sheetId="342">
        <row r="8">
          <cell r="B8">
            <v>36312</v>
          </cell>
        </row>
      </sheetData>
      <sheetData sheetId="343">
        <row r="8">
          <cell r="B8">
            <v>36312</v>
          </cell>
        </row>
      </sheetData>
      <sheetData sheetId="344">
        <row r="8">
          <cell r="B8">
            <v>36312</v>
          </cell>
        </row>
      </sheetData>
      <sheetData sheetId="345">
        <row r="8">
          <cell r="B8">
            <v>36312</v>
          </cell>
        </row>
      </sheetData>
      <sheetData sheetId="346">
        <row r="8">
          <cell r="B8">
            <v>36312</v>
          </cell>
        </row>
      </sheetData>
      <sheetData sheetId="347">
        <row r="8">
          <cell r="B8">
            <v>36312</v>
          </cell>
        </row>
      </sheetData>
      <sheetData sheetId="348">
        <row r="8">
          <cell r="B8">
            <v>36312</v>
          </cell>
        </row>
      </sheetData>
      <sheetData sheetId="349">
        <row r="8">
          <cell r="B8">
            <v>36312</v>
          </cell>
        </row>
      </sheetData>
      <sheetData sheetId="350">
        <row r="8">
          <cell r="B8">
            <v>36312</v>
          </cell>
        </row>
      </sheetData>
      <sheetData sheetId="351">
        <row r="8">
          <cell r="B8">
            <v>36312</v>
          </cell>
        </row>
      </sheetData>
      <sheetData sheetId="352">
        <row r="8">
          <cell r="B8">
            <v>36312</v>
          </cell>
        </row>
      </sheetData>
      <sheetData sheetId="353">
        <row r="8">
          <cell r="B8">
            <v>36312</v>
          </cell>
        </row>
      </sheetData>
      <sheetData sheetId="354">
        <row r="8">
          <cell r="B8">
            <v>36312</v>
          </cell>
        </row>
      </sheetData>
      <sheetData sheetId="355">
        <row r="8">
          <cell r="B8">
            <v>36312</v>
          </cell>
        </row>
      </sheetData>
      <sheetData sheetId="356">
        <row r="8">
          <cell r="B8">
            <v>36312</v>
          </cell>
        </row>
      </sheetData>
      <sheetData sheetId="357">
        <row r="8">
          <cell r="B8">
            <v>36312</v>
          </cell>
        </row>
      </sheetData>
      <sheetData sheetId="358">
        <row r="8">
          <cell r="B8">
            <v>36312</v>
          </cell>
        </row>
      </sheetData>
      <sheetData sheetId="359">
        <row r="8">
          <cell r="B8">
            <v>36312</v>
          </cell>
        </row>
      </sheetData>
      <sheetData sheetId="360">
        <row r="8">
          <cell r="B8">
            <v>36312</v>
          </cell>
        </row>
      </sheetData>
      <sheetData sheetId="361">
        <row r="8">
          <cell r="B8">
            <v>36312</v>
          </cell>
        </row>
      </sheetData>
      <sheetData sheetId="362">
        <row r="8">
          <cell r="B8">
            <v>36312</v>
          </cell>
        </row>
      </sheetData>
      <sheetData sheetId="363">
        <row r="8">
          <cell r="B8">
            <v>36312</v>
          </cell>
        </row>
      </sheetData>
      <sheetData sheetId="364">
        <row r="8">
          <cell r="B8">
            <v>36312</v>
          </cell>
        </row>
      </sheetData>
      <sheetData sheetId="365">
        <row r="8">
          <cell r="B8">
            <v>36312</v>
          </cell>
        </row>
      </sheetData>
      <sheetData sheetId="366">
        <row r="8">
          <cell r="B8">
            <v>36312</v>
          </cell>
        </row>
      </sheetData>
      <sheetData sheetId="367">
        <row r="8">
          <cell r="B8">
            <v>36312</v>
          </cell>
        </row>
      </sheetData>
      <sheetData sheetId="368">
        <row r="8">
          <cell r="B8">
            <v>36312</v>
          </cell>
        </row>
      </sheetData>
      <sheetData sheetId="369">
        <row r="8">
          <cell r="B8" t="str">
            <v>COMMERCIAL</v>
          </cell>
        </row>
      </sheetData>
      <sheetData sheetId="370">
        <row r="8">
          <cell r="B8">
            <v>36312</v>
          </cell>
        </row>
      </sheetData>
      <sheetData sheetId="371">
        <row r="8">
          <cell r="B8" t="str">
            <v>ASPETTI COMMERCIALI</v>
          </cell>
        </row>
      </sheetData>
      <sheetData sheetId="372">
        <row r="8">
          <cell r="B8" t="str">
            <v>ASPETTI COMMERCIALI</v>
          </cell>
        </row>
      </sheetData>
      <sheetData sheetId="373">
        <row r="8">
          <cell r="B8">
            <v>36312</v>
          </cell>
        </row>
      </sheetData>
      <sheetData sheetId="374">
        <row r="8">
          <cell r="B8" t="str">
            <v>ASPETTI COMMERCIALI</v>
          </cell>
        </row>
      </sheetData>
      <sheetData sheetId="375">
        <row r="8">
          <cell r="B8" t="str">
            <v>ASPETTI COMMERCIALI</v>
          </cell>
        </row>
      </sheetData>
      <sheetData sheetId="376">
        <row r="8">
          <cell r="B8">
            <v>37104</v>
          </cell>
        </row>
      </sheetData>
      <sheetData sheetId="377">
        <row r="8">
          <cell r="B8" t="str">
            <v>ASPETTI COMMERCIALI</v>
          </cell>
        </row>
      </sheetData>
      <sheetData sheetId="378">
        <row r="8">
          <cell r="B8" t="str">
            <v>ASPETTI COMMERCIALI</v>
          </cell>
        </row>
      </sheetData>
      <sheetData sheetId="379">
        <row r="8">
          <cell r="B8" t="str">
            <v>ASPETTI COMMERCIALI</v>
          </cell>
        </row>
      </sheetData>
      <sheetData sheetId="380">
        <row r="8">
          <cell r="B8" t="str">
            <v>ASPETTI COMMERCIALI</v>
          </cell>
        </row>
      </sheetData>
      <sheetData sheetId="381">
        <row r="8">
          <cell r="B8" t="str">
            <v>ASPETTI COMMERCIALI</v>
          </cell>
        </row>
      </sheetData>
      <sheetData sheetId="382">
        <row r="8">
          <cell r="B8">
            <v>36312</v>
          </cell>
        </row>
      </sheetData>
      <sheetData sheetId="383">
        <row r="8">
          <cell r="B8">
            <v>36312</v>
          </cell>
        </row>
      </sheetData>
      <sheetData sheetId="384">
        <row r="8">
          <cell r="B8">
            <v>36312</v>
          </cell>
        </row>
      </sheetData>
      <sheetData sheetId="385">
        <row r="8">
          <cell r="B8">
            <v>36312</v>
          </cell>
        </row>
      </sheetData>
      <sheetData sheetId="386">
        <row r="8">
          <cell r="B8">
            <v>36312</v>
          </cell>
        </row>
      </sheetData>
      <sheetData sheetId="387">
        <row r="8">
          <cell r="B8">
            <v>36312</v>
          </cell>
        </row>
      </sheetData>
      <sheetData sheetId="388">
        <row r="8">
          <cell r="B8">
            <v>36312</v>
          </cell>
        </row>
      </sheetData>
      <sheetData sheetId="389">
        <row r="8">
          <cell r="B8">
            <v>36312</v>
          </cell>
        </row>
      </sheetData>
      <sheetData sheetId="390">
        <row r="8">
          <cell r="B8">
            <v>36312</v>
          </cell>
        </row>
      </sheetData>
      <sheetData sheetId="391">
        <row r="8">
          <cell r="B8">
            <v>36312</v>
          </cell>
        </row>
      </sheetData>
      <sheetData sheetId="392">
        <row r="8">
          <cell r="B8">
            <v>36312</v>
          </cell>
        </row>
      </sheetData>
      <sheetData sheetId="393">
        <row r="8">
          <cell r="B8">
            <v>36312</v>
          </cell>
        </row>
      </sheetData>
      <sheetData sheetId="394">
        <row r="8">
          <cell r="B8">
            <v>36312</v>
          </cell>
        </row>
      </sheetData>
      <sheetData sheetId="395">
        <row r="8">
          <cell r="B8">
            <v>36312</v>
          </cell>
        </row>
      </sheetData>
      <sheetData sheetId="396">
        <row r="8">
          <cell r="B8">
            <v>36312</v>
          </cell>
        </row>
      </sheetData>
      <sheetData sheetId="397">
        <row r="8">
          <cell r="B8">
            <v>36312</v>
          </cell>
        </row>
      </sheetData>
      <sheetData sheetId="398">
        <row r="8">
          <cell r="B8">
            <v>36312</v>
          </cell>
        </row>
      </sheetData>
      <sheetData sheetId="399">
        <row r="8">
          <cell r="B8">
            <v>36312</v>
          </cell>
        </row>
      </sheetData>
      <sheetData sheetId="400">
        <row r="8">
          <cell r="B8">
            <v>36312</v>
          </cell>
        </row>
      </sheetData>
      <sheetData sheetId="401">
        <row r="8">
          <cell r="B8">
            <v>36312</v>
          </cell>
        </row>
      </sheetData>
      <sheetData sheetId="402" refreshError="1"/>
      <sheetData sheetId="403">
        <row r="8">
          <cell r="B8">
            <v>36312</v>
          </cell>
        </row>
      </sheetData>
      <sheetData sheetId="404">
        <row r="8">
          <cell r="B8" t="str">
            <v>ASPETTI COMMERCIALI</v>
          </cell>
        </row>
      </sheetData>
      <sheetData sheetId="405">
        <row r="8">
          <cell r="B8">
            <v>36312</v>
          </cell>
        </row>
      </sheetData>
      <sheetData sheetId="406">
        <row r="8">
          <cell r="B8">
            <v>36312</v>
          </cell>
        </row>
      </sheetData>
      <sheetData sheetId="407">
        <row r="8">
          <cell r="B8" t="str">
            <v>COMMERCIAL</v>
          </cell>
        </row>
      </sheetData>
      <sheetData sheetId="408">
        <row r="8">
          <cell r="B8">
            <v>36312</v>
          </cell>
        </row>
      </sheetData>
      <sheetData sheetId="409">
        <row r="8">
          <cell r="B8">
            <v>36312</v>
          </cell>
        </row>
        <row r="18">
          <cell r="B18" t="str">
            <v>ASPETTI PRODUTTIVI</v>
          </cell>
        </row>
      </sheetData>
      <sheetData sheetId="410">
        <row r="8">
          <cell r="B8">
            <v>36312</v>
          </cell>
        </row>
        <row r="18">
          <cell r="B18" t="str">
            <v>ASPETTI PRODUTTIVI</v>
          </cell>
        </row>
      </sheetData>
      <sheetData sheetId="411">
        <row r="18">
          <cell r="B18" t="str">
            <v>ASPETTI PRODUTTIVI</v>
          </cell>
        </row>
      </sheetData>
      <sheetData sheetId="412">
        <row r="18">
          <cell r="B18" t="str">
            <v>ASPETTI PRODUTTIVI</v>
          </cell>
        </row>
      </sheetData>
      <sheetData sheetId="413">
        <row r="18">
          <cell r="B18" t="str">
            <v>Giugno</v>
          </cell>
        </row>
      </sheetData>
      <sheetData sheetId="414">
        <row r="18">
          <cell r="B18" t="str">
            <v>Giugno</v>
          </cell>
        </row>
      </sheetData>
      <sheetData sheetId="415">
        <row r="18">
          <cell r="B18" t="str">
            <v>Giugno</v>
          </cell>
        </row>
      </sheetData>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row r="18">
          <cell r="B18" t="str">
            <v>ASPETTI PRODUTTIVI</v>
          </cell>
        </row>
      </sheetData>
      <sheetData sheetId="505">
        <row r="1">
          <cell r="B1" t="str">
            <v>FIAT AUTO SUD AFRICA</v>
          </cell>
        </row>
        <row r="18">
          <cell r="B18">
            <v>1.86</v>
          </cell>
        </row>
        <row r="19">
          <cell r="B19">
            <v>0.3</v>
          </cell>
        </row>
      </sheetData>
      <sheetData sheetId="506">
        <row r="1">
          <cell r="B1" t="str">
            <v>FIAT AUTO SUD AFRICA</v>
          </cell>
        </row>
        <row r="18">
          <cell r="B18">
            <v>-1.07</v>
          </cell>
        </row>
        <row r="19">
          <cell r="B19">
            <v>0</v>
          </cell>
        </row>
      </sheetData>
      <sheetData sheetId="507">
        <row r="1">
          <cell r="B1" t="str">
            <v>FIAT AUTO SUD AFRICA</v>
          </cell>
        </row>
        <row r="18">
          <cell r="B18">
            <v>0</v>
          </cell>
        </row>
        <row r="19">
          <cell r="B19">
            <v>0</v>
          </cell>
        </row>
      </sheetData>
      <sheetData sheetId="508">
        <row r="1">
          <cell r="B1" t="str">
            <v>FIAT AUTO SUD AFRICA</v>
          </cell>
        </row>
        <row r="18">
          <cell r="B18">
            <v>0</v>
          </cell>
        </row>
        <row r="19">
          <cell r="B19">
            <v>0</v>
          </cell>
        </row>
      </sheetData>
      <sheetData sheetId="509">
        <row r="1">
          <cell r="B1" t="str">
            <v>FIAT AUTO SUD AFRICA</v>
          </cell>
        </row>
        <row r="18">
          <cell r="B18" t="str">
            <v>ASPETTI PRODUTTIVI</v>
          </cell>
        </row>
        <row r="19">
          <cell r="B19" t="str">
            <v>BILANCIAMENTO PRODUZIONE / VENDITA</v>
          </cell>
        </row>
      </sheetData>
      <sheetData sheetId="510">
        <row r="1">
          <cell r="B1" t="str">
            <v>TOFAS BUSINESS UNIT</v>
          </cell>
        </row>
        <row r="18">
          <cell r="B18" t="str">
            <v>Giugno</v>
          </cell>
        </row>
        <row r="19">
          <cell r="B19">
            <v>1999</v>
          </cell>
        </row>
      </sheetData>
      <sheetData sheetId="511">
        <row r="1">
          <cell r="B1" t="str">
            <v>FIAT AUTO SUD AFRICA</v>
          </cell>
        </row>
        <row r="18">
          <cell r="B18" t="str">
            <v>Giugno</v>
          </cell>
        </row>
        <row r="19">
          <cell r="B19">
            <v>1999</v>
          </cell>
        </row>
      </sheetData>
      <sheetData sheetId="512">
        <row r="1">
          <cell r="B1" t="str">
            <v>FIAT AUTO SUD AFRICA</v>
          </cell>
        </row>
        <row r="18">
          <cell r="B18" t="str">
            <v>ASPETTI PRODUTTIVI</v>
          </cell>
        </row>
        <row r="19">
          <cell r="B19" t="str">
            <v>BILANCIAMENTO PRODUZIONE / VENDITA</v>
          </cell>
        </row>
      </sheetData>
      <sheetData sheetId="513">
        <row r="1">
          <cell r="B1" t="str">
            <v>FIAT AUTO SUD AFRICA</v>
          </cell>
        </row>
        <row r="18">
          <cell r="B18" t="str">
            <v>ASPETTI PRODUTTIVI</v>
          </cell>
        </row>
        <row r="19">
          <cell r="B19" t="str">
            <v>BILANCIAMENTO PRODUZIONE / VENDITA</v>
          </cell>
        </row>
      </sheetData>
      <sheetData sheetId="514">
        <row r="1">
          <cell r="B1" t="str">
            <v>FIAT AUTO SUD AFRICA</v>
          </cell>
        </row>
        <row r="18">
          <cell r="B18" t="str">
            <v>Agosto</v>
          </cell>
        </row>
        <row r="19">
          <cell r="B19">
            <v>2001</v>
          </cell>
        </row>
      </sheetData>
      <sheetData sheetId="515">
        <row r="1">
          <cell r="B1" t="str">
            <v>FIAT AUTO SUD AFRICA</v>
          </cell>
        </row>
        <row r="18">
          <cell r="B18" t="str">
            <v>ASPETTI PRODUTTIVI</v>
          </cell>
        </row>
        <row r="19">
          <cell r="B19" t="str">
            <v>BILANCIAMENTO PRODUZIONE / VENDITA</v>
          </cell>
        </row>
      </sheetData>
      <sheetData sheetId="516">
        <row r="8">
          <cell r="B8" t="str">
            <v>ASPETTI COMMERCIALI</v>
          </cell>
        </row>
        <row r="18">
          <cell r="B18" t="str">
            <v>ASPETTI PRODUTTIVI</v>
          </cell>
        </row>
        <row r="19">
          <cell r="B19" t="str">
            <v>BILANCIAMENTO PRODUZIONE / VENDITA</v>
          </cell>
        </row>
      </sheetData>
      <sheetData sheetId="517">
        <row r="8">
          <cell r="B8" t="str">
            <v>ASPETTI COMMERCIALI</v>
          </cell>
        </row>
        <row r="18">
          <cell r="B18" t="str">
            <v>ASPETTI PRODUTTIVI</v>
          </cell>
        </row>
        <row r="19">
          <cell r="B19" t="str">
            <v>BILANCIAMENTO PRODUZIONE / VENDITA</v>
          </cell>
        </row>
      </sheetData>
      <sheetData sheetId="518">
        <row r="8">
          <cell r="B8">
            <v>36312</v>
          </cell>
        </row>
        <row r="18">
          <cell r="B18" t="str">
            <v>ASPETTI PRODUTTIVI</v>
          </cell>
        </row>
        <row r="19">
          <cell r="B19" t="str">
            <v>BILANCIAMENTO PRODUZIONE / VENDITA</v>
          </cell>
        </row>
      </sheetData>
      <sheetData sheetId="519">
        <row r="8">
          <cell r="B8">
            <v>36312</v>
          </cell>
        </row>
        <row r="18">
          <cell r="B18" t="str">
            <v>ASPETTI PRODUTTIVI</v>
          </cell>
        </row>
        <row r="19">
          <cell r="B19" t="str">
            <v>BILANCIAMENTO PRODUZIONE / VENDITA</v>
          </cell>
        </row>
      </sheetData>
      <sheetData sheetId="520">
        <row r="8">
          <cell r="B8">
            <v>36312</v>
          </cell>
        </row>
        <row r="18">
          <cell r="B18" t="str">
            <v>ASPETTI PRODUTTIVI</v>
          </cell>
        </row>
        <row r="19">
          <cell r="B19" t="str">
            <v>BILANCIAMENTO PRODUZIONE / VENDITA</v>
          </cell>
        </row>
      </sheetData>
      <sheetData sheetId="521">
        <row r="8">
          <cell r="B8">
            <v>36312</v>
          </cell>
        </row>
        <row r="18">
          <cell r="B18" t="str">
            <v>ASPETTI PRODUTTIVI</v>
          </cell>
        </row>
        <row r="19">
          <cell r="B19" t="str">
            <v>BILANCIAMENTO PRODUZIONE / VENDITA</v>
          </cell>
        </row>
      </sheetData>
      <sheetData sheetId="522">
        <row r="8">
          <cell r="B8">
            <v>36312</v>
          </cell>
        </row>
        <row r="18">
          <cell r="B18" t="str">
            <v>ASPETTI PRODUTTIVI</v>
          </cell>
        </row>
        <row r="19">
          <cell r="B19" t="str">
            <v>BILANCIAMENTO PRODUZIONE / VENDITA</v>
          </cell>
        </row>
      </sheetData>
      <sheetData sheetId="523">
        <row r="8">
          <cell r="B8" t="str">
            <v>ASPETTI COMMERCIALI</v>
          </cell>
        </row>
        <row r="18">
          <cell r="B18" t="str">
            <v>ASPETTI PRODUTTIVI</v>
          </cell>
        </row>
        <row r="19">
          <cell r="B19" t="str">
            <v>BILANCIAMENTO PRODUZIONE / VENDITA</v>
          </cell>
        </row>
      </sheetData>
      <sheetData sheetId="524">
        <row r="8">
          <cell r="B8" t="str">
            <v>ASPETTI COMMERCIALI</v>
          </cell>
        </row>
        <row r="18">
          <cell r="B18" t="str">
            <v>ASPETTI PRODUTTIVI</v>
          </cell>
        </row>
        <row r="19">
          <cell r="B19" t="str">
            <v>BILANCIAMENTO PRODUZIONE / VENDITA</v>
          </cell>
        </row>
      </sheetData>
      <sheetData sheetId="525">
        <row r="8">
          <cell r="B8" t="str">
            <v>ASPETTI COMMERCIALI</v>
          </cell>
        </row>
        <row r="18">
          <cell r="B18" t="str">
            <v>ASPETTI PRODUTTIVI</v>
          </cell>
        </row>
        <row r="19">
          <cell r="B19" t="str">
            <v>BILANCIAMENTO PRODUZIONE / VENDITA</v>
          </cell>
        </row>
      </sheetData>
      <sheetData sheetId="526">
        <row r="8">
          <cell r="B8">
            <v>36312</v>
          </cell>
        </row>
        <row r="18">
          <cell r="B18" t="str">
            <v>Giugno</v>
          </cell>
        </row>
        <row r="19">
          <cell r="B19">
            <v>1999</v>
          </cell>
        </row>
      </sheetData>
      <sheetData sheetId="527">
        <row r="8">
          <cell r="B8">
            <v>36312</v>
          </cell>
        </row>
        <row r="18">
          <cell r="B18" t="str">
            <v>Giugno</v>
          </cell>
        </row>
        <row r="19">
          <cell r="B19">
            <v>1999</v>
          </cell>
        </row>
      </sheetData>
      <sheetData sheetId="528">
        <row r="8">
          <cell r="B8">
            <v>36312</v>
          </cell>
        </row>
        <row r="18">
          <cell r="B18" t="str">
            <v>Giugno</v>
          </cell>
        </row>
        <row r="19">
          <cell r="B19">
            <v>1999</v>
          </cell>
        </row>
      </sheetData>
      <sheetData sheetId="529">
        <row r="8">
          <cell r="B8">
            <v>36312</v>
          </cell>
        </row>
        <row r="18">
          <cell r="B18" t="str">
            <v>Giugno</v>
          </cell>
        </row>
        <row r="19">
          <cell r="B19">
            <v>1999</v>
          </cell>
        </row>
      </sheetData>
      <sheetData sheetId="530">
        <row r="8">
          <cell r="B8">
            <v>36312</v>
          </cell>
        </row>
        <row r="18">
          <cell r="B18" t="str">
            <v>Giugno</v>
          </cell>
        </row>
        <row r="19">
          <cell r="B19">
            <v>1999</v>
          </cell>
        </row>
      </sheetData>
      <sheetData sheetId="531">
        <row r="8">
          <cell r="B8">
            <v>36312</v>
          </cell>
        </row>
        <row r="18">
          <cell r="B18" t="str">
            <v>Giugno</v>
          </cell>
        </row>
        <row r="19">
          <cell r="B19">
            <v>1999</v>
          </cell>
        </row>
      </sheetData>
      <sheetData sheetId="532">
        <row r="8">
          <cell r="B8">
            <v>36312</v>
          </cell>
        </row>
        <row r="18">
          <cell r="B18" t="str">
            <v>Giugno</v>
          </cell>
        </row>
        <row r="19">
          <cell r="B19">
            <v>1999</v>
          </cell>
        </row>
      </sheetData>
      <sheetData sheetId="533">
        <row r="8">
          <cell r="B8">
            <v>36312</v>
          </cell>
        </row>
        <row r="18">
          <cell r="B18" t="str">
            <v>Giugno</v>
          </cell>
        </row>
        <row r="19">
          <cell r="B19">
            <v>1999</v>
          </cell>
        </row>
      </sheetData>
      <sheetData sheetId="534">
        <row r="8">
          <cell r="B8">
            <v>36312</v>
          </cell>
        </row>
        <row r="18">
          <cell r="B18" t="str">
            <v>ASPETTI PRODUTTIVI</v>
          </cell>
        </row>
        <row r="19">
          <cell r="B19">
            <v>1999</v>
          </cell>
        </row>
      </sheetData>
      <sheetData sheetId="535">
        <row r="8">
          <cell r="B8">
            <v>36312</v>
          </cell>
        </row>
        <row r="18">
          <cell r="B18" t="str">
            <v>Giugno</v>
          </cell>
        </row>
        <row r="19">
          <cell r="B19">
            <v>1999</v>
          </cell>
        </row>
      </sheetData>
      <sheetData sheetId="536">
        <row r="8">
          <cell r="B8">
            <v>36312</v>
          </cell>
        </row>
        <row r="18">
          <cell r="B18" t="str">
            <v>Giugno</v>
          </cell>
        </row>
        <row r="19">
          <cell r="B19">
            <v>1999</v>
          </cell>
        </row>
      </sheetData>
      <sheetData sheetId="537">
        <row r="8">
          <cell r="B8">
            <v>36312</v>
          </cell>
        </row>
        <row r="18">
          <cell r="B18" t="str">
            <v>Giugno</v>
          </cell>
        </row>
        <row r="19">
          <cell r="B19">
            <v>1999</v>
          </cell>
        </row>
      </sheetData>
      <sheetData sheetId="538">
        <row r="8">
          <cell r="B8">
            <v>36312</v>
          </cell>
        </row>
        <row r="18">
          <cell r="B18" t="str">
            <v>Giugno</v>
          </cell>
        </row>
        <row r="19">
          <cell r="B19">
            <v>1999</v>
          </cell>
        </row>
      </sheetData>
      <sheetData sheetId="539">
        <row r="8">
          <cell r="B8">
            <v>36312</v>
          </cell>
        </row>
        <row r="18">
          <cell r="B18" t="str">
            <v>Giugno</v>
          </cell>
        </row>
        <row r="19">
          <cell r="B19">
            <v>1999</v>
          </cell>
        </row>
      </sheetData>
      <sheetData sheetId="540">
        <row r="8">
          <cell r="B8">
            <v>36312</v>
          </cell>
        </row>
        <row r="18">
          <cell r="B18" t="str">
            <v>Dicembre</v>
          </cell>
        </row>
        <row r="19">
          <cell r="B19">
            <v>1999</v>
          </cell>
        </row>
      </sheetData>
      <sheetData sheetId="541">
        <row r="8">
          <cell r="B8">
            <v>36312</v>
          </cell>
        </row>
        <row r="18">
          <cell r="B18" t="str">
            <v>Giugno</v>
          </cell>
        </row>
        <row r="19">
          <cell r="B19">
            <v>1999</v>
          </cell>
        </row>
      </sheetData>
      <sheetData sheetId="542">
        <row r="8">
          <cell r="B8">
            <v>36312</v>
          </cell>
        </row>
        <row r="18">
          <cell r="B18" t="str">
            <v>Dicembre</v>
          </cell>
        </row>
        <row r="19">
          <cell r="B19">
            <v>1999</v>
          </cell>
        </row>
      </sheetData>
      <sheetData sheetId="543">
        <row r="8">
          <cell r="B8">
            <v>36312</v>
          </cell>
        </row>
        <row r="18">
          <cell r="B18" t="str">
            <v>Agosto</v>
          </cell>
        </row>
        <row r="19">
          <cell r="B19">
            <v>1999</v>
          </cell>
        </row>
      </sheetData>
      <sheetData sheetId="544">
        <row r="8">
          <cell r="B8">
            <v>36312</v>
          </cell>
        </row>
        <row r="18">
          <cell r="B18" t="str">
            <v>ASPETTI PRODUTTIVI</v>
          </cell>
        </row>
        <row r="19">
          <cell r="B19">
            <v>1999</v>
          </cell>
        </row>
      </sheetData>
      <sheetData sheetId="545">
        <row r="8">
          <cell r="B8">
            <v>36312</v>
          </cell>
        </row>
        <row r="18">
          <cell r="B18" t="str">
            <v>ASPETTI PRODUTTIVI</v>
          </cell>
        </row>
        <row r="19">
          <cell r="B19">
            <v>1999</v>
          </cell>
        </row>
      </sheetData>
      <sheetData sheetId="546">
        <row r="8">
          <cell r="B8">
            <v>36312</v>
          </cell>
        </row>
        <row r="18">
          <cell r="B18" t="str">
            <v>ASPETTI PRODUTTIVI</v>
          </cell>
        </row>
        <row r="19">
          <cell r="B19">
            <v>1999</v>
          </cell>
        </row>
      </sheetData>
      <sheetData sheetId="547">
        <row r="8">
          <cell r="B8">
            <v>36312</v>
          </cell>
        </row>
        <row r="18">
          <cell r="B18" t="str">
            <v>ASPETTI PRODUTTIVI</v>
          </cell>
        </row>
        <row r="19">
          <cell r="B19" t="str">
            <v>BILANCIAMENTO PRODUZIONE / VENDITA</v>
          </cell>
        </row>
      </sheetData>
      <sheetData sheetId="548">
        <row r="8">
          <cell r="B8">
            <v>36312</v>
          </cell>
        </row>
        <row r="18">
          <cell r="B18" t="str">
            <v>ASPETTI PRODUTTIVI</v>
          </cell>
        </row>
        <row r="19">
          <cell r="B19" t="str">
            <v>BILANCIAMENTO PRODUZIONE / VENDITA</v>
          </cell>
        </row>
      </sheetData>
      <sheetData sheetId="549">
        <row r="8">
          <cell r="B8">
            <v>36312</v>
          </cell>
        </row>
        <row r="18">
          <cell r="B18" t="str">
            <v>ASPETTI PRODUTTIVI</v>
          </cell>
        </row>
        <row r="19">
          <cell r="B19" t="str">
            <v>BILANCIAMENTO PRODUZIONE / VENDITA</v>
          </cell>
        </row>
      </sheetData>
      <sheetData sheetId="550">
        <row r="8">
          <cell r="B8">
            <v>36312</v>
          </cell>
        </row>
        <row r="18">
          <cell r="B18" t="str">
            <v>ASPETTI PRODUTTIVI</v>
          </cell>
        </row>
        <row r="19">
          <cell r="B19" t="str">
            <v>BILANCIAMENTO PRODUZIONE / VENDITA</v>
          </cell>
        </row>
      </sheetData>
      <sheetData sheetId="551">
        <row r="8">
          <cell r="B8">
            <v>36312</v>
          </cell>
        </row>
        <row r="18">
          <cell r="B18" t="str">
            <v>ASPETTI PRODUTTIVI</v>
          </cell>
        </row>
        <row r="19">
          <cell r="B19" t="str">
            <v>BILANCIAMENTO PRODUZIONE / VENDITA</v>
          </cell>
        </row>
      </sheetData>
      <sheetData sheetId="552">
        <row r="8">
          <cell r="B8">
            <v>36312</v>
          </cell>
        </row>
        <row r="18">
          <cell r="B18" t="str">
            <v>ASPETTI PRODUTTIVI</v>
          </cell>
        </row>
        <row r="19">
          <cell r="B19" t="str">
            <v>BILANCIAMENTO PRODUZIONE / VENDITA</v>
          </cell>
        </row>
      </sheetData>
      <sheetData sheetId="553">
        <row r="8">
          <cell r="B8">
            <v>36312</v>
          </cell>
        </row>
        <row r="18">
          <cell r="B18" t="str">
            <v>ASPETTI PRODUTTIVI</v>
          </cell>
        </row>
        <row r="19">
          <cell r="B19" t="str">
            <v>BILANCIAMENTO PRODUZIONE / VENDITA</v>
          </cell>
        </row>
      </sheetData>
      <sheetData sheetId="554">
        <row r="8">
          <cell r="B8">
            <v>36312</v>
          </cell>
        </row>
        <row r="18">
          <cell r="B18" t="str">
            <v>ASPETTI PRODUTTIVI</v>
          </cell>
        </row>
        <row r="19">
          <cell r="B19">
            <v>1999</v>
          </cell>
        </row>
      </sheetData>
      <sheetData sheetId="555">
        <row r="8">
          <cell r="B8">
            <v>36312</v>
          </cell>
        </row>
        <row r="18">
          <cell r="B18" t="str">
            <v>ASPETTI PRODUTTIVI</v>
          </cell>
        </row>
        <row r="19">
          <cell r="B19">
            <v>1999</v>
          </cell>
        </row>
      </sheetData>
      <sheetData sheetId="556">
        <row r="8">
          <cell r="B8">
            <v>36312</v>
          </cell>
        </row>
        <row r="18">
          <cell r="B18" t="str">
            <v>ASPETTI PRODUTTIVI</v>
          </cell>
        </row>
        <row r="19">
          <cell r="B19">
            <v>1999</v>
          </cell>
        </row>
      </sheetData>
      <sheetData sheetId="557">
        <row r="8">
          <cell r="B8">
            <v>36312</v>
          </cell>
        </row>
        <row r="18">
          <cell r="B18" t="str">
            <v>Giugno</v>
          </cell>
        </row>
        <row r="19">
          <cell r="B19">
            <v>1999</v>
          </cell>
        </row>
      </sheetData>
      <sheetData sheetId="558">
        <row r="8">
          <cell r="B8">
            <v>36312</v>
          </cell>
        </row>
        <row r="18">
          <cell r="B18" t="str">
            <v>Giugno</v>
          </cell>
        </row>
        <row r="19">
          <cell r="B19">
            <v>1999</v>
          </cell>
        </row>
      </sheetData>
      <sheetData sheetId="559">
        <row r="8">
          <cell r="B8">
            <v>36312</v>
          </cell>
        </row>
        <row r="18">
          <cell r="B18" t="str">
            <v>Giugno</v>
          </cell>
        </row>
        <row r="19">
          <cell r="B19">
            <v>1999</v>
          </cell>
        </row>
      </sheetData>
      <sheetData sheetId="560">
        <row r="8">
          <cell r="B8">
            <v>36312</v>
          </cell>
        </row>
        <row r="18">
          <cell r="B18" t="str">
            <v>Giugno</v>
          </cell>
        </row>
        <row r="19">
          <cell r="B19">
            <v>1999</v>
          </cell>
        </row>
      </sheetData>
      <sheetData sheetId="561">
        <row r="8">
          <cell r="B8">
            <v>36312</v>
          </cell>
        </row>
        <row r="18">
          <cell r="B18" t="str">
            <v>Giugno</v>
          </cell>
        </row>
        <row r="19">
          <cell r="B19">
            <v>1999</v>
          </cell>
        </row>
      </sheetData>
      <sheetData sheetId="562">
        <row r="8">
          <cell r="B8">
            <v>36312</v>
          </cell>
        </row>
        <row r="18">
          <cell r="B18" t="str">
            <v>Giugno</v>
          </cell>
        </row>
        <row r="19">
          <cell r="B19">
            <v>1999</v>
          </cell>
        </row>
      </sheetData>
      <sheetData sheetId="563">
        <row r="8">
          <cell r="B8">
            <v>36312</v>
          </cell>
        </row>
        <row r="18">
          <cell r="B18" t="str">
            <v>Giugno</v>
          </cell>
        </row>
        <row r="19">
          <cell r="B19">
            <v>1999</v>
          </cell>
        </row>
      </sheetData>
      <sheetData sheetId="564">
        <row r="8">
          <cell r="B8" t="str">
            <v>COMMERCIAL</v>
          </cell>
        </row>
        <row r="18">
          <cell r="B18" t="str">
            <v>Giugno</v>
          </cell>
        </row>
        <row r="19">
          <cell r="B19">
            <v>1999</v>
          </cell>
        </row>
      </sheetData>
      <sheetData sheetId="565">
        <row r="8">
          <cell r="B8">
            <v>36312</v>
          </cell>
        </row>
        <row r="18">
          <cell r="B18" t="str">
            <v>Giugno</v>
          </cell>
        </row>
        <row r="19">
          <cell r="B19">
            <v>1999</v>
          </cell>
        </row>
      </sheetData>
      <sheetData sheetId="566">
        <row r="8">
          <cell r="B8" t="str">
            <v>ASPETTI COMMERCIALI</v>
          </cell>
        </row>
        <row r="18">
          <cell r="B18" t="str">
            <v>ASPETTI PRODUTTIVI</v>
          </cell>
        </row>
        <row r="19">
          <cell r="B19">
            <v>1999</v>
          </cell>
        </row>
      </sheetData>
      <sheetData sheetId="567">
        <row r="8">
          <cell r="B8" t="str">
            <v>ASPETTI COMMERCIALI</v>
          </cell>
        </row>
        <row r="18">
          <cell r="B18" t="str">
            <v>Agosto</v>
          </cell>
        </row>
        <row r="19">
          <cell r="B19">
            <v>1999</v>
          </cell>
        </row>
      </sheetData>
      <sheetData sheetId="568">
        <row r="8">
          <cell r="B8">
            <v>36312</v>
          </cell>
        </row>
        <row r="18">
          <cell r="B18" t="str">
            <v>ASPETTI PRODUTTIVI</v>
          </cell>
        </row>
        <row r="19">
          <cell r="B19" t="str">
            <v>BILANCIAMENTO PRODUZIONE / VENDITA</v>
          </cell>
        </row>
      </sheetData>
      <sheetData sheetId="569">
        <row r="8">
          <cell r="B8" t="str">
            <v>ASPETTI COMMERCIALI</v>
          </cell>
        </row>
        <row r="18">
          <cell r="B18" t="str">
            <v>ASPETTI PRODUTTIVI</v>
          </cell>
        </row>
        <row r="19">
          <cell r="B19">
            <v>1999</v>
          </cell>
        </row>
      </sheetData>
      <sheetData sheetId="570">
        <row r="8">
          <cell r="B8" t="str">
            <v>ASPETTI COMMERCIALI</v>
          </cell>
        </row>
        <row r="18">
          <cell r="B18" t="str">
            <v>ASPETTI PRODUTTIVI</v>
          </cell>
        </row>
        <row r="19">
          <cell r="B19" t="str">
            <v>BILANCIAMENTO PRODUZIONE / VENDITA</v>
          </cell>
        </row>
      </sheetData>
      <sheetData sheetId="571">
        <row r="8">
          <cell r="B8">
            <v>37104</v>
          </cell>
        </row>
        <row r="18">
          <cell r="B18" t="str">
            <v>ASPETTI PRODUTTIVI</v>
          </cell>
        </row>
        <row r="19">
          <cell r="B19" t="str">
            <v>BILANCIAMENTO PRODUZIONE / VENDITA</v>
          </cell>
        </row>
      </sheetData>
      <sheetData sheetId="572">
        <row r="8">
          <cell r="B8" t="str">
            <v>ASPETTI COMMERCIALI</v>
          </cell>
        </row>
        <row r="18">
          <cell r="B18" t="str">
            <v>ASPETTI PRODUTTIVI</v>
          </cell>
        </row>
        <row r="19">
          <cell r="B19" t="str">
            <v>BILANCIAMENTO PRODUZIONE / VENDITA</v>
          </cell>
        </row>
      </sheetData>
      <sheetData sheetId="573">
        <row r="8">
          <cell r="B8" t="str">
            <v>ASPETTI COMMERCIALI</v>
          </cell>
        </row>
        <row r="18">
          <cell r="B18" t="str">
            <v>Dicembre</v>
          </cell>
        </row>
        <row r="19">
          <cell r="B19" t="str">
            <v>BILANCIAMENTO PRODUZIONE / VENDITA</v>
          </cell>
        </row>
      </sheetData>
      <sheetData sheetId="574">
        <row r="8">
          <cell r="B8" t="str">
            <v>ASPETTI COMMERCIALI</v>
          </cell>
        </row>
        <row r="18">
          <cell r="B18" t="str">
            <v>Giugno</v>
          </cell>
        </row>
        <row r="19">
          <cell r="B19" t="str">
            <v>BILANCIAMENTO PRODUZIONE / VENDITA</v>
          </cell>
        </row>
      </sheetData>
      <sheetData sheetId="575">
        <row r="8">
          <cell r="B8" t="str">
            <v>ASPETTI COMMERCIALI</v>
          </cell>
        </row>
        <row r="18">
          <cell r="B18" t="str">
            <v>Giugno</v>
          </cell>
        </row>
        <row r="19">
          <cell r="B19">
            <v>1999</v>
          </cell>
        </row>
      </sheetData>
      <sheetData sheetId="576">
        <row r="8">
          <cell r="B8" t="str">
            <v>ASPETTI COMMERCIALI</v>
          </cell>
        </row>
        <row r="18">
          <cell r="B18" t="str">
            <v>Giugno</v>
          </cell>
        </row>
        <row r="19">
          <cell r="B19">
            <v>1999</v>
          </cell>
        </row>
      </sheetData>
      <sheetData sheetId="577">
        <row r="8">
          <cell r="B8">
            <v>36312</v>
          </cell>
        </row>
        <row r="18">
          <cell r="B18" t="str">
            <v>Giugno</v>
          </cell>
        </row>
        <row r="19">
          <cell r="B19">
            <v>1999</v>
          </cell>
        </row>
      </sheetData>
      <sheetData sheetId="578">
        <row r="8">
          <cell r="B8">
            <v>36312</v>
          </cell>
        </row>
        <row r="18">
          <cell r="B18" t="str">
            <v>Giugno</v>
          </cell>
        </row>
        <row r="19">
          <cell r="B19">
            <v>1999</v>
          </cell>
        </row>
      </sheetData>
      <sheetData sheetId="579">
        <row r="8">
          <cell r="B8">
            <v>36312</v>
          </cell>
        </row>
        <row r="18">
          <cell r="B18" t="str">
            <v>Giugno</v>
          </cell>
        </row>
        <row r="19">
          <cell r="B19">
            <v>1999</v>
          </cell>
        </row>
      </sheetData>
      <sheetData sheetId="580">
        <row r="8">
          <cell r="B8">
            <v>36312</v>
          </cell>
        </row>
        <row r="18">
          <cell r="B18" t="str">
            <v>Giugno</v>
          </cell>
        </row>
        <row r="19">
          <cell r="B19">
            <v>1999</v>
          </cell>
        </row>
      </sheetData>
      <sheetData sheetId="581">
        <row r="8">
          <cell r="B8">
            <v>36312</v>
          </cell>
        </row>
        <row r="18">
          <cell r="B18" t="str">
            <v>Giugno</v>
          </cell>
        </row>
        <row r="19">
          <cell r="B19">
            <v>1999</v>
          </cell>
        </row>
      </sheetData>
      <sheetData sheetId="582">
        <row r="8">
          <cell r="B8">
            <v>36312</v>
          </cell>
        </row>
        <row r="18">
          <cell r="B18" t="str">
            <v>Giugno</v>
          </cell>
        </row>
        <row r="19">
          <cell r="B19">
            <v>1999</v>
          </cell>
        </row>
      </sheetData>
      <sheetData sheetId="583">
        <row r="8">
          <cell r="B8">
            <v>36312</v>
          </cell>
        </row>
        <row r="18">
          <cell r="B18" t="str">
            <v>Giugno</v>
          </cell>
        </row>
        <row r="19">
          <cell r="B19">
            <v>1999</v>
          </cell>
        </row>
      </sheetData>
      <sheetData sheetId="584">
        <row r="8">
          <cell r="B8">
            <v>36312</v>
          </cell>
        </row>
        <row r="18">
          <cell r="B18" t="str">
            <v>Giugno</v>
          </cell>
        </row>
        <row r="19">
          <cell r="B19">
            <v>1999</v>
          </cell>
        </row>
      </sheetData>
      <sheetData sheetId="585">
        <row r="8">
          <cell r="B8">
            <v>36312</v>
          </cell>
        </row>
        <row r="18">
          <cell r="B18" t="str">
            <v>Giugno</v>
          </cell>
        </row>
        <row r="19">
          <cell r="B19">
            <v>1999</v>
          </cell>
        </row>
      </sheetData>
      <sheetData sheetId="586">
        <row r="8">
          <cell r="B8">
            <v>36312</v>
          </cell>
        </row>
        <row r="18">
          <cell r="B18" t="str">
            <v>Giugno</v>
          </cell>
        </row>
        <row r="19">
          <cell r="B19">
            <v>1999</v>
          </cell>
        </row>
      </sheetData>
      <sheetData sheetId="587">
        <row r="8">
          <cell r="B8">
            <v>36312</v>
          </cell>
        </row>
        <row r="18">
          <cell r="B18" t="str">
            <v>Giugno</v>
          </cell>
        </row>
        <row r="19">
          <cell r="B19">
            <v>1999</v>
          </cell>
        </row>
      </sheetData>
      <sheetData sheetId="588">
        <row r="8">
          <cell r="B8">
            <v>36312</v>
          </cell>
        </row>
        <row r="18">
          <cell r="B18" t="str">
            <v>Giugno</v>
          </cell>
        </row>
        <row r="19">
          <cell r="B19">
            <v>1999</v>
          </cell>
        </row>
      </sheetData>
      <sheetData sheetId="589">
        <row r="8">
          <cell r="B8">
            <v>36312</v>
          </cell>
        </row>
        <row r="18">
          <cell r="B18" t="str">
            <v>Giugno</v>
          </cell>
        </row>
        <row r="19">
          <cell r="B19">
            <v>1999</v>
          </cell>
        </row>
      </sheetData>
      <sheetData sheetId="590">
        <row r="8">
          <cell r="B8">
            <v>36312</v>
          </cell>
        </row>
        <row r="18">
          <cell r="B18" t="str">
            <v>Giugno</v>
          </cell>
        </row>
        <row r="19">
          <cell r="B19">
            <v>1999</v>
          </cell>
        </row>
      </sheetData>
      <sheetData sheetId="591">
        <row r="8">
          <cell r="B8">
            <v>36312</v>
          </cell>
        </row>
        <row r="18">
          <cell r="B18" t="str">
            <v>Giugno</v>
          </cell>
        </row>
        <row r="19">
          <cell r="B19">
            <v>1999</v>
          </cell>
        </row>
      </sheetData>
      <sheetData sheetId="592">
        <row r="8">
          <cell r="B8">
            <v>36312</v>
          </cell>
        </row>
        <row r="18">
          <cell r="B18" t="str">
            <v>Giugno</v>
          </cell>
        </row>
        <row r="19">
          <cell r="B19">
            <v>1999</v>
          </cell>
        </row>
      </sheetData>
      <sheetData sheetId="593">
        <row r="8">
          <cell r="B8">
            <v>36312</v>
          </cell>
        </row>
        <row r="18">
          <cell r="B18" t="str">
            <v>Giugno</v>
          </cell>
        </row>
        <row r="19">
          <cell r="B19">
            <v>1999</v>
          </cell>
        </row>
      </sheetData>
      <sheetData sheetId="594">
        <row r="8">
          <cell r="B8" t="str">
            <v>ASPETTI COMMERCIALI</v>
          </cell>
        </row>
        <row r="18">
          <cell r="B18" t="str">
            <v>Giugno</v>
          </cell>
        </row>
        <row r="19">
          <cell r="B19" t="str">
            <v>BILANCIAMENTO PRODUZIONE / VENDITA</v>
          </cell>
        </row>
      </sheetData>
      <sheetData sheetId="595">
        <row r="8">
          <cell r="B8">
            <v>36312</v>
          </cell>
        </row>
        <row r="18">
          <cell r="B18" t="str">
            <v>ASPETTI PRODUTTIVI</v>
          </cell>
        </row>
        <row r="19">
          <cell r="B19">
            <v>1999</v>
          </cell>
        </row>
      </sheetData>
      <sheetData sheetId="596">
        <row r="8">
          <cell r="B8">
            <v>36312</v>
          </cell>
        </row>
        <row r="18">
          <cell r="B18" t="str">
            <v>ASPETTI PRODUTTIVI</v>
          </cell>
        </row>
        <row r="19">
          <cell r="B19">
            <v>1999</v>
          </cell>
        </row>
      </sheetData>
      <sheetData sheetId="597">
        <row r="8">
          <cell r="B8" t="str">
            <v>COMMERCIAL</v>
          </cell>
        </row>
        <row r="18">
          <cell r="B18" t="str">
            <v>Dicembre</v>
          </cell>
        </row>
        <row r="19">
          <cell r="B19" t="str">
            <v xml:space="preserve">PRODUCTION </v>
          </cell>
        </row>
      </sheetData>
      <sheetData sheetId="598">
        <row r="8">
          <cell r="B8">
            <v>36312</v>
          </cell>
        </row>
        <row r="18">
          <cell r="B18" t="str">
            <v>Dicembre</v>
          </cell>
        </row>
        <row r="19">
          <cell r="B19">
            <v>1999</v>
          </cell>
        </row>
      </sheetData>
      <sheetData sheetId="599">
        <row r="8">
          <cell r="B8">
            <v>36312</v>
          </cell>
        </row>
        <row r="18">
          <cell r="B18" t="str">
            <v>ASPETTI PRODUTTIVI</v>
          </cell>
        </row>
        <row r="19">
          <cell r="B19" t="str">
            <v>BILANCIAMENTO PRODUZIONE / VENDITA</v>
          </cell>
        </row>
      </sheetData>
      <sheetData sheetId="600">
        <row r="8">
          <cell r="B8">
            <v>36312</v>
          </cell>
        </row>
        <row r="18">
          <cell r="B18" t="str">
            <v>ASPETTI PRODUTTIVI</v>
          </cell>
        </row>
        <row r="19">
          <cell r="B19" t="str">
            <v>BILANCIAMENTO PRODUZIONE / VENDITA</v>
          </cell>
        </row>
      </sheetData>
      <sheetData sheetId="601">
        <row r="18">
          <cell r="B18" t="str">
            <v>ASPETTI PRODUTTIVI</v>
          </cell>
        </row>
        <row r="19">
          <cell r="B19" t="str">
            <v>BILANCIAMENTO PRODUZIONE / VENDITA</v>
          </cell>
        </row>
      </sheetData>
      <sheetData sheetId="602">
        <row r="18">
          <cell r="B18" t="str">
            <v>ASPETTI PRODUTTIVI</v>
          </cell>
        </row>
        <row r="19">
          <cell r="B19" t="str">
            <v>BILANCIAMENTO PRODUZIONE / VENDITA</v>
          </cell>
        </row>
      </sheetData>
      <sheetData sheetId="603">
        <row r="18">
          <cell r="B18" t="str">
            <v>Giugno</v>
          </cell>
        </row>
        <row r="19">
          <cell r="B19">
            <v>1999</v>
          </cell>
        </row>
      </sheetData>
      <sheetData sheetId="604" refreshError="1">
        <row r="1">
          <cell r="B1" t="str">
            <v>TOFAS BUSINESS UNIT</v>
          </cell>
        </row>
        <row r="18">
          <cell r="B18" t="str">
            <v>Giugno</v>
          </cell>
        </row>
        <row r="19">
          <cell r="B19">
            <v>1999</v>
          </cell>
        </row>
      </sheetData>
      <sheetData sheetId="605" refreshError="1">
        <row r="1">
          <cell r="B1" t="str">
            <v>TOFAS BUSINESS UNIT</v>
          </cell>
        </row>
        <row r="18">
          <cell r="B18" t="str">
            <v>Giugno</v>
          </cell>
        </row>
        <row r="19">
          <cell r="B19">
            <v>1999</v>
          </cell>
        </row>
      </sheetData>
      <sheetData sheetId="606" refreshError="1">
        <row r="1">
          <cell r="B1" t="str">
            <v>TOFAS BUSINESS UNIT</v>
          </cell>
        </row>
        <row r="19">
          <cell r="B19">
            <v>1999</v>
          </cell>
        </row>
      </sheetData>
      <sheetData sheetId="607" refreshError="1">
        <row r="1">
          <cell r="B1" t="str">
            <v>TOFAS BUSINESS UNIT</v>
          </cell>
        </row>
        <row r="19">
          <cell r="B19" t="str">
            <v>BILANCIAMENTO PRODUZIONE / VENDITA</v>
          </cell>
        </row>
      </sheetData>
      <sheetData sheetId="608" refreshError="1">
        <row r="1">
          <cell r="B1" t="str">
            <v>TOFAS BUSINESS UNIT</v>
          </cell>
        </row>
        <row r="19">
          <cell r="B19" t="str">
            <v>BILANCIAMENTO PRODUZIONE / VENDITA</v>
          </cell>
        </row>
      </sheetData>
      <sheetData sheetId="609" refreshError="1">
        <row r="1">
          <cell r="B1" t="str">
            <v>TOFAS BUSINESS UNIT</v>
          </cell>
        </row>
        <row r="19">
          <cell r="B19" t="str">
            <v>BILANCIAMENTO PRODUZIONE / VENDITA</v>
          </cell>
        </row>
      </sheetData>
      <sheetData sheetId="610" refreshError="1">
        <row r="1">
          <cell r="B1" t="str">
            <v>TOFAS BUSINESS UNIT</v>
          </cell>
        </row>
        <row r="19">
          <cell r="B19" t="str">
            <v>BILANCIAMENTO PRODUZIONE / VENDITA</v>
          </cell>
        </row>
      </sheetData>
      <sheetData sheetId="611" refreshError="1">
        <row r="1">
          <cell r="B1" t="str">
            <v>TOFAS BUSINESS UNIT</v>
          </cell>
        </row>
        <row r="19">
          <cell r="B19" t="str">
            <v>BILANCIAMENTO PRODUZIONE / VENDITA</v>
          </cell>
        </row>
      </sheetData>
      <sheetData sheetId="612" refreshError="1">
        <row r="1">
          <cell r="B1" t="str">
            <v>TOFAS BUSINESS UNIT</v>
          </cell>
        </row>
        <row r="19">
          <cell r="B19" t="str">
            <v>BILANCIAMENTO PRODUZIONE / VENDITA</v>
          </cell>
        </row>
      </sheetData>
      <sheetData sheetId="613" refreshError="1">
        <row r="1">
          <cell r="B1" t="str">
            <v>TOFAS BUSINESS UNIT</v>
          </cell>
        </row>
        <row r="19">
          <cell r="B19" t="str">
            <v>BILANCIAMENTO PRODUZIONE / VENDITA</v>
          </cell>
        </row>
      </sheetData>
      <sheetData sheetId="614" refreshError="1">
        <row r="1">
          <cell r="B1" t="str">
            <v>TOFAS BUSINESS UNIT</v>
          </cell>
        </row>
        <row r="19">
          <cell r="B19" t="str">
            <v>BILANCIAMENTO PRODUZIONE / VENDITA</v>
          </cell>
        </row>
      </sheetData>
      <sheetData sheetId="615" refreshError="1">
        <row r="1">
          <cell r="B1" t="str">
            <v>TOFAS BUSINESS UNIT</v>
          </cell>
        </row>
        <row r="19">
          <cell r="B19">
            <v>1999</v>
          </cell>
        </row>
      </sheetData>
      <sheetData sheetId="616" refreshError="1">
        <row r="1">
          <cell r="B1" t="str">
            <v>TOFAS BUSINESS UNIT</v>
          </cell>
        </row>
        <row r="19">
          <cell r="B19">
            <v>1999</v>
          </cell>
        </row>
      </sheetData>
      <sheetData sheetId="617" refreshError="1">
        <row r="1">
          <cell r="B1" t="str">
            <v>TOFAS BUSINESS UNIT</v>
          </cell>
        </row>
        <row r="19">
          <cell r="B19">
            <v>1999</v>
          </cell>
        </row>
      </sheetData>
      <sheetData sheetId="618" refreshError="1">
        <row r="1">
          <cell r="B1" t="str">
            <v>FIAT AUTO SUD AFRICA</v>
          </cell>
        </row>
        <row r="18">
          <cell r="B18" t="str">
            <v>Dicembre</v>
          </cell>
        </row>
        <row r="19">
          <cell r="B19">
            <v>1999</v>
          </cell>
        </row>
      </sheetData>
      <sheetData sheetId="619" refreshError="1">
        <row r="1">
          <cell r="B1" t="str">
            <v>FIAT AUTO SUD AFRICA</v>
          </cell>
        </row>
        <row r="18">
          <cell r="B18" t="str">
            <v>Giugno</v>
          </cell>
        </row>
        <row r="19">
          <cell r="B19" t="str">
            <v>BILANCIAMENTO PRODUZIONE / VENDITA</v>
          </cell>
        </row>
      </sheetData>
      <sheetData sheetId="620" refreshError="1">
        <row r="1">
          <cell r="B1" t="str">
            <v>FIAT AUTO SUD AFRICA</v>
          </cell>
        </row>
        <row r="18">
          <cell r="B18" t="str">
            <v>Dicembre</v>
          </cell>
        </row>
        <row r="19">
          <cell r="B19" t="str">
            <v xml:space="preserve">PRODUCTION </v>
          </cell>
        </row>
      </sheetData>
      <sheetData sheetId="621" refreshError="1">
        <row r="8">
          <cell r="B8">
            <v>36312</v>
          </cell>
        </row>
        <row r="18">
          <cell r="B18" t="str">
            <v>Dicembre</v>
          </cell>
        </row>
        <row r="19">
          <cell r="B19">
            <v>1999</v>
          </cell>
        </row>
      </sheetData>
      <sheetData sheetId="622" refreshError="1">
        <row r="8">
          <cell r="B8">
            <v>36312</v>
          </cell>
        </row>
        <row r="18">
          <cell r="B18" t="str">
            <v>Giugno</v>
          </cell>
        </row>
        <row r="19">
          <cell r="B19">
            <v>1999</v>
          </cell>
        </row>
      </sheetData>
      <sheetData sheetId="623" refreshError="1">
        <row r="8">
          <cell r="B8">
            <v>36312</v>
          </cell>
        </row>
        <row r="18">
          <cell r="B18" t="str">
            <v>Giugno</v>
          </cell>
        </row>
        <row r="19">
          <cell r="B19">
            <v>1999</v>
          </cell>
        </row>
      </sheetData>
      <sheetData sheetId="624" refreshError="1">
        <row r="8">
          <cell r="B8">
            <v>36312</v>
          </cell>
        </row>
        <row r="18">
          <cell r="B18" t="str">
            <v>Giugno</v>
          </cell>
        </row>
        <row r="19">
          <cell r="B19" t="str">
            <v>BILANCIAMENTO PRODUZIONE / VENDITA</v>
          </cell>
        </row>
      </sheetData>
      <sheetData sheetId="625" refreshError="1">
        <row r="8">
          <cell r="B8">
            <v>36312</v>
          </cell>
        </row>
        <row r="18">
          <cell r="B18" t="str">
            <v>Giugno</v>
          </cell>
        </row>
        <row r="19">
          <cell r="B19" t="str">
            <v>BILANCIAMENTO PRODUZIONE / VENDITA</v>
          </cell>
        </row>
      </sheetData>
      <sheetData sheetId="626" refreshError="1">
        <row r="8">
          <cell r="B8">
            <v>36312</v>
          </cell>
        </row>
        <row r="18">
          <cell r="B18" t="str">
            <v>Giugno</v>
          </cell>
        </row>
        <row r="19">
          <cell r="B19">
            <v>1999</v>
          </cell>
        </row>
      </sheetData>
      <sheetData sheetId="627" refreshError="1">
        <row r="8">
          <cell r="B8">
            <v>36312</v>
          </cell>
        </row>
        <row r="18">
          <cell r="B18" t="str">
            <v>Giugno</v>
          </cell>
        </row>
        <row r="19">
          <cell r="B19">
            <v>1999</v>
          </cell>
        </row>
      </sheetData>
      <sheetData sheetId="628" refreshError="1">
        <row r="8">
          <cell r="B8">
            <v>36312</v>
          </cell>
        </row>
        <row r="18">
          <cell r="B18" t="str">
            <v>Giugno</v>
          </cell>
        </row>
        <row r="19">
          <cell r="B19">
            <v>1999</v>
          </cell>
        </row>
      </sheetData>
      <sheetData sheetId="629" refreshError="1">
        <row r="8">
          <cell r="B8" t="str">
            <v>ASPETTI COMMERCIALI</v>
          </cell>
        </row>
        <row r="18">
          <cell r="B18" t="str">
            <v>Giugno</v>
          </cell>
        </row>
        <row r="19">
          <cell r="B19">
            <v>1999</v>
          </cell>
        </row>
      </sheetData>
      <sheetData sheetId="630" refreshError="1">
        <row r="8">
          <cell r="B8">
            <v>36312</v>
          </cell>
        </row>
        <row r="18">
          <cell r="B18" t="str">
            <v>Giugno</v>
          </cell>
        </row>
        <row r="19">
          <cell r="B19">
            <v>1999</v>
          </cell>
        </row>
      </sheetData>
      <sheetData sheetId="631" refreshError="1">
        <row r="8">
          <cell r="B8" t="str">
            <v>ASPETTI COMMERCIALI</v>
          </cell>
        </row>
        <row r="18">
          <cell r="B18" t="str">
            <v>Giugno</v>
          </cell>
        </row>
        <row r="19">
          <cell r="B19">
            <v>1999</v>
          </cell>
        </row>
      </sheetData>
      <sheetData sheetId="632" refreshError="1">
        <row r="8">
          <cell r="B8">
            <v>36312</v>
          </cell>
        </row>
        <row r="18">
          <cell r="B18" t="str">
            <v>Giugno</v>
          </cell>
        </row>
        <row r="19">
          <cell r="B19">
            <v>1999</v>
          </cell>
        </row>
      </sheetData>
      <sheetData sheetId="633" refreshError="1">
        <row r="8">
          <cell r="B8" t="str">
            <v>ASPETTI COMMERCIALI</v>
          </cell>
        </row>
        <row r="19">
          <cell r="B19">
            <v>1999</v>
          </cell>
        </row>
      </sheetData>
      <sheetData sheetId="634" refreshError="1">
        <row r="8">
          <cell r="B8">
            <v>36312</v>
          </cell>
        </row>
        <row r="19">
          <cell r="B19">
            <v>1999</v>
          </cell>
        </row>
      </sheetData>
      <sheetData sheetId="635" refreshError="1"/>
      <sheetData sheetId="636" refreshError="1"/>
      <sheetData sheetId="637" refreshError="1"/>
      <sheetData sheetId="638" refreshError="1"/>
      <sheetData sheetId="639" refreshError="1"/>
      <sheetData sheetId="640" refreshError="1">
        <row r="8">
          <cell r="B8" t="str">
            <v>ASPETTI COMMERCIALI</v>
          </cell>
        </row>
        <row r="19">
          <cell r="B19" t="str">
            <v>BILANCIAMENTO PRODUZIONE / VENDITA</v>
          </cell>
        </row>
      </sheetData>
      <sheetData sheetId="641" refreshError="1"/>
      <sheetData sheetId="642" refreshError="1"/>
      <sheetData sheetId="643" refreshError="1">
        <row r="8">
          <cell r="B8" t="str">
            <v>ASPETTI COMMERCIALI</v>
          </cell>
        </row>
        <row r="19">
          <cell r="B19" t="str">
            <v>BILANCIAMENTO PRODUZIONE / VENDITA</v>
          </cell>
        </row>
      </sheetData>
      <sheetData sheetId="644" refreshError="1"/>
      <sheetData sheetId="645" refreshError="1">
        <row r="8">
          <cell r="B8" t="str">
            <v>ASPETTI COMMERCIALI</v>
          </cell>
        </row>
        <row r="19">
          <cell r="B19" t="str">
            <v>BILANCIAMENTO PRODUZIONE / VENDITA</v>
          </cell>
        </row>
      </sheetData>
      <sheetData sheetId="646" refreshError="1"/>
      <sheetData sheetId="647" refreshError="1">
        <row r="8">
          <cell r="B8" t="str">
            <v>ASPETTI COMMERCIALI</v>
          </cell>
        </row>
        <row r="19">
          <cell r="B19" t="str">
            <v>BILANCIAMENTO PRODUZIONE / VENDITA</v>
          </cell>
        </row>
      </sheetData>
      <sheetData sheetId="648" refreshError="1"/>
      <sheetData sheetId="649" refreshError="1"/>
      <sheetData sheetId="650" refreshError="1"/>
      <sheetData sheetId="651" refreshError="1"/>
      <sheetData sheetId="652" refreshError="1"/>
      <sheetData sheetId="653" refreshError="1">
        <row r="8">
          <cell r="B8">
            <v>36312</v>
          </cell>
        </row>
        <row r="19">
          <cell r="B19">
            <v>1999</v>
          </cell>
        </row>
      </sheetData>
      <sheetData sheetId="654" refreshError="1">
        <row r="8">
          <cell r="B8" t="str">
            <v>ASPETTI COMMERCIALI</v>
          </cell>
        </row>
        <row r="19">
          <cell r="B19" t="str">
            <v>BILANCIAMENTO PRODUZIONE / VENDITA</v>
          </cell>
        </row>
      </sheetData>
      <sheetData sheetId="655" refreshError="1">
        <row r="8">
          <cell r="B8">
            <v>36312</v>
          </cell>
        </row>
        <row r="18">
          <cell r="B18" t="str">
            <v>Giugno</v>
          </cell>
        </row>
        <row r="19">
          <cell r="B19">
            <v>1999</v>
          </cell>
        </row>
      </sheetData>
      <sheetData sheetId="656" refreshError="1">
        <row r="1">
          <cell r="B1" t="str">
            <v>FIAT AUTO SUD AFRICA</v>
          </cell>
        </row>
        <row r="18">
          <cell r="B18" t="str">
            <v>Giugno</v>
          </cell>
        </row>
        <row r="19">
          <cell r="B19">
            <v>1999</v>
          </cell>
        </row>
      </sheetData>
      <sheetData sheetId="657" refreshError="1">
        <row r="8">
          <cell r="B8">
            <v>36312</v>
          </cell>
        </row>
        <row r="18">
          <cell r="B18" t="str">
            <v>Giugno</v>
          </cell>
        </row>
        <row r="19">
          <cell r="B19">
            <v>1999</v>
          </cell>
        </row>
      </sheetData>
      <sheetData sheetId="658" refreshError="1">
        <row r="1">
          <cell r="B1" t="str">
            <v>FIAT AUTO SUD AFRICA</v>
          </cell>
        </row>
        <row r="18">
          <cell r="B18" t="str">
            <v>Giugno</v>
          </cell>
        </row>
        <row r="19">
          <cell r="B19">
            <v>1999</v>
          </cell>
        </row>
      </sheetData>
      <sheetData sheetId="659" refreshError="1">
        <row r="8">
          <cell r="B8">
            <v>36312</v>
          </cell>
        </row>
        <row r="18">
          <cell r="B18" t="str">
            <v>Giugno</v>
          </cell>
        </row>
        <row r="19">
          <cell r="B19">
            <v>1999</v>
          </cell>
        </row>
      </sheetData>
      <sheetData sheetId="660" refreshError="1">
        <row r="1">
          <cell r="B1" t="str">
            <v>FIAT AUTO SUD AFRICA</v>
          </cell>
        </row>
        <row r="18">
          <cell r="B18" t="str">
            <v>Giugno</v>
          </cell>
        </row>
        <row r="19">
          <cell r="B19">
            <v>1999</v>
          </cell>
        </row>
      </sheetData>
      <sheetData sheetId="661" refreshError="1"/>
      <sheetData sheetId="662" refreshError="1"/>
      <sheetData sheetId="663" refreshError="1"/>
      <sheetData sheetId="664"/>
      <sheetData sheetId="665" refreshError="1">
        <row r="1">
          <cell r="B1" t="str">
            <v>TOFAS BUSINESS UNIT</v>
          </cell>
        </row>
        <row r="18">
          <cell r="B18" t="str">
            <v>Giugno</v>
          </cell>
        </row>
        <row r="19">
          <cell r="B19">
            <v>1999</v>
          </cell>
        </row>
      </sheetData>
      <sheetData sheetId="666" refreshError="1">
        <row r="8">
          <cell r="B8">
            <v>36312</v>
          </cell>
        </row>
        <row r="18">
          <cell r="B18" t="str">
            <v>Giugno</v>
          </cell>
        </row>
        <row r="19">
          <cell r="B19">
            <v>1999</v>
          </cell>
        </row>
      </sheetData>
      <sheetData sheetId="667" refreshError="1">
        <row r="1">
          <cell r="B1" t="str">
            <v>TOFAS BUSINESS UNIT</v>
          </cell>
        </row>
        <row r="18">
          <cell r="B18" t="str">
            <v>Giugno</v>
          </cell>
        </row>
        <row r="19">
          <cell r="B19">
            <v>1999</v>
          </cell>
        </row>
      </sheetData>
      <sheetData sheetId="668" refreshError="1">
        <row r="8">
          <cell r="B8">
            <v>36312</v>
          </cell>
        </row>
        <row r="18">
          <cell r="B18" t="str">
            <v>Giugno</v>
          </cell>
        </row>
        <row r="19">
          <cell r="B19">
            <v>1999</v>
          </cell>
        </row>
      </sheetData>
      <sheetData sheetId="669" refreshError="1">
        <row r="1">
          <cell r="B1" t="str">
            <v>TOFAS BUSINESS UNIT</v>
          </cell>
        </row>
        <row r="18">
          <cell r="B18" t="str">
            <v>Giugno</v>
          </cell>
        </row>
        <row r="19">
          <cell r="B19">
            <v>1999</v>
          </cell>
        </row>
      </sheetData>
      <sheetData sheetId="670" refreshError="1">
        <row r="8">
          <cell r="B8">
            <v>36312</v>
          </cell>
        </row>
        <row r="18">
          <cell r="B18" t="str">
            <v>Giugno</v>
          </cell>
        </row>
        <row r="19">
          <cell r="B19">
            <v>1999</v>
          </cell>
        </row>
      </sheetData>
      <sheetData sheetId="671" refreshError="1">
        <row r="1">
          <cell r="B1" t="str">
            <v>TOFAS BUSINESS UNIT</v>
          </cell>
        </row>
        <row r="18">
          <cell r="B18" t="str">
            <v>Giugno</v>
          </cell>
        </row>
        <row r="19">
          <cell r="B19">
            <v>1999</v>
          </cell>
        </row>
      </sheetData>
      <sheetData sheetId="672" refreshError="1">
        <row r="8">
          <cell r="B8">
            <v>36312</v>
          </cell>
        </row>
        <row r="18">
          <cell r="B18" t="str">
            <v>Giugno</v>
          </cell>
        </row>
        <row r="19">
          <cell r="B19">
            <v>1999</v>
          </cell>
        </row>
      </sheetData>
      <sheetData sheetId="673" refreshError="1">
        <row r="1">
          <cell r="B1" t="str">
            <v>TOFAS BUSINESS UNIT</v>
          </cell>
        </row>
        <row r="18">
          <cell r="B18" t="str">
            <v>Giugno</v>
          </cell>
        </row>
        <row r="19">
          <cell r="B19">
            <v>1999</v>
          </cell>
        </row>
      </sheetData>
      <sheetData sheetId="674" refreshError="1">
        <row r="8">
          <cell r="B8">
            <v>36312</v>
          </cell>
        </row>
        <row r="18">
          <cell r="B18" t="str">
            <v>Giugno</v>
          </cell>
        </row>
        <row r="19">
          <cell r="B19">
            <v>1999</v>
          </cell>
        </row>
      </sheetData>
      <sheetData sheetId="675" refreshError="1">
        <row r="1">
          <cell r="B1" t="str">
            <v>TOFAS BUSINESS UNIT</v>
          </cell>
        </row>
        <row r="18">
          <cell r="B18" t="str">
            <v>Giugno</v>
          </cell>
        </row>
        <row r="19">
          <cell r="B19">
            <v>1999</v>
          </cell>
        </row>
      </sheetData>
      <sheetData sheetId="676" refreshError="1">
        <row r="8">
          <cell r="B8">
            <v>36312</v>
          </cell>
        </row>
        <row r="18">
          <cell r="B18" t="str">
            <v>Giugno</v>
          </cell>
        </row>
        <row r="19">
          <cell r="B19">
            <v>1999</v>
          </cell>
        </row>
      </sheetData>
      <sheetData sheetId="677" refreshError="1">
        <row r="1">
          <cell r="B1" t="str">
            <v>TOFAS BUSINESS UNIT</v>
          </cell>
        </row>
        <row r="18">
          <cell r="B18" t="str">
            <v>Giugno</v>
          </cell>
        </row>
        <row r="19">
          <cell r="B19">
            <v>1999</v>
          </cell>
        </row>
      </sheetData>
      <sheetData sheetId="678" refreshError="1">
        <row r="8">
          <cell r="B8">
            <v>36312</v>
          </cell>
        </row>
        <row r="18">
          <cell r="B18" t="str">
            <v>Giugno</v>
          </cell>
        </row>
        <row r="19">
          <cell r="B19">
            <v>1999</v>
          </cell>
        </row>
      </sheetData>
      <sheetData sheetId="679" refreshError="1">
        <row r="1">
          <cell r="B1" t="str">
            <v>TOFAS BUSINESS UNIT</v>
          </cell>
        </row>
        <row r="18">
          <cell r="B18" t="str">
            <v>Giugno</v>
          </cell>
        </row>
        <row r="19">
          <cell r="B19">
            <v>1999</v>
          </cell>
        </row>
      </sheetData>
      <sheetData sheetId="680" refreshError="1">
        <row r="8">
          <cell r="B8">
            <v>36312</v>
          </cell>
        </row>
        <row r="18">
          <cell r="B18" t="str">
            <v>Giugno</v>
          </cell>
        </row>
        <row r="19">
          <cell r="B19">
            <v>1999</v>
          </cell>
        </row>
      </sheetData>
      <sheetData sheetId="681" refreshError="1">
        <row r="1">
          <cell r="B1" t="str">
            <v>TOFAS BUSINESS UNIT</v>
          </cell>
        </row>
        <row r="18">
          <cell r="B18" t="str">
            <v>Giugno</v>
          </cell>
        </row>
        <row r="19">
          <cell r="B19">
            <v>1999</v>
          </cell>
        </row>
      </sheetData>
      <sheetData sheetId="682" refreshError="1">
        <row r="8">
          <cell r="B8">
            <v>36312</v>
          </cell>
        </row>
        <row r="18">
          <cell r="B18" t="str">
            <v>Giugno</v>
          </cell>
        </row>
        <row r="19">
          <cell r="B19">
            <v>1999</v>
          </cell>
        </row>
      </sheetData>
      <sheetData sheetId="683" refreshError="1">
        <row r="1">
          <cell r="B1" t="str">
            <v>TOFAS BUSINESS UNIT</v>
          </cell>
        </row>
        <row r="18">
          <cell r="B18" t="str">
            <v>Giugno</v>
          </cell>
        </row>
        <row r="19">
          <cell r="B19">
            <v>1999</v>
          </cell>
        </row>
      </sheetData>
      <sheetData sheetId="684" refreshError="1">
        <row r="8">
          <cell r="B8">
            <v>36312</v>
          </cell>
        </row>
        <row r="18">
          <cell r="B18" t="str">
            <v>Giugno</v>
          </cell>
        </row>
        <row r="19">
          <cell r="B19">
            <v>1999</v>
          </cell>
        </row>
      </sheetData>
      <sheetData sheetId="685" refreshError="1">
        <row r="1">
          <cell r="B1" t="str">
            <v>TOFAS BUSINESS UNIT</v>
          </cell>
        </row>
        <row r="18">
          <cell r="B18" t="str">
            <v>Giugno</v>
          </cell>
        </row>
        <row r="19">
          <cell r="B19">
            <v>1999</v>
          </cell>
        </row>
      </sheetData>
      <sheetData sheetId="686" refreshError="1">
        <row r="8">
          <cell r="B8">
            <v>36312</v>
          </cell>
        </row>
        <row r="18">
          <cell r="B18" t="str">
            <v>Giugno</v>
          </cell>
        </row>
        <row r="19">
          <cell r="B19">
            <v>1999</v>
          </cell>
        </row>
      </sheetData>
      <sheetData sheetId="687" refreshError="1">
        <row r="8">
          <cell r="B8">
            <v>36312</v>
          </cell>
        </row>
        <row r="18">
          <cell r="B18" t="str">
            <v>Giugno</v>
          </cell>
        </row>
        <row r="19">
          <cell r="B19">
            <v>1999</v>
          </cell>
        </row>
      </sheetData>
      <sheetData sheetId="688" refreshError="1">
        <row r="1">
          <cell r="B1" t="str">
            <v>TOFAS BUSINESS UNIT</v>
          </cell>
        </row>
        <row r="18">
          <cell r="B18" t="str">
            <v>Giugno</v>
          </cell>
        </row>
        <row r="19">
          <cell r="B19">
            <v>1999</v>
          </cell>
        </row>
      </sheetData>
      <sheetData sheetId="689" refreshError="1">
        <row r="8">
          <cell r="B8">
            <v>36312</v>
          </cell>
        </row>
        <row r="18">
          <cell r="B18" t="str">
            <v>Giugno</v>
          </cell>
        </row>
        <row r="19">
          <cell r="B19">
            <v>1999</v>
          </cell>
        </row>
      </sheetData>
      <sheetData sheetId="690" refreshError="1">
        <row r="8">
          <cell r="B8">
            <v>36312</v>
          </cell>
        </row>
        <row r="18">
          <cell r="B18" t="str">
            <v>Giugno</v>
          </cell>
        </row>
        <row r="19">
          <cell r="B19">
            <v>1999</v>
          </cell>
        </row>
      </sheetData>
      <sheetData sheetId="691" refreshError="1">
        <row r="1">
          <cell r="B1" t="str">
            <v>TOFAS BUSINESS UNIT</v>
          </cell>
        </row>
        <row r="18">
          <cell r="B18" t="str">
            <v>Giugno</v>
          </cell>
        </row>
        <row r="19">
          <cell r="B19">
            <v>1999</v>
          </cell>
        </row>
      </sheetData>
      <sheetData sheetId="692" refreshError="1">
        <row r="8">
          <cell r="B8">
            <v>36312</v>
          </cell>
        </row>
        <row r="18">
          <cell r="B18" t="str">
            <v>Giugno</v>
          </cell>
        </row>
        <row r="19">
          <cell r="B19">
            <v>1999</v>
          </cell>
        </row>
      </sheetData>
      <sheetData sheetId="693" refreshError="1">
        <row r="8">
          <cell r="B8">
            <v>36312</v>
          </cell>
        </row>
        <row r="18">
          <cell r="B18" t="str">
            <v>Giugno</v>
          </cell>
        </row>
        <row r="19">
          <cell r="B19">
            <v>1999</v>
          </cell>
        </row>
      </sheetData>
      <sheetData sheetId="694" refreshError="1">
        <row r="8">
          <cell r="B8">
            <v>36312</v>
          </cell>
        </row>
        <row r="18">
          <cell r="B18" t="str">
            <v>Giugno</v>
          </cell>
        </row>
        <row r="19">
          <cell r="B19">
            <v>1999</v>
          </cell>
        </row>
      </sheetData>
      <sheetData sheetId="695" refreshError="1">
        <row r="1">
          <cell r="B1" t="str">
            <v>TOFAS BUSINESS UNIT</v>
          </cell>
        </row>
        <row r="18">
          <cell r="B18" t="str">
            <v>Giugno</v>
          </cell>
        </row>
        <row r="19">
          <cell r="B19">
            <v>1999</v>
          </cell>
        </row>
      </sheetData>
      <sheetData sheetId="696" refreshError="1">
        <row r="8">
          <cell r="B8">
            <v>36312</v>
          </cell>
        </row>
        <row r="18">
          <cell r="B18" t="str">
            <v>Giugno</v>
          </cell>
        </row>
        <row r="19">
          <cell r="B19">
            <v>1999</v>
          </cell>
        </row>
      </sheetData>
      <sheetData sheetId="697" refreshError="1">
        <row r="8">
          <cell r="B8">
            <v>36312</v>
          </cell>
        </row>
        <row r="18">
          <cell r="B18" t="str">
            <v>Giugno</v>
          </cell>
        </row>
        <row r="19">
          <cell r="B19">
            <v>1999</v>
          </cell>
        </row>
      </sheetData>
      <sheetData sheetId="698" refreshError="1">
        <row r="1">
          <cell r="B1" t="str">
            <v>TOFAS BUSINESS UNIT</v>
          </cell>
        </row>
        <row r="18">
          <cell r="B18" t="str">
            <v>Giugno</v>
          </cell>
        </row>
        <row r="19">
          <cell r="B19">
            <v>1999</v>
          </cell>
        </row>
      </sheetData>
      <sheetData sheetId="699" refreshError="1">
        <row r="8">
          <cell r="B8">
            <v>36312</v>
          </cell>
        </row>
        <row r="18">
          <cell r="B18" t="str">
            <v>Giugno</v>
          </cell>
        </row>
        <row r="19">
          <cell r="B19">
            <v>1999</v>
          </cell>
        </row>
      </sheetData>
      <sheetData sheetId="700" refreshError="1">
        <row r="8">
          <cell r="B8">
            <v>36312</v>
          </cell>
        </row>
        <row r="18">
          <cell r="B18" t="str">
            <v>Giugno</v>
          </cell>
        </row>
        <row r="19">
          <cell r="B19">
            <v>1999</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01"/>
      <sheetName val="nov 01 vcr"/>
      <sheetName val="REPORTED"/>
      <sheetName val="EVOLUTION"/>
      <sheetName val="Uno1242"/>
      <sheetName val="Sheet2"/>
      <sheetName val="struc variances"/>
      <sheetName val="SUMMARY"/>
      <sheetName val="Sheet3"/>
      <sheetName val="Engine Localisation"/>
      <sheetName val="Descrizione verdi"/>
      <sheetName val="Work Bud. FC. Act"/>
      <sheetName val="Ref"/>
      <sheetName val="Assumptions"/>
      <sheetName val="Memo Marzo"/>
      <sheetName val="BOM 721 Lecce"/>
      <sheetName val="ECOM Periodique"/>
      <sheetName val="date modif"/>
      <sheetName val="DB"/>
      <sheetName val="Macro1"/>
      <sheetName val="Macro2"/>
      <sheetName val="ITALIA"/>
      <sheetName val="Nov__01"/>
      <sheetName val="nov_01_vcr"/>
      <sheetName val="struc_variances"/>
      <sheetName val="Engine_Localisation"/>
      <sheetName val="DANIMARCA"/>
      <sheetName val="PS &amp; IC summary page"/>
      <sheetName val="Titoli"/>
      <sheetName val="Work_Bud__FC__Act"/>
      <sheetName val="Memo_Marzo"/>
      <sheetName val="BOM_721_Lecce"/>
      <sheetName val="ECOM_Periodique"/>
      <sheetName val="Descrizione_verdi"/>
      <sheetName val="date_modif"/>
      <sheetName val="Evolución 4G"/>
      <sheetName val="ALTRI FONDI"/>
      <sheetName val="mat."/>
      <sheetName val="All"/>
      <sheetName val="Indice"/>
      <sheetName val="Nov__011"/>
      <sheetName val="nov_01_vcr1"/>
      <sheetName val="struc_variances1"/>
      <sheetName val="Engine_Localisation1"/>
      <sheetName val="Work_Bud__FC__Act1"/>
      <sheetName val="Memo_Marzo1"/>
      <sheetName val="BOM_721_Lecce1"/>
      <sheetName val="ECOM_Periodique1"/>
      <sheetName val="Descrizione_verdi1"/>
      <sheetName val="date_modif1"/>
      <sheetName val="PS_&amp;_IC_summary_page"/>
      <sheetName val="Nov__012"/>
      <sheetName val="nov_01_vcr2"/>
      <sheetName val="struc_variances2"/>
      <sheetName val="Engine_Localisation2"/>
      <sheetName val="Work_Bud__FC__Act2"/>
      <sheetName val="Memo_Marzo2"/>
      <sheetName val="BOM_721_Lecce2"/>
      <sheetName val="ECOM_Periodique2"/>
      <sheetName val="Descrizione_verdi2"/>
      <sheetName val="date_modif2"/>
      <sheetName val="PS_&amp;_IC_summary_page1"/>
      <sheetName val="Region Data"/>
      <sheetName val="Evolución_4G"/>
      <sheetName val="ALTRI_FONDI"/>
      <sheetName val="mat_"/>
      <sheetName val="Evolución_4G1"/>
      <sheetName val="ALTRI_FONDI1"/>
      <sheetName val="mat_1"/>
      <sheetName val="Nov__013"/>
      <sheetName val="nov_01_vcr3"/>
      <sheetName val="struc_variances3"/>
      <sheetName val="Engine_Localisation3"/>
      <sheetName val="Memo_Marzo3"/>
      <sheetName val="BOM_721_Lecce3"/>
      <sheetName val="Work_Bud__FC__Act3"/>
      <sheetName val="Descrizione_verdi3"/>
      <sheetName val="ECOM_Periodique3"/>
      <sheetName val="date_modif3"/>
      <sheetName val="PS_&amp;_IC_summary_page2"/>
      <sheetName val="Evolución_4G2"/>
      <sheetName val="ALTRI_FONDI2"/>
      <sheetName val="mat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24"/>
      <sheetName val="STAMPA TUTTO"/>
      <sheetName val="DAFC-606"/>
      <sheetName val="AFC-UNO"/>
      <sheetName val="AFC-DUE"/>
      <sheetName val="LAVORO"/>
      <sheetName val="MAINS"/>
      <sheetName val="9100"/>
      <sheetName val="9109"/>
      <sheetName val="9110"/>
      <sheetName val="9113"/>
      <sheetName val="9114"/>
      <sheetName val="9115"/>
      <sheetName val="9118"/>
      <sheetName val="9119 DI BGT"/>
      <sheetName val="9115 EX SELLA"/>
      <sheetName val="TOTALE GIROLDI"/>
      <sheetName val="9120"/>
      <sheetName val="9122"/>
      <sheetName val="9123"/>
      <sheetName val="Uno1242"/>
      <sheetName val="Vers_TOP(16)"/>
      <sheetName val="ORE PRO CAPITE MENSILIZZATE"/>
      <sheetName val="STAMPA_TUTTO"/>
      <sheetName val="9119_DI_BGT"/>
      <sheetName val="9115_EX_SELLA"/>
      <sheetName val="TOTALE_GIROLDI"/>
      <sheetName val="HMAMB"/>
      <sheetName val="ITALIA"/>
      <sheetName val="Format"/>
      <sheetName val="Pivot_seg_vc_it"/>
      <sheetName val="ORE_PRO_CAPITE_MENSILIZZATE"/>
      <sheetName val="danimarca"/>
      <sheetName val="ALTRI"/>
      <sheetName val="C.E. 2004"/>
      <sheetName val="C.E. 2005"/>
      <sheetName val="C.E. 2006"/>
      <sheetName val="C.E. 2007"/>
      <sheetName val="TOTALE MERCATI"/>
      <sheetName val="BELGIO"/>
      <sheetName val="OLANDA"/>
      <sheetName val="SPAGNA"/>
      <sheetName val="SVIZZERA"/>
      <sheetName val="CFLOW"/>
      <sheetName val="Indice"/>
      <sheetName val="All"/>
      <sheetName val="date modif"/>
      <sheetName val="CINA"/>
      <sheetName val="NPV Euro Tofas"/>
      <sheetName val="STAMPA_TUTTO1"/>
      <sheetName val="9119_DI_BGT1"/>
      <sheetName val="9115_EX_SELLA1"/>
      <sheetName val="TOTALE_GIROLDI1"/>
      <sheetName val="ORE_PRO_CAPITE_MENSILIZZATE1"/>
      <sheetName val="STAMPA_TUTTO2"/>
      <sheetName val="9119_DI_BGT2"/>
      <sheetName val="9115_EX_SELLA2"/>
      <sheetName val="TOTALE_GIROLDI2"/>
      <sheetName val="ORE_PRO_CAPITE_MENSILIZZATE2"/>
      <sheetName val="C_E__2004"/>
      <sheetName val="C_E__2005"/>
      <sheetName val="C_E__2006"/>
      <sheetName val="C_E__2007"/>
      <sheetName val="TOTALE_MERCATI"/>
      <sheetName val="date_modif"/>
      <sheetName val="NPV_Euro_Tofas"/>
      <sheetName val="STAMPA_TUTTO3"/>
      <sheetName val="9119_DI_BGT3"/>
      <sheetName val="9115_EX_SELLA3"/>
      <sheetName val="TOTALE_GIROLDI3"/>
      <sheetName val="ORE_PRO_CAPITE_MENSILIZZATE3"/>
      <sheetName val="C_E__20041"/>
      <sheetName val="C_E__20051"/>
      <sheetName val="C_E__20061"/>
      <sheetName val="C_E__20071"/>
      <sheetName val="TOTALE_MERCATI1"/>
      <sheetName val="date_modif1"/>
      <sheetName val="NPV_Euro_Tofa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Intranet"/>
      <sheetName val="Grafico"/>
      <sheetName val="Cons_a_6m"/>
      <sheetName val="Obt_a_6m"/>
      <sheetName val="Cons_p_6m"/>
      <sheetName val="GraficoIntranet"/>
      <sheetName val="Ref"/>
      <sheetName val="96isstoiss"/>
      <sheetName val="수입"/>
      <sheetName val="information"/>
      <sheetName val="PRESidi"/>
      <sheetName val="9124"/>
      <sheetName val="전문품의"/>
      <sheetName val="F140E0047"/>
      <sheetName val="Tdb_Bdg"/>
      <sheetName val="DMPL03"/>
      <sheetName val="1"/>
      <sheetName val="Variance by Mth"/>
      <sheetName val="Uno1242"/>
      <sheetName val="Assumption-TCIC "/>
      <sheetName val="AMMORTAMENTI CESPITI DA TARGARE"/>
      <sheetName val="BELGIO CUSTOMERS MONTH"/>
      <sheetName val="RIPCCAF96"/>
      <sheetName val="master"/>
      <sheetName val="Report 7"/>
      <sheetName val="Essbase"/>
      <sheetName val="Format"/>
      <sheetName val="finance"/>
      <sheetName val="Dati_e_Grafico_Stk_6m_2001"/>
      <sheetName val="date modif"/>
      <sheetName val="Titoli"/>
      <sheetName val="menu"/>
      <sheetName val="Variance_by_Mth"/>
      <sheetName val="201consfdymar"/>
      <sheetName val="設計通知"/>
      <sheetName val="Variance_by_Mth1"/>
      <sheetName val="Assumption-TCIC_"/>
      <sheetName val="AMMORTAMENTI_CESPITI_DA_TARGARE"/>
      <sheetName val="BELGIO_CUSTOMERS_MONTH"/>
      <sheetName val="Report_7"/>
      <sheetName val="date_modif"/>
      <sheetName val="PRESENTATION"/>
      <sheetName val="paramètres"/>
      <sheetName val="patr-mens"/>
      <sheetName val="Mercati&gt;6"/>
      <sheetName val="AMMORTAMENTI_CESPITI_DA_TARGAR1"/>
      <sheetName val="Assumption-TCIC_1"/>
      <sheetName val="Variance_by_Mth2"/>
      <sheetName val="AMMORTAMENTI_CESPITI_DA_TARGAR2"/>
      <sheetName val="Assumption-TCIC_2"/>
      <sheetName val="BELGIO_CUSTOMERS_MONTH1"/>
      <sheetName val="Report_71"/>
      <sheetName val="date_modif1"/>
      <sheetName val="31.12.03"/>
      <sheetName val="Scénarios"/>
      <sheetName val="Sensi"/>
      <sheetName val="(TR)ＰＰＬ99-8-17"/>
      <sheetName val="salesfy04"/>
      <sheetName val="Variance_by_Mth3"/>
      <sheetName val="Assumption-TCIC_3"/>
      <sheetName val="AMMORTAMENTI_CESPITI_DA_TARGAR3"/>
      <sheetName val="BELGIO_CUSTOMERS_MONTH2"/>
      <sheetName val="Report_72"/>
      <sheetName val="date_modif2"/>
      <sheetName val="31_12_03"/>
      <sheetName val="Variance_by_Mth4"/>
      <sheetName val="Assumption-TCIC_4"/>
      <sheetName val="AMMORTAMENTI_CESPITI_DA_TARGAR4"/>
      <sheetName val="BELGIO_CUSTOMERS_MONTH3"/>
      <sheetName val="Report_73"/>
      <sheetName val="date_modif3"/>
      <sheetName val="Variance_by_Mth5"/>
      <sheetName val="Assumption-TCIC_5"/>
      <sheetName val="AMMORTAMENTI_CESPITI_DA_TARGAR5"/>
      <sheetName val="BELGIO_CUSTOMERS_MONTH4"/>
      <sheetName val="Report_74"/>
      <sheetName val="date_modif4"/>
      <sheetName val="31_12_031"/>
      <sheetName val="VENDAS_P_SUBSIDIÁRIA"/>
      <sheetName val="RESUMO mão obra"/>
      <sheetName val="DRIVELINEINV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parametri 1"/>
      <sheetName val="parametri 2"/>
      <sheetName val="cambi 1"/>
      <sheetName val="cambi 2"/>
      <sheetName val="AND PREZZI"/>
      <sheetName val="DIPENDENTI"/>
      <sheetName val="DIPENDENTI impiegati"/>
      <sheetName val="DIPENDENTI operai"/>
      <sheetName val="Actual Vet"/>
      <sheetName val="YTD VET"/>
      <sheetName val="Actual Vet vs FOR"/>
      <sheetName val="YTD VET vs FOR"/>
      <sheetName val="OCF VET RACCOLTA"/>
      <sheetName val="OCF VET PORTAFOGLIO"/>
      <sheetName val="ACT slide LCV"/>
      <sheetName val="YTD slide LCV"/>
      <sheetName val="ACT slide LCV vs FOR"/>
      <sheetName val="YTD slide LCV vs FOR"/>
      <sheetName val="OCF LCV RACCOLTA"/>
      <sheetName val="OCF LCV PORTAFOGLIO"/>
      <sheetName val="ANALISI CONC AUTO."/>
      <sheetName val="ANALISI CONC LCV"/>
      <sheetName val="Segmenti_Bdg_vett"/>
      <sheetName val="Segmenti_Fx+y_vett"/>
      <sheetName val="Segmenti_Bdg_vc"/>
      <sheetName val="Segmenti_Fx+y_vc"/>
      <sheetName val="ccf_modello"/>
      <sheetName val="CCF  Vett"/>
      <sheetName val="CCF LCV"/>
      <sheetName val="CCF  Vett vs FOR"/>
      <sheetName val="CCF LCV vs FOR"/>
      <sheetName val="Fatturazioni"/>
      <sheetName val="Fatturazioni vs FOR"/>
      <sheetName val="Fatt_BU"/>
      <sheetName val="Fatt_modello"/>
      <sheetName val="Fatt_Canale"/>
      <sheetName val="ITALIA"/>
      <sheetName val="SPAGNA"/>
      <sheetName val="FRANCIA"/>
      <sheetName val="GERMANIA"/>
      <sheetName val="UK"/>
      <sheetName val="STOCK"/>
      <sheetName val="Mercati&gt;6"/>
      <sheetName val="Modelli&gt;6"/>
      <sheetName val="Stock Usato"/>
      <sheetName val="km0_EU OCC "/>
      <sheetName val="EVOL_km0"/>
      <sheetName val="km 0_mese"/>
      <sheetName val="Bilanciamento"/>
      <sheetName val="CE F.A.HOLD (CONFRBDG)"/>
      <sheetName val="CE F.A.HOLD  (CONFRFOR)"/>
      <sheetName val="CE_BU"/>
      <sheetName val="SP vs. F 3+9"/>
      <sheetName val="CAP.FUNZ. vs. F 3+9"/>
      <sheetName val="Cash flow I vs. F 3+9"/>
      <sheetName val="Cash Flow II vs. F 3+9"/>
      <sheetName val="An_Cap_ Inv"/>
      <sheetName val="An_Flussi"/>
      <sheetName val="DETTOPCON (FOR)"/>
      <sheetName val="DETTONONOP (FOR)"/>
      <sheetName val="PARTECIP (FOR)"/>
      <sheetName val="Imposte"/>
      <sheetName val="Sinergie"/>
      <sheetName val="Mercati_6"/>
      <sheetName val="Cons_p_6m"/>
      <sheetName val="Obt_a_6m"/>
      <sheetName val="Ref"/>
      <sheetName val="parametri_1"/>
      <sheetName val="parametri_2"/>
      <sheetName val="cambi_1"/>
      <sheetName val="cambi_2"/>
      <sheetName val="AND_PREZZI"/>
      <sheetName val="DIPENDENTI_impiegati"/>
      <sheetName val="DIPENDENTI_operai"/>
      <sheetName val="Actual_Vet"/>
      <sheetName val="YTD_VET"/>
      <sheetName val="Actual_Vet_vs_FOR"/>
      <sheetName val="YTD_VET_vs_FOR"/>
      <sheetName val="OCF_VET_RACCOLTA"/>
      <sheetName val="OCF_VET_PORTAFOGLIO"/>
      <sheetName val="ACT_slide_LCV"/>
      <sheetName val="YTD_slide_LCV"/>
      <sheetName val="ACT_slide_LCV_vs_FOR"/>
      <sheetName val="YTD_slide_LCV_vs_FOR"/>
      <sheetName val="OCF_LCV_RACCOLTA"/>
      <sheetName val="OCF_LCV_PORTAFOGLIO"/>
      <sheetName val="ANALISI_CONC_AUTO_"/>
      <sheetName val="ANALISI_CONC_LCV"/>
      <sheetName val="CCF__Vett"/>
      <sheetName val="CCF_LCV"/>
      <sheetName val="CCF__Vett_vs_FOR"/>
      <sheetName val="CCF_LCV_vs_FOR"/>
      <sheetName val="Fatturazioni_vs_FOR"/>
      <sheetName val="Stock_Usato"/>
      <sheetName val="km0_EU_OCC_"/>
      <sheetName val="km_0_mese"/>
      <sheetName val="CE_F_A_HOLD_(CONFRBDG)"/>
      <sheetName val="CE_F_A_HOLD__(CONFRFOR)"/>
      <sheetName val="SP_vs__F_3+9"/>
      <sheetName val="CAP_FUNZ__vs__F_3+9"/>
      <sheetName val="Cash_flow_I_vs__F_3+9"/>
      <sheetName val="Cash_Flow_II_vs__F_3+9"/>
      <sheetName val="An_Cap__Inv"/>
      <sheetName val="DETTOPCON_(FOR)"/>
      <sheetName val="DETTONONOP_(FOR)"/>
      <sheetName val="PARTECIP_(FOR)"/>
      <sheetName val="96isstoiss"/>
      <sheetName val="PERDITA ANNO 5Y"/>
      <sheetName val="Assumption-TCIC "/>
      <sheetName val="PRESidi"/>
      <sheetName val="9124"/>
      <sheetName val="MacroSheet"/>
      <sheetName val="PERDITA_ANNO_5Y"/>
      <sheetName val="parametri_11"/>
      <sheetName val="parametri_21"/>
      <sheetName val="cambi_11"/>
      <sheetName val="cambi_21"/>
      <sheetName val="AND_PREZZI1"/>
      <sheetName val="DIPENDENTI_impiegati1"/>
      <sheetName val="DIPENDENTI_operai1"/>
      <sheetName val="Actual_Vet1"/>
      <sheetName val="YTD_VET1"/>
      <sheetName val="Actual_Vet_vs_FOR1"/>
      <sheetName val="YTD_VET_vs_FOR1"/>
      <sheetName val="OCF_VET_RACCOLTA1"/>
      <sheetName val="OCF_VET_PORTAFOGLIO1"/>
      <sheetName val="ACT_slide_LCV1"/>
      <sheetName val="YTD_slide_LCV1"/>
      <sheetName val="ACT_slide_LCV_vs_FOR1"/>
      <sheetName val="YTD_slide_LCV_vs_FOR1"/>
      <sheetName val="OCF_LCV_RACCOLTA1"/>
      <sheetName val="OCF_LCV_PORTAFOGLIO1"/>
      <sheetName val="ANALISI_CONC_AUTO_1"/>
      <sheetName val="ANALISI_CONC_LCV1"/>
      <sheetName val="CCF__Vett1"/>
      <sheetName val="CCF_LCV1"/>
      <sheetName val="CCF__Vett_vs_FOR1"/>
      <sheetName val="CCF_LCV_vs_FOR1"/>
      <sheetName val="Fatturazioni_vs_FOR1"/>
      <sheetName val="Stock_Usato1"/>
      <sheetName val="km0_EU_OCC_1"/>
      <sheetName val="km_0_mese1"/>
      <sheetName val="CE_F_A_HOLD_(CONFRBDG)1"/>
      <sheetName val="CE_F_A_HOLD__(CONFRFOR)1"/>
      <sheetName val="SP_vs__F_3+91"/>
      <sheetName val="CAP_FUNZ__vs__F_3+91"/>
      <sheetName val="Cash_flow_I_vs__F_3+91"/>
      <sheetName val="Cash_Flow_II_vs__F_3+91"/>
      <sheetName val="An_Cap__Inv1"/>
      <sheetName val="DETTOPCON_(FOR)1"/>
      <sheetName val="DETTONONOP_(FOR)1"/>
      <sheetName val="PARTECIP_(FOR)1"/>
      <sheetName val="PERDITA_ANNO_5Y1"/>
      <sheetName val="Assumption-TCIC_"/>
      <sheetName val="PRESENTATION"/>
      <sheetName val="1"/>
      <sheetName val="information"/>
      <sheetName val="parametri_12"/>
      <sheetName val="parametri_22"/>
      <sheetName val="cambi_12"/>
      <sheetName val="cambi_22"/>
      <sheetName val="AND_PREZZI2"/>
      <sheetName val="DIPENDENTI_impiegati2"/>
      <sheetName val="DIPENDENTI_operai2"/>
      <sheetName val="Actual_Vet2"/>
      <sheetName val="YTD_VET2"/>
      <sheetName val="Actual_Vet_vs_FOR2"/>
      <sheetName val="YTD_VET_vs_FOR2"/>
      <sheetName val="OCF_VET_RACCOLTA2"/>
      <sheetName val="OCF_VET_PORTAFOGLIO2"/>
      <sheetName val="ACT_slide_LCV2"/>
      <sheetName val="YTD_slide_LCV2"/>
      <sheetName val="ACT_slide_LCV_vs_FOR2"/>
      <sheetName val="YTD_slide_LCV_vs_FOR2"/>
      <sheetName val="OCF_LCV_RACCOLTA2"/>
      <sheetName val="OCF_LCV_PORTAFOGLIO2"/>
      <sheetName val="ANALISI_CONC_AUTO_2"/>
      <sheetName val="ANALISI_CONC_LCV2"/>
      <sheetName val="CCF__Vett2"/>
      <sheetName val="CCF_LCV2"/>
      <sheetName val="CCF__Vett_vs_FOR2"/>
      <sheetName val="CCF_LCV_vs_FOR2"/>
      <sheetName val="Fatturazioni_vs_FOR2"/>
      <sheetName val="Stock_Usato2"/>
      <sheetName val="km0_EU_OCC_2"/>
      <sheetName val="km_0_mese2"/>
      <sheetName val="CE_F_A_HOLD_(CONFRBDG)2"/>
      <sheetName val="CE_F_A_HOLD__(CONFRFOR)2"/>
      <sheetName val="SP_vs__F_3+92"/>
      <sheetName val="CAP_FUNZ__vs__F_3+92"/>
      <sheetName val="Cash_flow_I_vs__F_3+92"/>
      <sheetName val="Cash_Flow_II_vs__F_3+92"/>
      <sheetName val="An_Cap__Inv2"/>
      <sheetName val="DETTOPCON_(FOR)2"/>
      <sheetName val="DETTONONOP_(FOR)2"/>
      <sheetName val="PARTECIP_(FOR)2"/>
      <sheetName val="parametri_13"/>
      <sheetName val="parametri_23"/>
      <sheetName val="cambi_13"/>
      <sheetName val="cambi_23"/>
      <sheetName val="AND_PREZZI3"/>
      <sheetName val="DIPENDENTI_impiegati3"/>
      <sheetName val="DIPENDENTI_operai3"/>
      <sheetName val="Actual_Vet3"/>
      <sheetName val="YTD_VET3"/>
      <sheetName val="Actual_Vet_vs_FOR3"/>
      <sheetName val="YTD_VET_vs_FOR3"/>
      <sheetName val="OCF_VET_RACCOLTA3"/>
      <sheetName val="OCF_VET_PORTAFOGLIO3"/>
      <sheetName val="ACT_slide_LCV3"/>
      <sheetName val="YTD_slide_LCV3"/>
      <sheetName val="ACT_slide_LCV_vs_FOR3"/>
      <sheetName val="YTD_slide_LCV_vs_FOR3"/>
      <sheetName val="OCF_LCV_RACCOLTA3"/>
      <sheetName val="OCF_LCV_PORTAFOGLIO3"/>
      <sheetName val="ANALISI_CONC_AUTO_3"/>
      <sheetName val="ANALISI_CONC_LCV3"/>
      <sheetName val="CCF__Vett3"/>
      <sheetName val="CCF_LCV3"/>
      <sheetName val="CCF__Vett_vs_FOR3"/>
      <sheetName val="CCF_LCV_vs_FOR3"/>
      <sheetName val="Fatturazioni_vs_FOR3"/>
      <sheetName val="Stock_Usato3"/>
      <sheetName val="km0_EU_OCC_3"/>
      <sheetName val="km_0_mese3"/>
      <sheetName val="CE_F_A_HOLD_(CONFRBDG)3"/>
      <sheetName val="CE_F_A_HOLD__(CONFRFOR)3"/>
      <sheetName val="SP_vs__F_3+93"/>
      <sheetName val="CAP_FUNZ__vs__F_3+93"/>
      <sheetName val="Cash_flow_I_vs__F_3+93"/>
      <sheetName val="Cash_Flow_II_vs__F_3+93"/>
      <sheetName val="An_Cap__Inv3"/>
      <sheetName val="DETTOPCON_(FOR)3"/>
      <sheetName val="DETTONONOP_(FOR)3"/>
      <sheetName val="PARTECIP_(FOR)3"/>
      <sheetName val="PERDITA_ANNO_5Y2"/>
      <sheetName val="Assumption-TCIC_1"/>
      <sheetName val="31.12.03"/>
      <sheetName val="master"/>
      <sheetName val="parametri_14"/>
      <sheetName val="parametri_24"/>
      <sheetName val="cambi_14"/>
      <sheetName val="cambi_24"/>
      <sheetName val="AND_PREZZI4"/>
      <sheetName val="DIPENDENTI_impiegati4"/>
      <sheetName val="DIPENDENTI_operai4"/>
      <sheetName val="Actual_Vet4"/>
      <sheetName val="YTD_VET4"/>
      <sheetName val="Actual_Vet_vs_FOR4"/>
      <sheetName val="YTD_VET_vs_FOR4"/>
      <sheetName val="OCF_VET_RACCOLTA4"/>
      <sheetName val="OCF_VET_PORTAFOGLIO4"/>
      <sheetName val="ACT_slide_LCV4"/>
      <sheetName val="YTD_slide_LCV4"/>
      <sheetName val="ACT_slide_LCV_vs_FOR4"/>
      <sheetName val="YTD_slide_LCV_vs_FOR4"/>
      <sheetName val="OCF_LCV_RACCOLTA4"/>
      <sheetName val="OCF_LCV_PORTAFOGLIO4"/>
      <sheetName val="ANALISI_CONC_AUTO_4"/>
      <sheetName val="ANALISI_CONC_LCV4"/>
      <sheetName val="CCF__Vett4"/>
      <sheetName val="CCF_LCV4"/>
      <sheetName val="CCF__Vett_vs_FOR4"/>
      <sheetName val="CCF_LCV_vs_FOR4"/>
      <sheetName val="Fatturazioni_vs_FOR4"/>
      <sheetName val="Stock_Usato4"/>
      <sheetName val="km0_EU_OCC_4"/>
      <sheetName val="km_0_mese4"/>
      <sheetName val="CE_F_A_HOLD_(CONFRBDG)4"/>
      <sheetName val="CE_F_A_HOLD__(CONFRFOR)4"/>
      <sheetName val="SP_vs__F_3+94"/>
      <sheetName val="CAP_FUNZ__vs__F_3+94"/>
      <sheetName val="Cash_flow_I_vs__F_3+94"/>
      <sheetName val="Cash_Flow_II_vs__F_3+94"/>
      <sheetName val="An_Cap__Inv4"/>
      <sheetName val="DETTOPCON_(FOR)4"/>
      <sheetName val="DETTONONOP_(FOR)4"/>
      <sheetName val="PARTECIP_(FOR)4"/>
      <sheetName val="PERDITA_ANNO_5Y3"/>
      <sheetName val="Assumption-TCIC_2"/>
      <sheetName val="31_12_03"/>
      <sheetName val="parametri_15"/>
      <sheetName val="parametri_25"/>
      <sheetName val="cambi_15"/>
      <sheetName val="cambi_25"/>
      <sheetName val="AND_PREZZI5"/>
      <sheetName val="DIPENDENTI_impiegati5"/>
      <sheetName val="DIPENDENTI_operai5"/>
      <sheetName val="Actual_Vet5"/>
      <sheetName val="YTD_VET5"/>
      <sheetName val="Actual_Vet_vs_FOR5"/>
      <sheetName val="YTD_VET_vs_FOR5"/>
      <sheetName val="OCF_VET_RACCOLTA5"/>
      <sheetName val="OCF_VET_PORTAFOGLIO5"/>
      <sheetName val="ACT_slide_LCV5"/>
      <sheetName val="YTD_slide_LCV5"/>
      <sheetName val="ACT_slide_LCV_vs_FOR5"/>
      <sheetName val="YTD_slide_LCV_vs_FOR5"/>
      <sheetName val="OCF_LCV_RACCOLTA5"/>
      <sheetName val="OCF_LCV_PORTAFOGLIO5"/>
      <sheetName val="ANALISI_CONC_AUTO_5"/>
      <sheetName val="ANALISI_CONC_LCV5"/>
      <sheetName val="CCF__Vett5"/>
      <sheetName val="CCF_LCV5"/>
      <sheetName val="CCF__Vett_vs_FOR5"/>
      <sheetName val="CCF_LCV_vs_FOR5"/>
      <sheetName val="Fatturazioni_vs_FOR5"/>
      <sheetName val="Stock_Usato5"/>
      <sheetName val="km0_EU_OCC_5"/>
      <sheetName val="km_0_mese5"/>
      <sheetName val="CE_F_A_HOLD_(CONFRBDG)5"/>
      <sheetName val="CE_F_A_HOLD__(CONFRFOR)5"/>
      <sheetName val="SP_vs__F_3+95"/>
      <sheetName val="CAP_FUNZ__vs__F_3+95"/>
      <sheetName val="Cash_flow_I_vs__F_3+95"/>
      <sheetName val="Cash_Flow_II_vs__F_3+95"/>
      <sheetName val="An_Cap__Inv5"/>
      <sheetName val="DETTOPCON_(FOR)5"/>
      <sheetName val="DETTONONOP_(FOR)5"/>
      <sheetName val="PARTECIP_(FOR)5"/>
      <sheetName val="PERDITA_ANNO_5Y4"/>
      <sheetName val="Assumption-TCIC_3"/>
      <sheetName val="parametri_16"/>
      <sheetName val="parametri_26"/>
      <sheetName val="cambi_16"/>
      <sheetName val="cambi_26"/>
      <sheetName val="AND_PREZZI6"/>
      <sheetName val="DIPENDENTI_impiegati6"/>
      <sheetName val="DIPENDENTI_operai6"/>
      <sheetName val="Actual_Vet6"/>
      <sheetName val="YTD_VET6"/>
      <sheetName val="Actual_Vet_vs_FOR6"/>
      <sheetName val="YTD_VET_vs_FOR6"/>
      <sheetName val="OCF_VET_RACCOLTA6"/>
      <sheetName val="OCF_VET_PORTAFOGLIO6"/>
      <sheetName val="ACT_slide_LCV6"/>
      <sheetName val="YTD_slide_LCV6"/>
      <sheetName val="ACT_slide_LCV_vs_FOR6"/>
      <sheetName val="YTD_slide_LCV_vs_FOR6"/>
      <sheetName val="OCF_LCV_RACCOLTA6"/>
      <sheetName val="OCF_LCV_PORTAFOGLIO6"/>
      <sheetName val="ANALISI_CONC_AUTO_6"/>
      <sheetName val="ANALISI_CONC_LCV6"/>
      <sheetName val="CCF__Vett6"/>
      <sheetName val="CCF_LCV6"/>
      <sheetName val="CCF__Vett_vs_FOR6"/>
      <sheetName val="CCF_LCV_vs_FOR6"/>
      <sheetName val="Fatturazioni_vs_FOR6"/>
      <sheetName val="Stock_Usato6"/>
      <sheetName val="km0_EU_OCC_6"/>
      <sheetName val="km_0_mese6"/>
      <sheetName val="CE_F_A_HOLD_(CONFRBDG)6"/>
      <sheetName val="CE_F_A_HOLD__(CONFRFOR)6"/>
      <sheetName val="SP_vs__F_3+96"/>
      <sheetName val="CAP_FUNZ__vs__F_3+96"/>
      <sheetName val="Cash_flow_I_vs__F_3+96"/>
      <sheetName val="Cash_Flow_II_vs__F_3+96"/>
      <sheetName val="An_Cap__Inv6"/>
      <sheetName val="DETTOPCON_(FOR)6"/>
      <sheetName val="DETTONONOP_(FOR)6"/>
      <sheetName val="PARTECIP_(FOR)6"/>
      <sheetName val="PERDITA_ANNO_5Y5"/>
      <sheetName val="Assumption-TCIC_4"/>
      <sheetName val="31_12_031"/>
      <sheetName val="date modif"/>
      <sheetName val="PAC Volume for 2000"/>
      <sheetName val="Tdb_Bdg"/>
      <sheetName val="Consuntivo"/>
      <sheetName val="Demonstrativo PL"/>
      <sheetName val="Prova equity"/>
      <sheetName val="Adtos Clientes"/>
      <sheetName val="master settore"/>
      <sheetName val="IS F 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refreshError="1"/>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49 dettaglio"/>
      <sheetName val="Mod49 compatto"/>
      <sheetName val="OutS"/>
      <sheetName val="Mod18"/>
      <sheetName val="MOD 18 BIS"/>
      <sheetName val="COSTO PROD.(SINT.)"/>
      <sheetName val="COSTO PROD(DETT)"/>
      <sheetName val="TRASFORMAZ."/>
      <sheetName val="Mercati&gt;6"/>
      <sheetName val="LM 650b"/>
      <sheetName val="Mod49_dettaglio"/>
      <sheetName val="Mod49_compatto"/>
      <sheetName val="MOD_18_BIS"/>
      <sheetName val="COSTO_PROD_(SINT_)"/>
      <sheetName val="COSTO_PROD(DETT)"/>
      <sheetName val="TRASFORMAZ_"/>
      <sheetName val="LM_650b"/>
      <sheetName val="Mod49_dettaglio1"/>
      <sheetName val="Mod49_compatto1"/>
      <sheetName val="MOD_18_BIS1"/>
      <sheetName val="COSTO_PROD_(SINT_)1"/>
      <sheetName val="COSTO_PROD(DETT)1"/>
      <sheetName val="TRASFORMAZ_1"/>
      <sheetName val="LM_650b1"/>
      <sheetName val="Mod49_dettaglio2"/>
      <sheetName val="Mod49_compatto2"/>
      <sheetName val="MOD_18_BIS2"/>
      <sheetName val="COSTO_PROD_(SINT_)2"/>
      <sheetName val="COSTO_PROD(DETT)2"/>
      <sheetName val="TRASFORMAZ_2"/>
      <sheetName val="LM_650b2"/>
    </sheetNames>
    <sheetDataSet>
      <sheetData sheetId="0" refreshError="1"/>
      <sheetData sheetId="1" refreshError="1">
        <row r="6">
          <cell r="B6">
            <v>176172</v>
          </cell>
          <cell r="C6">
            <v>0</v>
          </cell>
          <cell r="D6">
            <v>0</v>
          </cell>
          <cell r="E6">
            <v>0</v>
          </cell>
          <cell r="F6">
            <v>0</v>
          </cell>
          <cell r="G6">
            <v>0</v>
          </cell>
          <cell r="H6">
            <v>176172</v>
          </cell>
          <cell r="I6">
            <v>21029</v>
          </cell>
          <cell r="J6">
            <v>11.936630111481961</v>
          </cell>
          <cell r="K6">
            <v>0</v>
          </cell>
          <cell r="L6">
            <v>0</v>
          </cell>
          <cell r="M6">
            <v>0</v>
          </cell>
          <cell r="N6">
            <v>197201</v>
          </cell>
          <cell r="O6">
            <v>0</v>
          </cell>
          <cell r="P6">
            <v>0</v>
          </cell>
          <cell r="Q6">
            <v>197201</v>
          </cell>
          <cell r="R6">
            <v>0</v>
          </cell>
          <cell r="S6">
            <v>0</v>
          </cell>
          <cell r="T6">
            <v>197201</v>
          </cell>
          <cell r="U6">
            <v>0</v>
          </cell>
          <cell r="V6">
            <v>0</v>
          </cell>
          <cell r="W6">
            <v>197201</v>
          </cell>
        </row>
        <row r="7">
          <cell r="B7">
            <v>4899082</v>
          </cell>
          <cell r="C7">
            <v>0</v>
          </cell>
          <cell r="D7">
            <v>4899082</v>
          </cell>
          <cell r="E7">
            <v>0</v>
          </cell>
          <cell r="F7">
            <v>0</v>
          </cell>
          <cell r="G7">
            <v>0</v>
          </cell>
          <cell r="H7">
            <v>4899082</v>
          </cell>
          <cell r="I7">
            <v>610132</v>
          </cell>
          <cell r="J7">
            <v>12.454006689416508</v>
          </cell>
          <cell r="K7">
            <v>0</v>
          </cell>
          <cell r="L7">
            <v>0</v>
          </cell>
          <cell r="M7">
            <v>0</v>
          </cell>
          <cell r="N7">
            <v>5509214</v>
          </cell>
          <cell r="O7">
            <v>0</v>
          </cell>
          <cell r="P7">
            <v>0</v>
          </cell>
          <cell r="Q7">
            <v>5509214</v>
          </cell>
          <cell r="R7">
            <v>-180782</v>
          </cell>
          <cell r="S7">
            <v>-3.2814481339806369</v>
          </cell>
          <cell r="T7">
            <v>5328432</v>
          </cell>
          <cell r="U7">
            <v>0</v>
          </cell>
          <cell r="V7">
            <v>0</v>
          </cell>
          <cell r="W7">
            <v>5328432</v>
          </cell>
        </row>
        <row r="8">
          <cell r="B8">
            <v>227.9</v>
          </cell>
          <cell r="C8">
            <v>0</v>
          </cell>
          <cell r="D8">
            <v>0</v>
          </cell>
          <cell r="E8">
            <v>0</v>
          </cell>
          <cell r="F8">
            <v>0</v>
          </cell>
          <cell r="G8">
            <v>0</v>
          </cell>
          <cell r="H8">
            <v>227.9</v>
          </cell>
          <cell r="I8">
            <v>2.0999999999999943</v>
          </cell>
          <cell r="J8">
            <v>0.92145677928915948</v>
          </cell>
          <cell r="K8">
            <v>0</v>
          </cell>
          <cell r="L8">
            <v>0</v>
          </cell>
          <cell r="M8">
            <v>0</v>
          </cell>
          <cell r="N8">
            <v>230</v>
          </cell>
          <cell r="O8">
            <v>0</v>
          </cell>
          <cell r="P8">
            <v>0</v>
          </cell>
          <cell r="Q8">
            <v>230</v>
          </cell>
          <cell r="R8">
            <v>0</v>
          </cell>
          <cell r="S8">
            <v>0</v>
          </cell>
          <cell r="T8">
            <v>230</v>
          </cell>
          <cell r="U8">
            <v>0</v>
          </cell>
          <cell r="V8">
            <v>0</v>
          </cell>
          <cell r="W8">
            <v>230</v>
          </cell>
        </row>
        <row r="9">
          <cell r="B9">
            <v>1446398</v>
          </cell>
          <cell r="C9">
            <v>0</v>
          </cell>
          <cell r="D9">
            <v>1446398</v>
          </cell>
          <cell r="E9">
            <v>0</v>
          </cell>
          <cell r="F9">
            <v>0</v>
          </cell>
          <cell r="G9">
            <v>0</v>
          </cell>
          <cell r="H9">
            <v>1446398</v>
          </cell>
          <cell r="I9">
            <v>253634</v>
          </cell>
          <cell r="J9">
            <v>17.535560751605022</v>
          </cell>
          <cell r="K9">
            <v>0</v>
          </cell>
          <cell r="L9">
            <v>0</v>
          </cell>
          <cell r="M9">
            <v>0</v>
          </cell>
          <cell r="N9">
            <v>1700032</v>
          </cell>
          <cell r="O9">
            <v>0</v>
          </cell>
          <cell r="P9">
            <v>0</v>
          </cell>
          <cell r="Q9">
            <v>1700032</v>
          </cell>
          <cell r="R9">
            <v>-15836</v>
          </cell>
          <cell r="S9">
            <v>-0.93151187742348385</v>
          </cell>
          <cell r="T9">
            <v>1684196</v>
          </cell>
          <cell r="U9">
            <v>-38414</v>
          </cell>
          <cell r="V9">
            <v>-2.2808509223392055</v>
          </cell>
          <cell r="W9">
            <v>1645782</v>
          </cell>
        </row>
        <row r="10">
          <cell r="B10">
            <v>3573</v>
          </cell>
          <cell r="C10">
            <v>0</v>
          </cell>
          <cell r="D10">
            <v>3573</v>
          </cell>
          <cell r="E10">
            <v>0</v>
          </cell>
          <cell r="F10">
            <v>0</v>
          </cell>
          <cell r="G10">
            <v>0</v>
          </cell>
          <cell r="H10">
            <v>3573</v>
          </cell>
          <cell r="I10">
            <v>1415</v>
          </cell>
          <cell r="J10">
            <v>39.6025748670585</v>
          </cell>
          <cell r="K10">
            <v>0</v>
          </cell>
          <cell r="L10">
            <v>0</v>
          </cell>
          <cell r="M10">
            <v>0</v>
          </cell>
          <cell r="N10">
            <v>4988</v>
          </cell>
          <cell r="O10">
            <v>0</v>
          </cell>
          <cell r="P10">
            <v>0</v>
          </cell>
          <cell r="Q10">
            <v>4988</v>
          </cell>
          <cell r="R10">
            <v>0</v>
          </cell>
          <cell r="S10">
            <v>0</v>
          </cell>
          <cell r="T10">
            <v>4988</v>
          </cell>
          <cell r="U10">
            <v>0</v>
          </cell>
          <cell r="V10">
            <v>0</v>
          </cell>
          <cell r="W10">
            <v>4988</v>
          </cell>
        </row>
        <row r="11">
          <cell r="B11">
            <v>1449971</v>
          </cell>
          <cell r="C11">
            <v>0</v>
          </cell>
          <cell r="D11">
            <v>1449971</v>
          </cell>
          <cell r="E11">
            <v>0</v>
          </cell>
          <cell r="F11">
            <v>0</v>
          </cell>
          <cell r="G11">
            <v>0</v>
          </cell>
          <cell r="H11">
            <v>1449971</v>
          </cell>
          <cell r="I11">
            <v>255049</v>
          </cell>
          <cell r="J11">
            <v>17.589938005656666</v>
          </cell>
          <cell r="K11">
            <v>0</v>
          </cell>
          <cell r="L11">
            <v>0</v>
          </cell>
          <cell r="M11">
            <v>0</v>
          </cell>
          <cell r="N11">
            <v>1705020</v>
          </cell>
          <cell r="O11">
            <v>0</v>
          </cell>
          <cell r="P11">
            <v>0</v>
          </cell>
          <cell r="Q11">
            <v>1705020</v>
          </cell>
          <cell r="R11">
            <v>-15836</v>
          </cell>
          <cell r="S11">
            <v>-0.92878675909959996</v>
          </cell>
          <cell r="T11">
            <v>1689184</v>
          </cell>
          <cell r="U11">
            <v>-38414</v>
          </cell>
          <cell r="V11">
            <v>-2.2741157860836947</v>
          </cell>
          <cell r="W11">
            <v>1650770</v>
          </cell>
        </row>
        <row r="12">
          <cell r="B12">
            <v>99681</v>
          </cell>
          <cell r="C12">
            <v>0</v>
          </cell>
          <cell r="D12">
            <v>99681</v>
          </cell>
          <cell r="E12">
            <v>0</v>
          </cell>
          <cell r="F12">
            <v>0</v>
          </cell>
          <cell r="G12">
            <v>0</v>
          </cell>
          <cell r="H12">
            <v>99681</v>
          </cell>
          <cell r="I12">
            <v>12414</v>
          </cell>
          <cell r="J12">
            <v>12.453727390375297</v>
          </cell>
          <cell r="K12">
            <v>0</v>
          </cell>
          <cell r="L12">
            <v>0</v>
          </cell>
          <cell r="M12">
            <v>0</v>
          </cell>
          <cell r="N12">
            <v>112095</v>
          </cell>
          <cell r="O12">
            <v>0</v>
          </cell>
          <cell r="P12">
            <v>0</v>
          </cell>
          <cell r="Q12">
            <v>112095</v>
          </cell>
          <cell r="R12">
            <v>-3678</v>
          </cell>
          <cell r="S12">
            <v>-3.2811454569784555</v>
          </cell>
          <cell r="T12">
            <v>108417</v>
          </cell>
          <cell r="U12">
            <v>-1004</v>
          </cell>
          <cell r="V12">
            <v>-0.92605403211673443</v>
          </cell>
          <cell r="W12">
            <v>107413</v>
          </cell>
        </row>
        <row r="13">
          <cell r="B13">
            <v>1549652</v>
          </cell>
          <cell r="C13">
            <v>0</v>
          </cell>
          <cell r="D13">
            <v>1549652</v>
          </cell>
          <cell r="E13">
            <v>0</v>
          </cell>
          <cell r="F13">
            <v>0</v>
          </cell>
          <cell r="G13">
            <v>0</v>
          </cell>
          <cell r="H13">
            <v>1549652</v>
          </cell>
          <cell r="I13">
            <v>267463</v>
          </cell>
          <cell r="J13">
            <v>17.259552467263617</v>
          </cell>
          <cell r="K13">
            <v>0</v>
          </cell>
          <cell r="L13">
            <v>0</v>
          </cell>
          <cell r="M13">
            <v>0</v>
          </cell>
          <cell r="N13">
            <v>1817115</v>
          </cell>
          <cell r="O13">
            <v>0</v>
          </cell>
          <cell r="P13">
            <v>0</v>
          </cell>
          <cell r="Q13">
            <v>1817115</v>
          </cell>
          <cell r="R13">
            <v>-19514</v>
          </cell>
          <cell r="S13">
            <v>-1.0739001108900648</v>
          </cell>
          <cell r="T13">
            <v>1797601</v>
          </cell>
          <cell r="U13">
            <v>-39418</v>
          </cell>
          <cell r="V13">
            <v>-2.1928114192192818</v>
          </cell>
          <cell r="W13">
            <v>1758183</v>
          </cell>
        </row>
        <row r="14">
          <cell r="B14">
            <v>1402</v>
          </cell>
          <cell r="C14">
            <v>0</v>
          </cell>
          <cell r="D14">
            <v>1402</v>
          </cell>
          <cell r="E14">
            <v>0</v>
          </cell>
          <cell r="F14">
            <v>0</v>
          </cell>
          <cell r="G14">
            <v>0</v>
          </cell>
          <cell r="H14">
            <v>1402</v>
          </cell>
          <cell r="I14">
            <v>175</v>
          </cell>
          <cell r="J14">
            <v>12.482168330955778</v>
          </cell>
          <cell r="K14">
            <v>0</v>
          </cell>
          <cell r="L14">
            <v>0</v>
          </cell>
          <cell r="M14">
            <v>0</v>
          </cell>
          <cell r="N14">
            <v>1577</v>
          </cell>
          <cell r="O14">
            <v>0</v>
          </cell>
          <cell r="P14">
            <v>0</v>
          </cell>
          <cell r="Q14">
            <v>1577</v>
          </cell>
          <cell r="R14">
            <v>0</v>
          </cell>
          <cell r="S14">
            <v>0</v>
          </cell>
          <cell r="T14">
            <v>1577</v>
          </cell>
          <cell r="U14">
            <v>0</v>
          </cell>
          <cell r="V14">
            <v>0</v>
          </cell>
          <cell r="W14">
            <v>1577</v>
          </cell>
        </row>
        <row r="15">
          <cell r="B15">
            <v>4225</v>
          </cell>
          <cell r="C15">
            <v>0</v>
          </cell>
          <cell r="D15">
            <v>3745</v>
          </cell>
          <cell r="E15">
            <v>216</v>
          </cell>
          <cell r="F15">
            <v>264</v>
          </cell>
          <cell r="G15">
            <v>480</v>
          </cell>
          <cell r="H15">
            <v>4225</v>
          </cell>
          <cell r="I15">
            <v>528</v>
          </cell>
          <cell r="J15">
            <v>12.497041420118343</v>
          </cell>
          <cell r="K15">
            <v>0</v>
          </cell>
          <cell r="L15">
            <v>-26</v>
          </cell>
          <cell r="M15">
            <v>0</v>
          </cell>
          <cell r="N15">
            <v>4727</v>
          </cell>
          <cell r="O15">
            <v>0</v>
          </cell>
          <cell r="P15">
            <v>0</v>
          </cell>
          <cell r="Q15">
            <v>4727</v>
          </cell>
          <cell r="R15">
            <v>0</v>
          </cell>
          <cell r="S15">
            <v>0</v>
          </cell>
          <cell r="T15">
            <v>4727</v>
          </cell>
          <cell r="U15">
            <v>89</v>
          </cell>
          <cell r="V15">
            <v>1.8828009308229319</v>
          </cell>
          <cell r="W15">
            <v>4816</v>
          </cell>
        </row>
        <row r="16">
          <cell r="B16">
            <v>167</v>
          </cell>
          <cell r="C16">
            <v>0</v>
          </cell>
          <cell r="D16">
            <v>75</v>
          </cell>
          <cell r="E16">
            <v>17</v>
          </cell>
          <cell r="F16">
            <v>75</v>
          </cell>
          <cell r="G16">
            <v>92</v>
          </cell>
          <cell r="H16">
            <v>167</v>
          </cell>
          <cell r="I16">
            <v>21</v>
          </cell>
          <cell r="J16">
            <v>12.574850299401199</v>
          </cell>
          <cell r="K16">
            <v>0</v>
          </cell>
          <cell r="L16">
            <v>-6</v>
          </cell>
          <cell r="M16">
            <v>0</v>
          </cell>
          <cell r="N16">
            <v>182</v>
          </cell>
          <cell r="O16">
            <v>0</v>
          </cell>
          <cell r="P16">
            <v>0</v>
          </cell>
          <cell r="Q16">
            <v>182</v>
          </cell>
          <cell r="R16">
            <v>0</v>
          </cell>
          <cell r="S16">
            <v>0</v>
          </cell>
          <cell r="T16">
            <v>182</v>
          </cell>
          <cell r="U16">
            <v>0</v>
          </cell>
          <cell r="V16">
            <v>0</v>
          </cell>
          <cell r="W16">
            <v>182</v>
          </cell>
        </row>
        <row r="17">
          <cell r="B17">
            <v>25107</v>
          </cell>
          <cell r="C17">
            <v>0</v>
          </cell>
          <cell r="D17">
            <v>19513</v>
          </cell>
          <cell r="E17">
            <v>1714</v>
          </cell>
          <cell r="F17">
            <v>3880</v>
          </cell>
          <cell r="G17">
            <v>5594</v>
          </cell>
          <cell r="H17">
            <v>25107</v>
          </cell>
          <cell r="I17">
            <v>3138</v>
          </cell>
          <cell r="J17">
            <v>12.498506392639504</v>
          </cell>
          <cell r="K17">
            <v>35</v>
          </cell>
          <cell r="L17">
            <v>-1436</v>
          </cell>
          <cell r="M17">
            <v>0</v>
          </cell>
          <cell r="N17">
            <v>26844</v>
          </cell>
          <cell r="O17">
            <v>0</v>
          </cell>
          <cell r="P17">
            <v>0</v>
          </cell>
          <cell r="Q17">
            <v>26844</v>
          </cell>
          <cell r="R17">
            <v>-165</v>
          </cell>
          <cell r="S17">
            <v>-0.61466249441215914</v>
          </cell>
          <cell r="T17">
            <v>26679</v>
          </cell>
          <cell r="U17">
            <v>0</v>
          </cell>
          <cell r="V17">
            <v>0</v>
          </cell>
          <cell r="W17">
            <v>26679</v>
          </cell>
        </row>
        <row r="18">
          <cell r="B18">
            <v>22027</v>
          </cell>
          <cell r="C18">
            <v>-394</v>
          </cell>
          <cell r="D18">
            <v>14291</v>
          </cell>
          <cell r="E18">
            <v>7342</v>
          </cell>
          <cell r="F18">
            <v>0</v>
          </cell>
          <cell r="G18">
            <v>7342</v>
          </cell>
          <cell r="H18">
            <v>21633</v>
          </cell>
          <cell r="I18">
            <v>2704</v>
          </cell>
          <cell r="J18">
            <v>12.499422179078259</v>
          </cell>
          <cell r="K18">
            <v>0</v>
          </cell>
          <cell r="L18">
            <v>-1683</v>
          </cell>
          <cell r="M18">
            <v>0</v>
          </cell>
          <cell r="N18">
            <v>22654</v>
          </cell>
          <cell r="O18">
            <v>0</v>
          </cell>
          <cell r="P18">
            <v>0</v>
          </cell>
          <cell r="Q18">
            <v>22654</v>
          </cell>
          <cell r="R18">
            <v>375</v>
          </cell>
          <cell r="S18">
            <v>1.6553368058620994</v>
          </cell>
          <cell r="T18">
            <v>23029</v>
          </cell>
          <cell r="U18">
            <v>257</v>
          </cell>
          <cell r="V18">
            <v>1.1159841938425463</v>
          </cell>
          <cell r="W18">
            <v>23286</v>
          </cell>
        </row>
        <row r="19">
          <cell r="B19">
            <v>17893</v>
          </cell>
          <cell r="C19">
            <v>0</v>
          </cell>
          <cell r="D19">
            <v>16622</v>
          </cell>
          <cell r="E19">
            <v>0</v>
          </cell>
          <cell r="F19">
            <v>1271</v>
          </cell>
          <cell r="G19">
            <v>1271</v>
          </cell>
          <cell r="H19">
            <v>17893</v>
          </cell>
          <cell r="I19">
            <v>2237</v>
          </cell>
          <cell r="J19">
            <v>12.502095791650365</v>
          </cell>
          <cell r="K19">
            <v>11</v>
          </cell>
          <cell r="L19">
            <v>-320</v>
          </cell>
          <cell r="M19">
            <v>0</v>
          </cell>
          <cell r="N19">
            <v>19821</v>
          </cell>
          <cell r="O19">
            <v>0</v>
          </cell>
          <cell r="P19">
            <v>0</v>
          </cell>
          <cell r="Q19">
            <v>19821</v>
          </cell>
          <cell r="R19">
            <v>-4134</v>
          </cell>
          <cell r="S19">
            <v>-20.856667171182078</v>
          </cell>
          <cell r="T19">
            <v>15687</v>
          </cell>
          <cell r="U19">
            <v>-187</v>
          </cell>
          <cell r="V19">
            <v>-1.192069866768662</v>
          </cell>
          <cell r="W19">
            <v>15500</v>
          </cell>
        </row>
        <row r="20">
          <cell r="B20">
            <v>11940</v>
          </cell>
          <cell r="C20">
            <v>0</v>
          </cell>
          <cell r="D20">
            <v>3686</v>
          </cell>
          <cell r="E20">
            <v>1126</v>
          </cell>
          <cell r="F20">
            <v>7128</v>
          </cell>
          <cell r="G20">
            <v>8254</v>
          </cell>
          <cell r="H20">
            <v>11940</v>
          </cell>
          <cell r="I20">
            <v>1492</v>
          </cell>
          <cell r="J20">
            <v>12.495812395309882</v>
          </cell>
          <cell r="K20">
            <v>67</v>
          </cell>
          <cell r="L20">
            <v>-1079</v>
          </cell>
          <cell r="M20">
            <v>0</v>
          </cell>
          <cell r="N20">
            <v>12420</v>
          </cell>
          <cell r="O20">
            <v>0</v>
          </cell>
          <cell r="P20">
            <v>0</v>
          </cell>
          <cell r="Q20">
            <v>12420</v>
          </cell>
          <cell r="R20">
            <v>-514</v>
          </cell>
          <cell r="S20">
            <v>-4.1384863123993556</v>
          </cell>
          <cell r="T20">
            <v>11906</v>
          </cell>
          <cell r="U20">
            <v>-107</v>
          </cell>
          <cell r="V20">
            <v>-0.89870653452040983</v>
          </cell>
          <cell r="W20">
            <v>11799</v>
          </cell>
        </row>
        <row r="21">
          <cell r="B21">
            <v>21536</v>
          </cell>
          <cell r="C21">
            <v>0</v>
          </cell>
          <cell r="D21">
            <v>0</v>
          </cell>
          <cell r="E21">
            <v>21536</v>
          </cell>
          <cell r="F21">
            <v>0</v>
          </cell>
          <cell r="G21">
            <v>21536</v>
          </cell>
          <cell r="H21">
            <v>21536</v>
          </cell>
          <cell r="I21">
            <v>2692</v>
          </cell>
          <cell r="J21">
            <v>12.5</v>
          </cell>
          <cell r="K21">
            <v>0</v>
          </cell>
          <cell r="L21">
            <v>-2692</v>
          </cell>
          <cell r="M21">
            <v>0</v>
          </cell>
          <cell r="N21">
            <v>21536</v>
          </cell>
          <cell r="O21">
            <v>0</v>
          </cell>
          <cell r="P21">
            <v>0</v>
          </cell>
          <cell r="Q21">
            <v>21536</v>
          </cell>
          <cell r="R21">
            <v>-194</v>
          </cell>
          <cell r="S21">
            <v>-0.90081723625557197</v>
          </cell>
          <cell r="T21">
            <v>21342</v>
          </cell>
          <cell r="U21">
            <v>345</v>
          </cell>
          <cell r="V21">
            <v>1.6165307843688503</v>
          </cell>
          <cell r="W21">
            <v>21687</v>
          </cell>
        </row>
        <row r="22">
          <cell r="B22">
            <v>41424</v>
          </cell>
          <cell r="C22">
            <v>390</v>
          </cell>
          <cell r="D22">
            <v>21564</v>
          </cell>
          <cell r="E22">
            <v>19435</v>
          </cell>
          <cell r="F22">
            <v>815</v>
          </cell>
          <cell r="G22">
            <v>20250</v>
          </cell>
          <cell r="H22">
            <v>41814</v>
          </cell>
          <cell r="I22">
            <v>5346</v>
          </cell>
          <cell r="J22">
            <v>12.785191562634525</v>
          </cell>
          <cell r="K22">
            <v>16</v>
          </cell>
          <cell r="L22">
            <v>-2642</v>
          </cell>
          <cell r="M22">
            <v>0</v>
          </cell>
          <cell r="N22">
            <v>44534</v>
          </cell>
          <cell r="O22">
            <v>0</v>
          </cell>
          <cell r="P22">
            <v>0</v>
          </cell>
          <cell r="Q22">
            <v>44534</v>
          </cell>
          <cell r="R22">
            <v>3187</v>
          </cell>
          <cell r="S22">
            <v>7.1563299950599548</v>
          </cell>
          <cell r="T22">
            <v>47721</v>
          </cell>
          <cell r="U22">
            <v>389</v>
          </cell>
          <cell r="V22">
            <v>0.81515475367238743</v>
          </cell>
          <cell r="W22">
            <v>48110</v>
          </cell>
        </row>
        <row r="23">
          <cell r="B23">
            <v>145721</v>
          </cell>
          <cell r="C23">
            <v>-4</v>
          </cell>
          <cell r="D23">
            <v>80898</v>
          </cell>
          <cell r="E23">
            <v>51386</v>
          </cell>
          <cell r="F23">
            <v>13433</v>
          </cell>
          <cell r="G23">
            <v>64819</v>
          </cell>
          <cell r="H23">
            <v>145717</v>
          </cell>
          <cell r="I23">
            <v>18333</v>
          </cell>
          <cell r="J23">
            <v>12.581236231874112</v>
          </cell>
          <cell r="K23">
            <v>129</v>
          </cell>
          <cell r="L23">
            <v>-9884</v>
          </cell>
          <cell r="M23">
            <v>0</v>
          </cell>
          <cell r="N23">
            <v>154295</v>
          </cell>
          <cell r="O23">
            <v>0</v>
          </cell>
          <cell r="P23">
            <v>0</v>
          </cell>
          <cell r="Q23">
            <v>154295</v>
          </cell>
          <cell r="R23">
            <v>-1445</v>
          </cell>
          <cell r="S23">
            <v>-0.93651770958229363</v>
          </cell>
          <cell r="T23">
            <v>152850</v>
          </cell>
          <cell r="U23">
            <v>786</v>
          </cell>
          <cell r="V23">
            <v>0.51422963689892054</v>
          </cell>
          <cell r="W23">
            <v>153636</v>
          </cell>
        </row>
        <row r="24">
          <cell r="B24">
            <v>-10336</v>
          </cell>
          <cell r="C24">
            <v>4</v>
          </cell>
          <cell r="D24">
            <v>0</v>
          </cell>
          <cell r="E24">
            <v>-11219</v>
          </cell>
          <cell r="F24">
            <v>887</v>
          </cell>
          <cell r="G24">
            <v>-10332</v>
          </cell>
          <cell r="H24">
            <v>-10332</v>
          </cell>
          <cell r="I24">
            <v>-347</v>
          </cell>
          <cell r="J24">
            <v>3.3584978706929927</v>
          </cell>
          <cell r="K24">
            <v>0</v>
          </cell>
          <cell r="L24">
            <v>1402</v>
          </cell>
          <cell r="M24">
            <v>0</v>
          </cell>
          <cell r="N24">
            <v>-9277</v>
          </cell>
          <cell r="O24">
            <v>0</v>
          </cell>
          <cell r="P24">
            <v>0</v>
          </cell>
          <cell r="Q24">
            <v>-9277</v>
          </cell>
          <cell r="R24">
            <v>-1679</v>
          </cell>
          <cell r="S24">
            <v>18.098523229492294</v>
          </cell>
          <cell r="T24">
            <v>-10956</v>
          </cell>
          <cell r="U24">
            <v>0</v>
          </cell>
          <cell r="V24">
            <v>0</v>
          </cell>
          <cell r="W24">
            <v>-10956</v>
          </cell>
        </row>
        <row r="25">
          <cell r="B25">
            <v>7871</v>
          </cell>
          <cell r="C25">
            <v>0</v>
          </cell>
          <cell r="D25">
            <v>0</v>
          </cell>
          <cell r="E25">
            <v>7871</v>
          </cell>
          <cell r="F25">
            <v>0</v>
          </cell>
          <cell r="G25">
            <v>7871</v>
          </cell>
          <cell r="H25">
            <v>7871</v>
          </cell>
          <cell r="I25">
            <v>984</v>
          </cell>
          <cell r="J25">
            <v>12.501588108245459</v>
          </cell>
          <cell r="K25">
            <v>0</v>
          </cell>
          <cell r="L25">
            <v>-984</v>
          </cell>
          <cell r="M25">
            <v>0</v>
          </cell>
          <cell r="N25">
            <v>7871</v>
          </cell>
          <cell r="O25">
            <v>0</v>
          </cell>
          <cell r="P25">
            <v>0</v>
          </cell>
          <cell r="Q25">
            <v>7871</v>
          </cell>
          <cell r="R25">
            <v>931</v>
          </cell>
          <cell r="S25">
            <v>11.828230212171263</v>
          </cell>
          <cell r="T25">
            <v>8802</v>
          </cell>
          <cell r="U25">
            <v>0</v>
          </cell>
          <cell r="V25">
            <v>0</v>
          </cell>
          <cell r="W25">
            <v>8802</v>
          </cell>
        </row>
        <row r="26">
          <cell r="B26">
            <v>7335</v>
          </cell>
          <cell r="C26">
            <v>0</v>
          </cell>
          <cell r="D26">
            <v>0</v>
          </cell>
          <cell r="E26">
            <v>7335</v>
          </cell>
          <cell r="F26">
            <v>0</v>
          </cell>
          <cell r="G26">
            <v>7335</v>
          </cell>
          <cell r="H26">
            <v>7335</v>
          </cell>
          <cell r="I26">
            <v>917</v>
          </cell>
          <cell r="J26">
            <v>12.501704158145877</v>
          </cell>
          <cell r="K26">
            <v>0</v>
          </cell>
          <cell r="L26">
            <v>-917</v>
          </cell>
          <cell r="M26">
            <v>0</v>
          </cell>
          <cell r="N26">
            <v>7335</v>
          </cell>
          <cell r="O26">
            <v>0</v>
          </cell>
          <cell r="P26">
            <v>0</v>
          </cell>
          <cell r="Q26">
            <v>7335</v>
          </cell>
          <cell r="R26">
            <v>204</v>
          </cell>
          <cell r="S26">
            <v>2.7811860940695299</v>
          </cell>
          <cell r="T26">
            <v>7539</v>
          </cell>
          <cell r="U26">
            <v>0</v>
          </cell>
          <cell r="V26">
            <v>0</v>
          </cell>
          <cell r="W26">
            <v>7539</v>
          </cell>
        </row>
        <row r="27">
          <cell r="B27">
            <v>150591</v>
          </cell>
          <cell r="C27">
            <v>0</v>
          </cell>
          <cell r="D27">
            <v>80898</v>
          </cell>
          <cell r="E27">
            <v>55373</v>
          </cell>
          <cell r="F27">
            <v>14320</v>
          </cell>
          <cell r="G27">
            <v>69693</v>
          </cell>
          <cell r="H27">
            <v>150591</v>
          </cell>
          <cell r="I27">
            <v>19887</v>
          </cell>
          <cell r="J27">
            <v>13.205968484172359</v>
          </cell>
          <cell r="K27">
            <v>129</v>
          </cell>
          <cell r="L27">
            <v>-10383</v>
          </cell>
          <cell r="M27">
            <v>0</v>
          </cell>
          <cell r="N27">
            <v>160224</v>
          </cell>
          <cell r="O27">
            <v>0</v>
          </cell>
          <cell r="P27">
            <v>0</v>
          </cell>
          <cell r="Q27">
            <v>160224</v>
          </cell>
          <cell r="R27">
            <v>-1989</v>
          </cell>
          <cell r="S27">
            <v>-1.2413870581186339</v>
          </cell>
          <cell r="T27">
            <v>158235</v>
          </cell>
          <cell r="U27">
            <v>786</v>
          </cell>
          <cell r="V27">
            <v>0.49672954782443834</v>
          </cell>
          <cell r="W27">
            <v>159021</v>
          </cell>
        </row>
        <row r="28">
          <cell r="B28">
            <v>105754</v>
          </cell>
          <cell r="C28">
            <v>0</v>
          </cell>
          <cell r="D28">
            <v>0</v>
          </cell>
          <cell r="E28">
            <v>105754</v>
          </cell>
          <cell r="F28">
            <v>0</v>
          </cell>
          <cell r="G28">
            <v>105754</v>
          </cell>
          <cell r="H28">
            <v>105754</v>
          </cell>
          <cell r="I28">
            <v>13219</v>
          </cell>
          <cell r="J28">
            <v>12.499763602322371</v>
          </cell>
          <cell r="K28">
            <v>0</v>
          </cell>
          <cell r="L28">
            <v>-13219</v>
          </cell>
          <cell r="M28">
            <v>13148</v>
          </cell>
          <cell r="N28">
            <v>118902</v>
          </cell>
          <cell r="O28">
            <v>0</v>
          </cell>
          <cell r="P28">
            <v>0</v>
          </cell>
          <cell r="Q28">
            <v>118902</v>
          </cell>
          <cell r="R28">
            <v>0</v>
          </cell>
          <cell r="S28">
            <v>0</v>
          </cell>
          <cell r="T28">
            <v>118902</v>
          </cell>
          <cell r="U28">
            <v>0</v>
          </cell>
          <cell r="V28">
            <v>0</v>
          </cell>
          <cell r="W28">
            <v>118902</v>
          </cell>
        </row>
        <row r="29">
          <cell r="B29">
            <v>1805997</v>
          </cell>
          <cell r="C29">
            <v>0</v>
          </cell>
          <cell r="D29">
            <v>1630550</v>
          </cell>
          <cell r="E29">
            <v>161127</v>
          </cell>
          <cell r="F29">
            <v>14320</v>
          </cell>
          <cell r="G29">
            <v>175447</v>
          </cell>
          <cell r="H29">
            <v>1805997</v>
          </cell>
          <cell r="I29">
            <v>300569</v>
          </cell>
          <cell r="J29">
            <v>16.64282941776758</v>
          </cell>
          <cell r="K29">
            <v>129</v>
          </cell>
          <cell r="L29">
            <v>-23602</v>
          </cell>
          <cell r="M29">
            <v>13148</v>
          </cell>
          <cell r="N29">
            <v>2096241</v>
          </cell>
          <cell r="O29">
            <v>0</v>
          </cell>
          <cell r="P29">
            <v>0</v>
          </cell>
          <cell r="Q29">
            <v>2096241</v>
          </cell>
          <cell r="R29">
            <v>-21503</v>
          </cell>
          <cell r="S29">
            <v>-1.0257885424433546</v>
          </cell>
          <cell r="T29">
            <v>2074738</v>
          </cell>
          <cell r="U29">
            <v>-38632</v>
          </cell>
          <cell r="V29">
            <v>-1.8620182403754111</v>
          </cell>
          <cell r="W29">
            <v>2036106</v>
          </cell>
        </row>
        <row r="30">
          <cell r="B30">
            <v>18825</v>
          </cell>
          <cell r="C30">
            <v>0</v>
          </cell>
          <cell r="D30">
            <v>18825</v>
          </cell>
          <cell r="E30">
            <v>0</v>
          </cell>
          <cell r="F30">
            <v>0</v>
          </cell>
          <cell r="G30">
            <v>0</v>
          </cell>
          <cell r="H30">
            <v>18825</v>
          </cell>
          <cell r="I30">
            <v>-16954</v>
          </cell>
          <cell r="J30">
            <v>-90.061088977423637</v>
          </cell>
          <cell r="K30">
            <v>0</v>
          </cell>
          <cell r="L30">
            <v>0</v>
          </cell>
          <cell r="M30">
            <v>0</v>
          </cell>
          <cell r="N30">
            <v>1871</v>
          </cell>
          <cell r="O30">
            <v>0</v>
          </cell>
          <cell r="P30">
            <v>0</v>
          </cell>
          <cell r="Q30">
            <v>1871</v>
          </cell>
          <cell r="R30">
            <v>0</v>
          </cell>
          <cell r="S30">
            <v>0</v>
          </cell>
          <cell r="T30">
            <v>1871</v>
          </cell>
          <cell r="U30">
            <v>0</v>
          </cell>
          <cell r="V30">
            <v>0</v>
          </cell>
          <cell r="W30">
            <v>1871</v>
          </cell>
        </row>
        <row r="31">
          <cell r="B31">
            <v>478369</v>
          </cell>
          <cell r="C31">
            <v>0</v>
          </cell>
          <cell r="D31">
            <v>478369</v>
          </cell>
          <cell r="E31">
            <v>0</v>
          </cell>
          <cell r="F31">
            <v>0</v>
          </cell>
          <cell r="G31">
            <v>0</v>
          </cell>
          <cell r="H31">
            <v>478369</v>
          </cell>
          <cell r="I31">
            <v>55876</v>
          </cell>
          <cell r="J31">
            <v>11.680522776350475</v>
          </cell>
          <cell r="K31">
            <v>0</v>
          </cell>
          <cell r="L31">
            <v>0</v>
          </cell>
          <cell r="M31">
            <v>0</v>
          </cell>
          <cell r="N31">
            <v>534245</v>
          </cell>
          <cell r="O31">
            <v>0</v>
          </cell>
          <cell r="P31">
            <v>0</v>
          </cell>
          <cell r="Q31">
            <v>534245</v>
          </cell>
          <cell r="R31">
            <v>0</v>
          </cell>
          <cell r="S31">
            <v>0</v>
          </cell>
          <cell r="T31">
            <v>534245</v>
          </cell>
          <cell r="U31">
            <v>-16348</v>
          </cell>
          <cell r="V31">
            <v>-3.0600192795440297</v>
          </cell>
          <cell r="W31">
            <v>517897</v>
          </cell>
        </row>
        <row r="32">
          <cell r="B32">
            <v>10</v>
          </cell>
          <cell r="C32">
            <v>0</v>
          </cell>
          <cell r="D32">
            <v>10</v>
          </cell>
          <cell r="E32">
            <v>0</v>
          </cell>
          <cell r="F32">
            <v>0</v>
          </cell>
          <cell r="G32">
            <v>0</v>
          </cell>
          <cell r="H32">
            <v>10</v>
          </cell>
          <cell r="I32">
            <v>-10</v>
          </cell>
          <cell r="J32">
            <v>-100</v>
          </cell>
          <cell r="K32">
            <v>0</v>
          </cell>
          <cell r="L32">
            <v>0</v>
          </cell>
          <cell r="M32">
            <v>0</v>
          </cell>
          <cell r="N32">
            <v>0</v>
          </cell>
          <cell r="O32">
            <v>0</v>
          </cell>
          <cell r="P32">
            <v>0</v>
          </cell>
          <cell r="Q32">
            <v>0</v>
          </cell>
          <cell r="R32">
            <v>0</v>
          </cell>
          <cell r="S32">
            <v>0</v>
          </cell>
          <cell r="T32">
            <v>0</v>
          </cell>
          <cell r="U32">
            <v>0</v>
          </cell>
          <cell r="V32">
            <v>0</v>
          </cell>
          <cell r="W32">
            <v>0</v>
          </cell>
        </row>
        <row r="33">
          <cell r="B33">
            <v>-6814</v>
          </cell>
          <cell r="C33">
            <v>0</v>
          </cell>
          <cell r="D33">
            <v>-6814</v>
          </cell>
          <cell r="E33">
            <v>0</v>
          </cell>
          <cell r="F33">
            <v>0</v>
          </cell>
          <cell r="G33">
            <v>0</v>
          </cell>
          <cell r="H33">
            <v>-6814</v>
          </cell>
          <cell r="I33">
            <v>5137</v>
          </cell>
          <cell r="J33">
            <v>-75.388905195186382</v>
          </cell>
          <cell r="K33">
            <v>0</v>
          </cell>
          <cell r="L33">
            <v>0</v>
          </cell>
          <cell r="M33">
            <v>0</v>
          </cell>
          <cell r="N33">
            <v>-1677</v>
          </cell>
          <cell r="O33">
            <v>0</v>
          </cell>
          <cell r="P33">
            <v>0</v>
          </cell>
          <cell r="Q33">
            <v>-1677</v>
          </cell>
          <cell r="R33">
            <v>0</v>
          </cell>
          <cell r="S33">
            <v>0</v>
          </cell>
          <cell r="T33">
            <v>-1677</v>
          </cell>
          <cell r="U33">
            <v>0</v>
          </cell>
          <cell r="V33">
            <v>0</v>
          </cell>
          <cell r="W33">
            <v>-1677</v>
          </cell>
        </row>
        <row r="34">
          <cell r="B34">
            <v>2296387</v>
          </cell>
          <cell r="C34">
            <v>0</v>
          </cell>
          <cell r="D34">
            <v>2120940</v>
          </cell>
          <cell r="E34">
            <v>161127</v>
          </cell>
          <cell r="F34">
            <v>14320</v>
          </cell>
          <cell r="G34">
            <v>175447</v>
          </cell>
          <cell r="H34">
            <v>2296387</v>
          </cell>
          <cell r="I34">
            <v>344618</v>
          </cell>
          <cell r="J34">
            <v>15.0069652893872</v>
          </cell>
          <cell r="K34">
            <v>129</v>
          </cell>
          <cell r="L34">
            <v>-23602</v>
          </cell>
          <cell r="M34">
            <v>13148</v>
          </cell>
          <cell r="N34">
            <v>2630680</v>
          </cell>
          <cell r="O34">
            <v>0</v>
          </cell>
          <cell r="P34">
            <v>0</v>
          </cell>
          <cell r="Q34">
            <v>2630680</v>
          </cell>
          <cell r="R34">
            <v>-21503</v>
          </cell>
          <cell r="S34">
            <v>-0.8173932215244728</v>
          </cell>
          <cell r="T34">
            <v>2609177</v>
          </cell>
          <cell r="U34">
            <v>-54980</v>
          </cell>
          <cell r="V34">
            <v>-2.1071778572323763</v>
          </cell>
          <cell r="W34">
            <v>2554197</v>
          </cell>
        </row>
        <row r="35">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v>16624</v>
          </cell>
          <cell r="C37">
            <v>0</v>
          </cell>
          <cell r="D37">
            <v>0</v>
          </cell>
          <cell r="E37">
            <v>16624</v>
          </cell>
          <cell r="F37">
            <v>0</v>
          </cell>
          <cell r="G37">
            <v>16624</v>
          </cell>
          <cell r="H37">
            <v>16624</v>
          </cell>
          <cell r="I37">
            <v>0</v>
          </cell>
          <cell r="J37">
            <v>0</v>
          </cell>
          <cell r="K37">
            <v>0</v>
          </cell>
          <cell r="L37">
            <v>0</v>
          </cell>
          <cell r="M37">
            <v>0</v>
          </cell>
          <cell r="N37">
            <v>16624</v>
          </cell>
          <cell r="O37">
            <v>0</v>
          </cell>
          <cell r="P37">
            <v>0</v>
          </cell>
          <cell r="Q37">
            <v>16624</v>
          </cell>
          <cell r="R37">
            <v>2599</v>
          </cell>
          <cell r="S37">
            <v>15.634023099133781</v>
          </cell>
          <cell r="T37">
            <v>19223</v>
          </cell>
          <cell r="U37">
            <v>0</v>
          </cell>
          <cell r="V37">
            <v>0</v>
          </cell>
          <cell r="W37">
            <v>19223</v>
          </cell>
        </row>
        <row r="38">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v>2313011</v>
          </cell>
          <cell r="C39">
            <v>0</v>
          </cell>
          <cell r="D39">
            <v>2120940</v>
          </cell>
          <cell r="E39">
            <v>177751</v>
          </cell>
          <cell r="F39">
            <v>14320</v>
          </cell>
          <cell r="G39">
            <v>192071</v>
          </cell>
          <cell r="H39">
            <v>2313011</v>
          </cell>
          <cell r="I39">
            <v>344618</v>
          </cell>
          <cell r="J39">
            <v>14.899107699876913</v>
          </cell>
          <cell r="K39">
            <v>129</v>
          </cell>
          <cell r="L39">
            <v>-23602</v>
          </cell>
          <cell r="M39">
            <v>13148</v>
          </cell>
          <cell r="N39">
            <v>2647304</v>
          </cell>
          <cell r="O39">
            <v>0</v>
          </cell>
          <cell r="P39">
            <v>0</v>
          </cell>
          <cell r="Q39">
            <v>2647304</v>
          </cell>
          <cell r="R39">
            <v>-18904</v>
          </cell>
          <cell r="S39">
            <v>-0.71408497097424395</v>
          </cell>
          <cell r="T39">
            <v>2628400</v>
          </cell>
          <cell r="U39">
            <v>-54980</v>
          </cell>
          <cell r="V39">
            <v>-2.0917668543600669</v>
          </cell>
          <cell r="W39">
            <v>2573420</v>
          </cell>
        </row>
        <row r="41">
          <cell r="B41">
            <v>2315918</v>
          </cell>
          <cell r="C41">
            <v>0</v>
          </cell>
          <cell r="I41">
            <v>216316</v>
          </cell>
          <cell r="R41">
            <v>0</v>
          </cell>
          <cell r="U41">
            <v>0</v>
          </cell>
        </row>
        <row r="42">
          <cell r="B42">
            <v>63688</v>
          </cell>
          <cell r="C42">
            <v>0</v>
          </cell>
          <cell r="I42">
            <v>-6730</v>
          </cell>
          <cell r="R42">
            <v>0</v>
          </cell>
          <cell r="U42">
            <v>0</v>
          </cell>
        </row>
        <row r="43">
          <cell r="B43">
            <v>0</v>
          </cell>
          <cell r="C43">
            <v>0</v>
          </cell>
          <cell r="I43">
            <v>0</v>
          </cell>
          <cell r="R43">
            <v>0</v>
          </cell>
          <cell r="U43">
            <v>0</v>
          </cell>
        </row>
        <row r="44">
          <cell r="B44">
            <v>0</v>
          </cell>
          <cell r="C44">
            <v>0</v>
          </cell>
          <cell r="I44">
            <v>0</v>
          </cell>
          <cell r="R44">
            <v>0</v>
          </cell>
          <cell r="U44">
            <v>0</v>
          </cell>
        </row>
        <row r="45">
          <cell r="B45">
            <v>2252230</v>
          </cell>
          <cell r="C45">
            <v>0</v>
          </cell>
          <cell r="I45">
            <v>223046</v>
          </cell>
          <cell r="R45">
            <v>0</v>
          </cell>
          <cell r="U45">
            <v>0</v>
          </cell>
        </row>
        <row r="46">
          <cell r="B46">
            <v>0</v>
          </cell>
          <cell r="C46">
            <v>0</v>
          </cell>
          <cell r="I46">
            <v>0</v>
          </cell>
          <cell r="R46">
            <v>0</v>
          </cell>
          <cell r="U46">
            <v>0</v>
          </cell>
        </row>
        <row r="47">
          <cell r="B47">
            <v>-20729</v>
          </cell>
          <cell r="C47">
            <v>0</v>
          </cell>
          <cell r="I47">
            <v>-29201</v>
          </cell>
          <cell r="R47">
            <v>0</v>
          </cell>
          <cell r="U47">
            <v>0</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ow r="6">
          <cell r="B6">
            <v>176172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6">
          <cell r="B6">
            <v>176172</v>
          </cell>
        </row>
      </sheetData>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_mmm1"/>
      <definedName name="AAAA"/>
      <definedName name="ARGENTINA"/>
      <definedName name="As"/>
      <definedName name="confronto_04dicembre05"/>
      <definedName name="GG"/>
      <definedName name="Ly"/>
      <definedName name="Macro1"/>
      <definedName name="Macro1.Macro1"/>
      <definedName name="Macro2"/>
      <definedName name="mmm"/>
      <definedName name="PRO"/>
      <definedName name="RGAIrett"/>
      <definedName name="SpreadCode.Button11_Click"/>
      <definedName name="SpreadCode.Button2_Click"/>
    </definedNames>
    <sheetDataSet>
      <sheetData sheetId="0"/>
      <sheetData sheetId="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XXXX"/>
      <sheetName val="DOLLARO"/>
      <sheetName val="copertina"/>
      <sheetName val="Indice"/>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per paese"/>
      <sheetName val="per modello"/>
      <sheetName val="JATO Worksheet - Pagina 1"/>
      <sheetName val="Guida al foglio"/>
      <sheetName val="Foglio3"/>
      <sheetName val="Foglio1"/>
      <sheetName val="Foglio2"/>
      <sheetName val="DUCATO"/>
      <sheetName val="prova"/>
      <sheetName val="Prijzen"/>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Copies"/>
      <sheetName val="33&quot;"/>
      <sheetName val="3230B.20AA.01.27 Active 1.4 TRB"/>
      <sheetName val="Kategori Dizi kanalları"/>
      <sheetName val="2.대외공문"/>
      <sheetName val="Mod49 compatto"/>
      <sheetName val="Gest 02"/>
      <sheetName val="ALBERINI GAS"/>
      <sheetName val="EUR GM"/>
      <sheetName val="Mercati&gt;6"/>
      <sheetName val="Hasar Hattı"/>
      <sheetName val="Vers_TOP(16)"/>
      <sheetName val="VENDAS"/>
      <sheetName val="ATV"/>
      <sheetName val="Indice.xls"/>
      <sheetName val="IND9899"/>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전문품의"/>
      <sheetName val="SGV"/>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Gazete teaser"/>
      <sheetName val=""/>
      <sheetName val="Macro1"/>
      <sheetName val="Macro2"/>
      <sheetName val="ALBERINIITADIESEL"/>
      <sheetName val="NORME"/>
      <sheetName val="ECOM Periodique"/>
      <sheetName val="Programlar"/>
      <sheetName val="Kategoriler"/>
      <sheetName val="ALTRI"/>
      <sheetName val="C.E. 2004"/>
      <sheetName val="C.E. 2005"/>
      <sheetName val="C.E. 2006"/>
      <sheetName val="C.E. 2007"/>
      <sheetName val="TOTALE MERCATI"/>
      <sheetName val="BELGIO"/>
      <sheetName val="OLANDA"/>
      <sheetName val="SPAGNA"/>
      <sheetName val="SVIZZERA"/>
      <sheetName val="NPV"/>
      <sheetName val="ANADISP 99"/>
      <sheetName val="riepilogo 06"/>
      <sheetName val="Ekim"/>
      <sheetName val="DB"/>
      <sheetName val="PO"/>
      <sheetName val="Lead"/>
      <sheetName val="Standartwerte"/>
      <sheetName val="Essbase"/>
      <sheetName val="Riepilogo"/>
      <sheetName val="BONUS PROP"/>
      <sheetName val="TRT FM"/>
      <sheetName val="[Indice.xls]_EDU_FECHAMES_JUN_6"/>
      <sheetName val="MacroSheet"/>
      <sheetName val="Panda"/>
      <sheetName val="9124"/>
      <sheetName val="All"/>
      <sheetName val="PROJE MAL.ANA DOSYA 3.AY"/>
      <sheetName val="TOTALE"/>
      <sheetName val="CAR CASH"/>
      <sheetName val="\\F0236715\condivisi\WINDOWS\TE"/>
      <sheetName val="Memo Marzo"/>
      <sheetName val="NA Ford Mgmt Sum"/>
      <sheetName val="PSTRAT."/>
      <sheetName val="현금흐름표"/>
      <sheetName val="MAR99"/>
      <sheetName val="Sayfa4"/>
      <sheetName val="Pivotf3+9_it"/>
      <sheetName val="Pivotf3+9_vc"/>
      <sheetName val="Pivotf3+9_vc_it"/>
      <sheetName val="Pivotf3+9"/>
      <sheetName val="Pivot_seg_it"/>
      <sheetName val="Pivot_seg_vc_it"/>
      <sheetName val="Pivot_mese"/>
      <sheetName val="Pivot_mese_Vc"/>
      <sheetName val="Conta_transição_comer"/>
      <sheetName val="Diret_"/>
      <sheetName val="Comparativo_(2)"/>
      <sheetName val="Strfuncionamento_2004"/>
      <sheetName val="Strfuncionamento_2005"/>
      <sheetName val="LOB_prodn"/>
      <sheetName val="AG"/>
      <sheetName val="AG Calendarization"/>
      <sheetName val="CE Calendarization"/>
      <sheetName val="CE"/>
      <sheetName val="Gazete_teaser"/>
      <sheetName val="estraz.apert.2001"/>
      <sheetName val="[Indice.xls]_EDU_FECHAMES_JUN_2"/>
      <sheetName val="[Indice.xls]_EDU_FECHAMES_JUN_3"/>
      <sheetName val="[Indice.xls]_EDU_FECHAMES_JUN_4"/>
      <sheetName val="[Indice.xls]_EDU_FECHAMES_JUN_5"/>
      <sheetName val="[Indice.xls]_EDU_FECHAMES_JUN_9"/>
      <sheetName val="[Indice.xls]_EDU_FECHAMES_JUN_7"/>
      <sheetName val="[Indice.xls]_EDU_FECHAMES_JUN_8"/>
      <sheetName val="[Indice.xls]_EDU_FECHAMES_JU_11"/>
      <sheetName val="[Indice.xls]_EDU_FECHAMES_JU_10"/>
      <sheetName val="[Indice.xls]_EDU_FECHAMES_JU_12"/>
      <sheetName val="[Indice.xls]_EDU_FECHAMES_JU_13"/>
      <sheetName val="[Indice.xls]_EDU_FECHAMES_JU_14"/>
    </sheetNames>
    <definedNames>
      <definedName name="Anno" refersTo="='Ref'!$B$19"/>
      <definedName name="Data" refersTo="='Ref'!$B$8"/>
      <definedName name="Mese" refersTo="='Ref'!$B$18"/>
      <definedName name="Mesi" refersTo="='Ref'!$A$26:$B$37" sheetId="1"/>
    </definedNames>
    <sheetDataSet>
      <sheetData sheetId="0" refreshError="1">
        <row r="8">
          <cell r="B8" t="str">
            <v>ASPETTI COMMERCIALI</v>
          </cell>
        </row>
        <row r="18">
          <cell r="B18" t="str">
            <v>ASPETTI PRODUTTIVI</v>
          </cell>
        </row>
        <row r="19">
          <cell r="B19" t="str">
            <v>BILANCIAMENTO PRODUZIONE / VENDITA</v>
          </cell>
        </row>
        <row r="26">
          <cell r="A26" t="str">
            <v>Gennaio</v>
          </cell>
          <cell r="B26" t="str">
            <v>GARANZIA CONTRATTUALE</v>
          </cell>
        </row>
        <row r="27">
          <cell r="A27" t="str">
            <v>Febbraio</v>
          </cell>
          <cell r="B27" t="str">
            <v>I.C.P.</v>
          </cell>
        </row>
        <row r="28">
          <cell r="A28" t="str">
            <v>E</v>
          </cell>
          <cell r="B28" t="str">
            <v>EVOLUZIONE COSTI</v>
          </cell>
        </row>
        <row r="29">
          <cell r="A29" t="str">
            <v>Aprile</v>
          </cell>
          <cell r="B29" t="str">
            <v>PROIEZIONE COSTO PIENO - (GRAFICO)</v>
          </cell>
        </row>
        <row r="30">
          <cell r="A30" t="str">
            <v>E</v>
          </cell>
          <cell r="B30" t="str">
            <v>EVOLUZIONE COSTO PIENO - (TABELLA)</v>
          </cell>
        </row>
        <row r="31">
          <cell r="A31" t="str">
            <v>F</v>
          </cell>
          <cell r="B31" t="str">
            <v>ANDAMENTO ORGANICI</v>
          </cell>
        </row>
        <row r="32">
          <cell r="A32" t="str">
            <v>F</v>
          </cell>
          <cell r="B32" t="str">
            <v>ANDAMENTO ORGANICI</v>
          </cell>
        </row>
        <row r="33">
          <cell r="A33" t="str">
            <v>G</v>
          </cell>
          <cell r="B33" t="str">
            <v>GAP COSTI / PREZZI</v>
          </cell>
        </row>
        <row r="34">
          <cell r="A34" t="str">
            <v>F</v>
          </cell>
          <cell r="B34" t="str">
            <v>ANDAMENTO PUNTUALE COSTI/RICAVI</v>
          </cell>
        </row>
        <row r="35">
          <cell r="A35" t="str">
            <v>G</v>
          </cell>
          <cell r="B35" t="str">
            <v>GESTIONE DELL'INFLAZIONE</v>
          </cell>
        </row>
        <row r="36">
          <cell r="A36" t="str">
            <v>H</v>
          </cell>
          <cell r="B36" t="str">
            <v>MARGINI PER PRODOTTO</v>
          </cell>
        </row>
        <row r="37">
          <cell r="A37" t="str">
            <v>Dicembre</v>
          </cell>
          <cell r="B37" t="str">
            <v>MARGINI UNITARI DEI MODELLI DI PRODUZIONE</v>
          </cell>
        </row>
      </sheetData>
      <sheetData sheetId="1" refreshError="1">
        <row r="8">
          <cell r="B8">
            <v>36312</v>
          </cell>
        </row>
        <row r="18">
          <cell r="B18" t="str">
            <v>Giugno</v>
          </cell>
        </row>
        <row r="19">
          <cell r="B19">
            <v>1999</v>
          </cell>
        </row>
      </sheetData>
      <sheetData sheetId="2" refreshError="1">
        <row r="8">
          <cell r="B8" t="str">
            <v>BUDGET</v>
          </cell>
        </row>
        <row r="18">
          <cell r="B18">
            <v>1.86</v>
          </cell>
        </row>
        <row r="19">
          <cell r="B19" t="str">
            <v>=Ref!$B$1</v>
          </cell>
        </row>
      </sheetData>
      <sheetData sheetId="3" refreshError="1">
        <row r="8">
          <cell r="B8" t="str">
            <v>BUDGET</v>
          </cell>
        </row>
        <row r="18">
          <cell r="B18">
            <v>1.86</v>
          </cell>
        </row>
        <row r="19">
          <cell r="B19">
            <v>0.3</v>
          </cell>
        </row>
      </sheetData>
      <sheetData sheetId="4" refreshError="1">
        <row r="8">
          <cell r="B8" t="str">
            <v>CONSUNTIVO</v>
          </cell>
        </row>
        <row r="18">
          <cell r="B18">
            <v>-1.07</v>
          </cell>
        </row>
        <row r="19">
          <cell r="B19">
            <v>0</v>
          </cell>
        </row>
      </sheetData>
      <sheetData sheetId="5" refreshError="1">
        <row r="8">
          <cell r="B8" t="str">
            <v>CONSUNTIVO</v>
          </cell>
        </row>
        <row r="18">
          <cell r="B18">
            <v>0</v>
          </cell>
        </row>
        <row r="19">
          <cell r="B19">
            <v>0</v>
          </cell>
        </row>
      </sheetData>
      <sheetData sheetId="6" refreshError="1">
        <row r="8">
          <cell r="B8" t="str">
            <v>CONSUNTIVO</v>
          </cell>
        </row>
        <row r="18">
          <cell r="B18">
            <v>0</v>
          </cell>
        </row>
        <row r="19">
          <cell r="B19">
            <v>0</v>
          </cell>
        </row>
      </sheetData>
      <sheetData sheetId="7" refreshError="1">
        <row r="8">
          <cell r="B8">
            <v>37104</v>
          </cell>
        </row>
        <row r="18">
          <cell r="B18" t="str">
            <v>Agosto</v>
          </cell>
        </row>
        <row r="19">
          <cell r="B19">
            <v>2001</v>
          </cell>
        </row>
      </sheetData>
      <sheetData sheetId="8" refreshError="1">
        <row r="8">
          <cell r="B8">
            <v>37104</v>
          </cell>
        </row>
        <row r="18">
          <cell r="B18" t="str">
            <v>Agosto</v>
          </cell>
        </row>
        <row r="19">
          <cell r="B19">
            <v>2001</v>
          </cell>
        </row>
      </sheetData>
      <sheetData sheetId="9" refreshError="1">
        <row r="8">
          <cell r="B8" t="str">
            <v>CONSUNTIVO</v>
          </cell>
        </row>
        <row r="18">
          <cell r="B18">
            <v>0</v>
          </cell>
        </row>
        <row r="19">
          <cell r="B19">
            <v>0</v>
          </cell>
        </row>
      </sheetData>
      <sheetData sheetId="10" refreshError="1">
        <row r="8">
          <cell r="B8" t="str">
            <v>CONSUNTIVO</v>
          </cell>
        </row>
        <row r="18">
          <cell r="B18">
            <v>0</v>
          </cell>
        </row>
        <row r="19">
          <cell r="B19">
            <v>0</v>
          </cell>
        </row>
      </sheetData>
      <sheetData sheetId="11" refreshError="1">
        <row r="8">
          <cell r="B8" t="str">
            <v>ASPETTI COMMERCIALI</v>
          </cell>
        </row>
        <row r="18">
          <cell r="B18" t="str">
            <v>ASPETTI PRODUTTIVI</v>
          </cell>
        </row>
        <row r="19">
          <cell r="B19" t="str">
            <v>BILANCIAMENTO PRODUZIONE / VENDITA</v>
          </cell>
        </row>
      </sheetData>
      <sheetData sheetId="12" refreshError="1">
        <row r="8">
          <cell r="B8" t="str">
            <v>ASPETTI COMMERCIALI</v>
          </cell>
        </row>
        <row r="18">
          <cell r="B18" t="str">
            <v>ASPETTI PRODUTTIVI</v>
          </cell>
        </row>
        <row r="19">
          <cell r="B19" t="str">
            <v>BILANCIAMENTO PRODUZIONE / VENDITA</v>
          </cell>
        </row>
      </sheetData>
      <sheetData sheetId="13" refreshError="1">
        <row r="8">
          <cell r="B8" t="str">
            <v>ASPETTI COMMERCIALI</v>
          </cell>
        </row>
        <row r="18">
          <cell r="B18" t="str">
            <v>ASPETTI PRODUTTIVI</v>
          </cell>
        </row>
        <row r="19">
          <cell r="B19" t="str">
            <v>BILANCIAMENTO PRODUZIONE / VENDITA</v>
          </cell>
        </row>
      </sheetData>
      <sheetData sheetId="14" refreshError="1">
        <row r="8">
          <cell r="B8" t="str">
            <v>ASPETTI COMMERCIALI</v>
          </cell>
        </row>
        <row r="18">
          <cell r="B18" t="str">
            <v>ASPETTI PRODUTTIVI</v>
          </cell>
        </row>
        <row r="19">
          <cell r="B19" t="str">
            <v>BILANCIAMENTO PRODUZIONE / VENDITA</v>
          </cell>
        </row>
      </sheetData>
      <sheetData sheetId="15" refreshError="1">
        <row r="8">
          <cell r="B8" t="str">
            <v>ASPETTI COMMERCIALI</v>
          </cell>
        </row>
        <row r="18">
          <cell r="B18" t="str">
            <v>ASPETTI PRODUTTIVI</v>
          </cell>
        </row>
        <row r="19">
          <cell r="B19" t="str">
            <v>BILANCIAMENTO PRODUZIONE / VENDITA</v>
          </cell>
        </row>
      </sheetData>
      <sheetData sheetId="16" refreshError="1">
        <row r="8">
          <cell r="B8" t="str">
            <v>ASPETTI COMMERCIALI</v>
          </cell>
        </row>
        <row r="18">
          <cell r="B18" t="str">
            <v>ASPETTI PRODUTTIVI</v>
          </cell>
        </row>
        <row r="19">
          <cell r="B19" t="str">
            <v>BILANCIAMENTO PRODUZIONE / VENDITA</v>
          </cell>
        </row>
      </sheetData>
      <sheetData sheetId="17" refreshError="1">
        <row r="8">
          <cell r="B8" t="str">
            <v>ASPETTI COMMERCIALI</v>
          </cell>
        </row>
        <row r="18">
          <cell r="B18" t="str">
            <v>ASPETTI PRODUTTIVI</v>
          </cell>
        </row>
        <row r="19">
          <cell r="B19" t="str">
            <v>BILANCIAMENTO PRODUZIONE / VENDITA</v>
          </cell>
        </row>
      </sheetData>
      <sheetData sheetId="18" refreshError="1">
        <row r="8">
          <cell r="B8" t="str">
            <v>ASPETTI COMMERCIALI</v>
          </cell>
        </row>
        <row r="18">
          <cell r="B18" t="str">
            <v>ASPETTI PRODUTTIVI</v>
          </cell>
        </row>
        <row r="19">
          <cell r="B19" t="str">
            <v>BILANCIAMENTO PRODUZIONE / VENDITA</v>
          </cell>
        </row>
      </sheetData>
      <sheetData sheetId="19" refreshError="1">
        <row r="8">
          <cell r="B8" t="str">
            <v>ASPETTI COMMERCIALI</v>
          </cell>
        </row>
        <row r="18">
          <cell r="B18" t="str">
            <v>ASPETTI PRODUTTIVI</v>
          </cell>
        </row>
        <row r="19">
          <cell r="B19" t="str">
            <v>BILANCIAMENTO PRODUZIONE / VENDITA</v>
          </cell>
        </row>
      </sheetData>
      <sheetData sheetId="20" refreshError="1">
        <row r="8">
          <cell r="B8">
            <v>36312</v>
          </cell>
        </row>
        <row r="18">
          <cell r="B18" t="str">
            <v>Giugno</v>
          </cell>
        </row>
        <row r="19">
          <cell r="B19">
            <v>1999</v>
          </cell>
        </row>
      </sheetData>
      <sheetData sheetId="21" refreshError="1">
        <row r="8">
          <cell r="B8">
            <v>37104</v>
          </cell>
        </row>
        <row r="18">
          <cell r="B18" t="str">
            <v>Agosto</v>
          </cell>
        </row>
        <row r="19">
          <cell r="B19">
            <v>2001</v>
          </cell>
        </row>
      </sheetData>
      <sheetData sheetId="22" refreshError="1">
        <row r="8">
          <cell r="B8" t="str">
            <v>ASPETTI COMMERCIALI</v>
          </cell>
        </row>
        <row r="18">
          <cell r="B18" t="str">
            <v>ASPETTI PRODUTTIVI</v>
          </cell>
        </row>
        <row r="19">
          <cell r="B19" t="str">
            <v>BILANCIAMENTO PRODUZIONE / VENDITA</v>
          </cell>
        </row>
      </sheetData>
      <sheetData sheetId="23" refreshError="1">
        <row r="8">
          <cell r="B8" t="str">
            <v>ASPETTI COMMERCIALI</v>
          </cell>
        </row>
        <row r="18">
          <cell r="B18" t="str">
            <v>ASPETTI PRODUTTIVI</v>
          </cell>
        </row>
        <row r="19">
          <cell r="B19" t="str">
            <v>BILANCIAMENTO PRODUZIONE / VENDITA</v>
          </cell>
        </row>
      </sheetData>
      <sheetData sheetId="24" refreshError="1">
        <row r="8">
          <cell r="B8" t="str">
            <v>ASPETTI COMMERCIALI</v>
          </cell>
        </row>
        <row r="18">
          <cell r="B18" t="str">
            <v>ASPETTI PRODUTTIVI</v>
          </cell>
        </row>
        <row r="19">
          <cell r="B19" t="str">
            <v>BILANCIAMENTO PRODUZIONE / VENDITA</v>
          </cell>
        </row>
      </sheetData>
      <sheetData sheetId="25" refreshError="1">
        <row r="8">
          <cell r="B8" t="str">
            <v>ASPETTI COMMERCIALI</v>
          </cell>
        </row>
        <row r="18">
          <cell r="B18" t="str">
            <v>ASPETTI PRODUTTIVI</v>
          </cell>
        </row>
        <row r="19">
          <cell r="B19" t="str">
            <v>BILANCIAMENTO PRODUZIONE / VENDITA</v>
          </cell>
        </row>
      </sheetData>
      <sheetData sheetId="26" refreshError="1">
        <row r="8">
          <cell r="B8">
            <v>36312</v>
          </cell>
        </row>
        <row r="18">
          <cell r="B18" t="str">
            <v>Giugno</v>
          </cell>
        </row>
        <row r="19">
          <cell r="B19">
            <v>1999</v>
          </cell>
        </row>
      </sheetData>
      <sheetData sheetId="27" refreshError="1">
        <row r="8">
          <cell r="B8">
            <v>36312</v>
          </cell>
        </row>
        <row r="18">
          <cell r="B18" t="str">
            <v>Giugno</v>
          </cell>
        </row>
        <row r="19">
          <cell r="B19">
            <v>1999</v>
          </cell>
        </row>
      </sheetData>
      <sheetData sheetId="28" refreshError="1">
        <row r="8">
          <cell r="B8">
            <v>36312</v>
          </cell>
        </row>
        <row r="18">
          <cell r="B18" t="str">
            <v>Giugno</v>
          </cell>
        </row>
        <row r="19">
          <cell r="B19">
            <v>1999</v>
          </cell>
        </row>
      </sheetData>
      <sheetData sheetId="29" refreshError="1">
        <row r="8">
          <cell r="B8">
            <v>36312</v>
          </cell>
        </row>
        <row r="18">
          <cell r="B18" t="str">
            <v>Giugno</v>
          </cell>
        </row>
        <row r="19">
          <cell r="B19">
            <v>1999</v>
          </cell>
        </row>
      </sheetData>
      <sheetData sheetId="30" refreshError="1">
        <row r="8">
          <cell r="B8">
            <v>36312</v>
          </cell>
        </row>
        <row r="18">
          <cell r="B18" t="str">
            <v>Giugno</v>
          </cell>
        </row>
        <row r="19">
          <cell r="B19">
            <v>1999</v>
          </cell>
        </row>
      </sheetData>
      <sheetData sheetId="31" refreshError="1">
        <row r="8">
          <cell r="B8">
            <v>36312</v>
          </cell>
        </row>
        <row r="18">
          <cell r="B18" t="str">
            <v>Giugno</v>
          </cell>
        </row>
        <row r="19">
          <cell r="B19">
            <v>1999</v>
          </cell>
        </row>
      </sheetData>
      <sheetData sheetId="32" refreshError="1">
        <row r="8">
          <cell r="B8">
            <v>36312</v>
          </cell>
        </row>
        <row r="18">
          <cell r="B18" t="str">
            <v>Giugno</v>
          </cell>
        </row>
        <row r="19">
          <cell r="B19">
            <v>1999</v>
          </cell>
        </row>
      </sheetData>
      <sheetData sheetId="33" refreshError="1">
        <row r="8">
          <cell r="B8">
            <v>36312</v>
          </cell>
        </row>
        <row r="18">
          <cell r="B18" t="str">
            <v>Giugno</v>
          </cell>
        </row>
        <row r="19">
          <cell r="B19">
            <v>1999</v>
          </cell>
        </row>
      </sheetData>
      <sheetData sheetId="34" refreshError="1">
        <row r="8">
          <cell r="B8">
            <v>36312</v>
          </cell>
        </row>
        <row r="18">
          <cell r="B18" t="str">
            <v>Giugno</v>
          </cell>
        </row>
        <row r="19">
          <cell r="B19">
            <v>1999</v>
          </cell>
        </row>
      </sheetData>
      <sheetData sheetId="35" refreshError="1">
        <row r="8">
          <cell r="B8">
            <v>36312</v>
          </cell>
        </row>
        <row r="18">
          <cell r="B18" t="str">
            <v>Giugno</v>
          </cell>
        </row>
        <row r="19">
          <cell r="B19">
            <v>1999</v>
          </cell>
        </row>
      </sheetData>
      <sheetData sheetId="36" refreshError="1">
        <row r="8">
          <cell r="B8">
            <v>36312</v>
          </cell>
        </row>
        <row r="18">
          <cell r="B18" t="str">
            <v>Giugno</v>
          </cell>
        </row>
        <row r="19">
          <cell r="B19">
            <v>1999</v>
          </cell>
        </row>
      </sheetData>
      <sheetData sheetId="37" refreshError="1">
        <row r="8">
          <cell r="B8">
            <v>36312</v>
          </cell>
        </row>
        <row r="18">
          <cell r="B18" t="str">
            <v>Giugno</v>
          </cell>
        </row>
        <row r="19">
          <cell r="B19">
            <v>1999</v>
          </cell>
        </row>
      </sheetData>
      <sheetData sheetId="38" refreshError="1">
        <row r="8">
          <cell r="B8">
            <v>36312</v>
          </cell>
        </row>
        <row r="18">
          <cell r="B18" t="str">
            <v>Giugno</v>
          </cell>
        </row>
        <row r="19">
          <cell r="B19">
            <v>1999</v>
          </cell>
        </row>
      </sheetData>
      <sheetData sheetId="39" refreshError="1">
        <row r="8">
          <cell r="B8">
            <v>36312</v>
          </cell>
        </row>
        <row r="18">
          <cell r="B18" t="str">
            <v>Giugno</v>
          </cell>
        </row>
        <row r="19">
          <cell r="B19">
            <v>1999</v>
          </cell>
        </row>
      </sheetData>
      <sheetData sheetId="40" refreshError="1">
        <row r="8">
          <cell r="B8">
            <v>36312</v>
          </cell>
        </row>
        <row r="18">
          <cell r="B18" t="str">
            <v>Giugno</v>
          </cell>
        </row>
        <row r="19">
          <cell r="B19">
            <v>1999</v>
          </cell>
        </row>
      </sheetData>
      <sheetData sheetId="41" refreshError="1">
        <row r="8">
          <cell r="B8">
            <v>36312</v>
          </cell>
        </row>
        <row r="18">
          <cell r="B18" t="str">
            <v>Giugno</v>
          </cell>
        </row>
        <row r="19">
          <cell r="B19">
            <v>1999</v>
          </cell>
        </row>
      </sheetData>
      <sheetData sheetId="42" refreshError="1">
        <row r="8">
          <cell r="B8">
            <v>36312</v>
          </cell>
        </row>
        <row r="18">
          <cell r="B18" t="str">
            <v>Giugno</v>
          </cell>
        </row>
        <row r="19">
          <cell r="B19">
            <v>1999</v>
          </cell>
        </row>
      </sheetData>
      <sheetData sheetId="43" refreshError="1">
        <row r="8">
          <cell r="B8">
            <v>36312</v>
          </cell>
        </row>
        <row r="18">
          <cell r="B18" t="str">
            <v>Giugno</v>
          </cell>
        </row>
        <row r="19">
          <cell r="B19">
            <v>1999</v>
          </cell>
        </row>
      </sheetData>
      <sheetData sheetId="44" refreshError="1">
        <row r="8">
          <cell r="B8">
            <v>36312</v>
          </cell>
        </row>
        <row r="18">
          <cell r="B18" t="str">
            <v>Giugno</v>
          </cell>
        </row>
        <row r="19">
          <cell r="B19">
            <v>1999</v>
          </cell>
        </row>
      </sheetData>
      <sheetData sheetId="45" refreshError="1">
        <row r="8">
          <cell r="B8">
            <v>36312</v>
          </cell>
        </row>
        <row r="18">
          <cell r="B18" t="str">
            <v>Giugno</v>
          </cell>
        </row>
        <row r="19">
          <cell r="B19">
            <v>1999</v>
          </cell>
        </row>
      </sheetData>
      <sheetData sheetId="46" refreshError="1">
        <row r="8">
          <cell r="B8">
            <v>36312</v>
          </cell>
        </row>
        <row r="18">
          <cell r="B18" t="str">
            <v>Giugno</v>
          </cell>
        </row>
        <row r="19">
          <cell r="B19">
            <v>1999</v>
          </cell>
        </row>
      </sheetData>
      <sheetData sheetId="47" refreshError="1">
        <row r="8">
          <cell r="B8">
            <v>36312</v>
          </cell>
        </row>
        <row r="18">
          <cell r="B18" t="str">
            <v>Giugno</v>
          </cell>
        </row>
        <row r="19">
          <cell r="B19">
            <v>1999</v>
          </cell>
        </row>
      </sheetData>
      <sheetData sheetId="48" refreshError="1">
        <row r="8">
          <cell r="B8">
            <v>36312</v>
          </cell>
        </row>
        <row r="18">
          <cell r="B18" t="str">
            <v>Giugno</v>
          </cell>
        </row>
        <row r="19">
          <cell r="B19">
            <v>1999</v>
          </cell>
        </row>
      </sheetData>
      <sheetData sheetId="49" refreshError="1">
        <row r="8">
          <cell r="B8">
            <v>36312</v>
          </cell>
        </row>
        <row r="18">
          <cell r="B18" t="str">
            <v>Giugno</v>
          </cell>
        </row>
        <row r="19">
          <cell r="B19">
            <v>1999</v>
          </cell>
        </row>
      </sheetData>
      <sheetData sheetId="50" refreshError="1">
        <row r="8">
          <cell r="B8">
            <v>36312</v>
          </cell>
        </row>
        <row r="18">
          <cell r="B18" t="str">
            <v>Giugno</v>
          </cell>
        </row>
        <row r="19">
          <cell r="B19">
            <v>1999</v>
          </cell>
        </row>
      </sheetData>
      <sheetData sheetId="51" refreshError="1">
        <row r="8">
          <cell r="B8">
            <v>36312</v>
          </cell>
        </row>
        <row r="18">
          <cell r="B18" t="str">
            <v>Giugno</v>
          </cell>
        </row>
        <row r="19">
          <cell r="B19">
            <v>1999</v>
          </cell>
        </row>
      </sheetData>
      <sheetData sheetId="52" refreshError="1">
        <row r="8">
          <cell r="B8">
            <v>36312</v>
          </cell>
        </row>
        <row r="19">
          <cell r="B19">
            <v>1999</v>
          </cell>
        </row>
      </sheetData>
      <sheetData sheetId="53" refreshError="1">
        <row r="8">
          <cell r="B8">
            <v>36312</v>
          </cell>
        </row>
        <row r="19">
          <cell r="B19">
            <v>1999</v>
          </cell>
        </row>
      </sheetData>
      <sheetData sheetId="54" refreshError="1">
        <row r="8">
          <cell r="B8">
            <v>36312</v>
          </cell>
        </row>
        <row r="19">
          <cell r="B19">
            <v>1999</v>
          </cell>
        </row>
      </sheetData>
      <sheetData sheetId="55" refreshError="1">
        <row r="8">
          <cell r="B8">
            <v>36312</v>
          </cell>
        </row>
        <row r="18">
          <cell r="B18" t="str">
            <v>Giugno</v>
          </cell>
        </row>
        <row r="19">
          <cell r="B19">
            <v>1999</v>
          </cell>
        </row>
      </sheetData>
      <sheetData sheetId="56" refreshError="1">
        <row r="8">
          <cell r="B8">
            <v>36312</v>
          </cell>
        </row>
        <row r="18">
          <cell r="B18" t="str">
            <v>Giugno</v>
          </cell>
        </row>
        <row r="19">
          <cell r="B19">
            <v>1999</v>
          </cell>
        </row>
      </sheetData>
      <sheetData sheetId="57" refreshError="1">
        <row r="8">
          <cell r="B8" t="str">
            <v>COMMERCIAL</v>
          </cell>
        </row>
        <row r="18">
          <cell r="B18" t="str">
            <v>Giugno</v>
          </cell>
        </row>
        <row r="19">
          <cell r="B19" t="str">
            <v xml:space="preserve">PRODUCTION </v>
          </cell>
        </row>
      </sheetData>
      <sheetData sheetId="58" refreshError="1">
        <row r="8">
          <cell r="B8">
            <v>36312</v>
          </cell>
        </row>
        <row r="18">
          <cell r="B18" t="str">
            <v>Giugno</v>
          </cell>
        </row>
        <row r="19">
          <cell r="B19">
            <v>1999</v>
          </cell>
        </row>
      </sheetData>
      <sheetData sheetId="59" refreshError="1">
        <row r="8">
          <cell r="B8">
            <v>36312</v>
          </cell>
        </row>
        <row r="18">
          <cell r="B18" t="str">
            <v>Giugno</v>
          </cell>
        </row>
        <row r="19">
          <cell r="B19">
            <v>1999</v>
          </cell>
        </row>
      </sheetData>
      <sheetData sheetId="60" refreshError="1">
        <row r="8">
          <cell r="B8">
            <v>36312</v>
          </cell>
        </row>
        <row r="18">
          <cell r="B18" t="str">
            <v>Agosto</v>
          </cell>
        </row>
        <row r="19">
          <cell r="B19">
            <v>1999</v>
          </cell>
        </row>
      </sheetData>
      <sheetData sheetId="61" refreshError="1">
        <row r="8">
          <cell r="B8">
            <v>36312</v>
          </cell>
        </row>
        <row r="18">
          <cell r="B18" t="str">
            <v>Giugno</v>
          </cell>
        </row>
        <row r="19">
          <cell r="B19">
            <v>1999</v>
          </cell>
        </row>
      </sheetData>
      <sheetData sheetId="62" refreshError="1">
        <row r="8">
          <cell r="B8" t="str">
            <v>ASPETTI COMMERCIALI</v>
          </cell>
        </row>
        <row r="18">
          <cell r="B18" t="str">
            <v>ASPETTI PRODUTTIVI</v>
          </cell>
        </row>
        <row r="19">
          <cell r="B19" t="str">
            <v>BILANCIAMENTO PRODUZIONE / VENDITA</v>
          </cell>
        </row>
      </sheetData>
      <sheetData sheetId="63" refreshError="1">
        <row r="8">
          <cell r="B8" t="str">
            <v>ASPETTI COMMERCIALI</v>
          </cell>
        </row>
        <row r="18">
          <cell r="B18" t="str">
            <v>Giugno</v>
          </cell>
        </row>
        <row r="19">
          <cell r="B19" t="str">
            <v>BILANCIAMENTO PRODUZIONE / VENDITA</v>
          </cell>
        </row>
      </sheetData>
      <sheetData sheetId="64" refreshError="1">
        <row r="8">
          <cell r="B8">
            <v>36312</v>
          </cell>
        </row>
        <row r="18">
          <cell r="B18" t="str">
            <v>Giugno</v>
          </cell>
        </row>
        <row r="19">
          <cell r="B19" t="str">
            <v>BILANCIAMENTO PRODUZIONE / VENDITA</v>
          </cell>
        </row>
      </sheetData>
      <sheetData sheetId="65" refreshError="1">
        <row r="8">
          <cell r="B8">
            <v>36312</v>
          </cell>
        </row>
        <row r="18">
          <cell r="B18" t="str">
            <v>Giugno</v>
          </cell>
        </row>
        <row r="19">
          <cell r="B19">
            <v>1999</v>
          </cell>
        </row>
      </sheetData>
      <sheetData sheetId="66" refreshError="1">
        <row r="8">
          <cell r="B8">
            <v>36312</v>
          </cell>
        </row>
        <row r="18">
          <cell r="B18" t="str">
            <v>Giugno</v>
          </cell>
        </row>
        <row r="19">
          <cell r="B19">
            <v>1999</v>
          </cell>
        </row>
      </sheetData>
      <sheetData sheetId="67" refreshError="1">
        <row r="8">
          <cell r="B8">
            <v>36312</v>
          </cell>
        </row>
        <row r="18">
          <cell r="B18" t="str">
            <v>Giugno</v>
          </cell>
        </row>
        <row r="19">
          <cell r="B19">
            <v>1999</v>
          </cell>
        </row>
      </sheetData>
      <sheetData sheetId="68" refreshError="1">
        <row r="8">
          <cell r="B8">
            <v>36312</v>
          </cell>
        </row>
        <row r="18">
          <cell r="B18" t="str">
            <v>Giugno</v>
          </cell>
        </row>
        <row r="19">
          <cell r="B19">
            <v>1999</v>
          </cell>
        </row>
      </sheetData>
      <sheetData sheetId="69" refreshError="1">
        <row r="8">
          <cell r="B8">
            <v>36312</v>
          </cell>
        </row>
        <row r="18">
          <cell r="B18" t="str">
            <v>Giugno</v>
          </cell>
        </row>
        <row r="19">
          <cell r="B19">
            <v>1999</v>
          </cell>
        </row>
      </sheetData>
      <sheetData sheetId="70" refreshError="1">
        <row r="8">
          <cell r="B8">
            <v>36312</v>
          </cell>
        </row>
        <row r="18">
          <cell r="B18" t="str">
            <v>Giugno</v>
          </cell>
        </row>
        <row r="19">
          <cell r="B19">
            <v>1999</v>
          </cell>
        </row>
      </sheetData>
      <sheetData sheetId="71" refreshError="1">
        <row r="8">
          <cell r="B8">
            <v>36312</v>
          </cell>
        </row>
        <row r="18">
          <cell r="B18" t="str">
            <v>Giugno</v>
          </cell>
        </row>
        <row r="19">
          <cell r="B19">
            <v>1999</v>
          </cell>
        </row>
      </sheetData>
      <sheetData sheetId="72" refreshError="1">
        <row r="8">
          <cell r="B8">
            <v>36312</v>
          </cell>
        </row>
        <row r="18">
          <cell r="B18" t="str">
            <v>Giugno</v>
          </cell>
        </row>
        <row r="19">
          <cell r="B19">
            <v>1999</v>
          </cell>
        </row>
      </sheetData>
      <sheetData sheetId="73" refreshError="1">
        <row r="8">
          <cell r="B8">
            <v>36312</v>
          </cell>
        </row>
        <row r="18">
          <cell r="B18" t="str">
            <v>Giugno</v>
          </cell>
        </row>
        <row r="19">
          <cell r="B19">
            <v>1999</v>
          </cell>
        </row>
      </sheetData>
      <sheetData sheetId="74" refreshError="1">
        <row r="8">
          <cell r="B8">
            <v>36312</v>
          </cell>
        </row>
        <row r="18">
          <cell r="B18" t="str">
            <v>Giugno</v>
          </cell>
        </row>
        <row r="19">
          <cell r="B19">
            <v>1999</v>
          </cell>
        </row>
      </sheetData>
      <sheetData sheetId="75" refreshError="1">
        <row r="8">
          <cell r="B8">
            <v>36312</v>
          </cell>
        </row>
        <row r="18">
          <cell r="B18" t="str">
            <v>Giugno</v>
          </cell>
        </row>
        <row r="19">
          <cell r="B19">
            <v>1999</v>
          </cell>
        </row>
      </sheetData>
      <sheetData sheetId="76" refreshError="1">
        <row r="8">
          <cell r="B8">
            <v>36312</v>
          </cell>
        </row>
        <row r="18">
          <cell r="B18" t="str">
            <v>Giugno</v>
          </cell>
        </row>
        <row r="19">
          <cell r="B19">
            <v>1999</v>
          </cell>
        </row>
      </sheetData>
      <sheetData sheetId="77" refreshError="1">
        <row r="8">
          <cell r="B8">
            <v>36312</v>
          </cell>
        </row>
        <row r="18">
          <cell r="B18" t="str">
            <v>Giugno</v>
          </cell>
        </row>
        <row r="19">
          <cell r="B19">
            <v>1999</v>
          </cell>
        </row>
      </sheetData>
      <sheetData sheetId="78" refreshError="1">
        <row r="8">
          <cell r="B8">
            <v>36312</v>
          </cell>
        </row>
        <row r="18">
          <cell r="B18" t="str">
            <v>Giugno</v>
          </cell>
        </row>
        <row r="19">
          <cell r="B19">
            <v>1999</v>
          </cell>
        </row>
      </sheetData>
      <sheetData sheetId="79" refreshError="1">
        <row r="8">
          <cell r="B8">
            <v>36312</v>
          </cell>
        </row>
        <row r="18">
          <cell r="B18" t="str">
            <v>Giugno</v>
          </cell>
        </row>
        <row r="19">
          <cell r="B19">
            <v>1999</v>
          </cell>
        </row>
      </sheetData>
      <sheetData sheetId="80" refreshError="1">
        <row r="8">
          <cell r="B8">
            <v>36312</v>
          </cell>
        </row>
        <row r="18">
          <cell r="B18" t="str">
            <v>Giugno</v>
          </cell>
        </row>
        <row r="19">
          <cell r="B19">
            <v>1999</v>
          </cell>
        </row>
      </sheetData>
      <sheetData sheetId="81" refreshError="1">
        <row r="8">
          <cell r="B8">
            <v>36312</v>
          </cell>
        </row>
        <row r="18">
          <cell r="B18" t="str">
            <v>Giugno</v>
          </cell>
        </row>
        <row r="19">
          <cell r="B19">
            <v>1999</v>
          </cell>
        </row>
      </sheetData>
      <sheetData sheetId="82" refreshError="1">
        <row r="8">
          <cell r="B8">
            <v>36312</v>
          </cell>
        </row>
        <row r="18">
          <cell r="B18" t="str">
            <v>Giugno</v>
          </cell>
        </row>
        <row r="19">
          <cell r="B19">
            <v>1999</v>
          </cell>
        </row>
      </sheetData>
      <sheetData sheetId="83" refreshError="1">
        <row r="8">
          <cell r="B8">
            <v>36312</v>
          </cell>
        </row>
        <row r="18">
          <cell r="B18" t="str">
            <v>Giugno</v>
          </cell>
        </row>
        <row r="19">
          <cell r="B19">
            <v>1999</v>
          </cell>
        </row>
      </sheetData>
      <sheetData sheetId="84" refreshError="1">
        <row r="8">
          <cell r="B8">
            <v>36312</v>
          </cell>
        </row>
        <row r="18">
          <cell r="B18" t="str">
            <v>Giugno</v>
          </cell>
        </row>
        <row r="19">
          <cell r="B19">
            <v>1999</v>
          </cell>
        </row>
      </sheetData>
      <sheetData sheetId="85" refreshError="1">
        <row r="8">
          <cell r="B8">
            <v>36312</v>
          </cell>
        </row>
        <row r="18">
          <cell r="B18" t="str">
            <v>Giugno</v>
          </cell>
        </row>
        <row r="19">
          <cell r="B19">
            <v>1999</v>
          </cell>
        </row>
      </sheetData>
      <sheetData sheetId="86" refreshError="1">
        <row r="8">
          <cell r="B8">
            <v>36312</v>
          </cell>
        </row>
        <row r="18">
          <cell r="B18" t="str">
            <v>Giugno</v>
          </cell>
        </row>
        <row r="19">
          <cell r="B19">
            <v>1999</v>
          </cell>
        </row>
      </sheetData>
      <sheetData sheetId="87" refreshError="1">
        <row r="8">
          <cell r="B8">
            <v>36312</v>
          </cell>
        </row>
        <row r="18">
          <cell r="B18" t="str">
            <v>Giugno</v>
          </cell>
        </row>
        <row r="19">
          <cell r="B19">
            <v>1999</v>
          </cell>
        </row>
      </sheetData>
      <sheetData sheetId="88" refreshError="1">
        <row r="8">
          <cell r="B8">
            <v>36312</v>
          </cell>
        </row>
        <row r="18">
          <cell r="B18" t="str">
            <v>Giugno</v>
          </cell>
        </row>
        <row r="19">
          <cell r="B19">
            <v>1999</v>
          </cell>
        </row>
      </sheetData>
      <sheetData sheetId="89" refreshError="1">
        <row r="8">
          <cell r="B8">
            <v>36312</v>
          </cell>
        </row>
        <row r="18">
          <cell r="B18" t="str">
            <v>Giugno</v>
          </cell>
        </row>
        <row r="19">
          <cell r="B19">
            <v>1999</v>
          </cell>
        </row>
      </sheetData>
      <sheetData sheetId="90" refreshError="1">
        <row r="8">
          <cell r="B8">
            <v>36312</v>
          </cell>
        </row>
        <row r="18">
          <cell r="B18" t="str">
            <v>Giugno</v>
          </cell>
        </row>
        <row r="19">
          <cell r="B19">
            <v>1999</v>
          </cell>
        </row>
      </sheetData>
      <sheetData sheetId="91" refreshError="1">
        <row r="8">
          <cell r="B8">
            <v>36312</v>
          </cell>
        </row>
        <row r="18">
          <cell r="B18" t="str">
            <v>Giugno</v>
          </cell>
        </row>
        <row r="19">
          <cell r="B19">
            <v>1999</v>
          </cell>
        </row>
      </sheetData>
      <sheetData sheetId="92" refreshError="1">
        <row r="8">
          <cell r="B8">
            <v>36312</v>
          </cell>
        </row>
        <row r="18">
          <cell r="B18" t="str">
            <v>Giugno</v>
          </cell>
        </row>
        <row r="19">
          <cell r="B19">
            <v>1999</v>
          </cell>
        </row>
      </sheetData>
      <sheetData sheetId="93" refreshError="1">
        <row r="8">
          <cell r="B8">
            <v>36312</v>
          </cell>
        </row>
        <row r="19">
          <cell r="B19">
            <v>1999</v>
          </cell>
        </row>
      </sheetData>
      <sheetData sheetId="94" refreshError="1">
        <row r="8">
          <cell r="B8">
            <v>36312</v>
          </cell>
        </row>
        <row r="19">
          <cell r="B19">
            <v>1999</v>
          </cell>
        </row>
      </sheetData>
      <sheetData sheetId="95" refreshError="1">
        <row r="8">
          <cell r="B8">
            <v>36312</v>
          </cell>
        </row>
        <row r="19">
          <cell r="B19">
            <v>1999</v>
          </cell>
        </row>
      </sheetData>
      <sheetData sheetId="96" refreshError="1">
        <row r="8">
          <cell r="B8">
            <v>36312</v>
          </cell>
        </row>
        <row r="18">
          <cell r="B18" t="str">
            <v>Dicembre</v>
          </cell>
        </row>
        <row r="19">
          <cell r="B19">
            <v>1999</v>
          </cell>
        </row>
      </sheetData>
      <sheetData sheetId="97" refreshError="1">
        <row r="8">
          <cell r="B8" t="str">
            <v>COMMERCIAL</v>
          </cell>
        </row>
        <row r="18">
          <cell r="B18" t="str">
            <v>Dicembre</v>
          </cell>
        </row>
        <row r="19">
          <cell r="B19" t="str">
            <v xml:space="preserve">PRODUCTION </v>
          </cell>
        </row>
      </sheetData>
      <sheetData sheetId="98" refreshError="1">
        <row r="8">
          <cell r="B8" t="str">
            <v>COMMERCIAL</v>
          </cell>
        </row>
        <row r="18">
          <cell r="B18" t="str">
            <v>Dicembre</v>
          </cell>
        </row>
        <row r="19">
          <cell r="B19" t="str">
            <v xml:space="preserve">PRODUCTION </v>
          </cell>
        </row>
      </sheetData>
      <sheetData sheetId="99" refreshError="1">
        <row r="8">
          <cell r="B8" t="str">
            <v>ASPETTI COMMERCIALI</v>
          </cell>
        </row>
        <row r="18">
          <cell r="B18" t="str">
            <v>Giugno</v>
          </cell>
        </row>
        <row r="19">
          <cell r="B19" t="str">
            <v>BILANCIAMENTO PRODUZIONE / VENDITA</v>
          </cell>
        </row>
      </sheetData>
      <sheetData sheetId="100" refreshError="1">
        <row r="8">
          <cell r="B8" t="str">
            <v>ASPETTI COMMERCIALI</v>
          </cell>
        </row>
        <row r="18">
          <cell r="B18" t="str">
            <v>Giugno</v>
          </cell>
        </row>
        <row r="19">
          <cell r="B19" t="str">
            <v>BILANCIAMENTO PRODUZIONE / VENDITA</v>
          </cell>
        </row>
      </sheetData>
      <sheetData sheetId="101" refreshError="1">
        <row r="8">
          <cell r="B8">
            <v>36312</v>
          </cell>
        </row>
        <row r="18">
          <cell r="B18" t="str">
            <v>ASPETTI PRODUTTIVI</v>
          </cell>
        </row>
        <row r="19">
          <cell r="B19" t="str">
            <v>BILANCIAMENTO PRODUZIONE / VENDITA</v>
          </cell>
        </row>
      </sheetData>
      <sheetData sheetId="102" refreshError="1">
        <row r="8">
          <cell r="B8" t="str">
            <v>ASPETTI COMMERCIALI</v>
          </cell>
        </row>
        <row r="18">
          <cell r="B18" t="str">
            <v>ASPETTI PRODUTTIVI</v>
          </cell>
        </row>
        <row r="19">
          <cell r="B19" t="str">
            <v>BILANCIAMENTO PRODUZIONE / VENDITA</v>
          </cell>
        </row>
      </sheetData>
      <sheetData sheetId="103" refreshError="1">
        <row r="8">
          <cell r="B8" t="str">
            <v>ASPETTI COMMERCIALI</v>
          </cell>
        </row>
        <row r="18">
          <cell r="B18" t="str">
            <v>ASPETTI PRODUTTIVI</v>
          </cell>
        </row>
        <row r="19">
          <cell r="B19" t="str">
            <v>BILANCIAMENTO PRODUZIONE / VENDITA</v>
          </cell>
        </row>
      </sheetData>
      <sheetData sheetId="104" refreshError="1">
        <row r="8">
          <cell r="B8">
            <v>37104</v>
          </cell>
        </row>
        <row r="18">
          <cell r="B18" t="str">
            <v>ASPETTI PRODUTTIVI</v>
          </cell>
        </row>
        <row r="19">
          <cell r="B19" t="str">
            <v>BILANCIAMENTO PRODUZIONE / VENDITA</v>
          </cell>
        </row>
      </sheetData>
      <sheetData sheetId="105" refreshError="1">
        <row r="8">
          <cell r="B8" t="str">
            <v>ASPETTI COMMERCIALI</v>
          </cell>
        </row>
        <row r="18">
          <cell r="B18" t="str">
            <v>ASPETTI PRODUTTIVI</v>
          </cell>
        </row>
        <row r="19">
          <cell r="B19" t="str">
            <v>BILANCIAMENTO PRODUZIONE / VENDITA</v>
          </cell>
        </row>
      </sheetData>
      <sheetData sheetId="106" refreshError="1">
        <row r="8">
          <cell r="B8" t="str">
            <v>ASPETTI COMMERCIALI</v>
          </cell>
        </row>
        <row r="18">
          <cell r="B18" t="str">
            <v>ASPETTI PRODUTTIVI</v>
          </cell>
        </row>
        <row r="19">
          <cell r="B19" t="str">
            <v>BILANCIAMENTO PRODUZIONE / VENDITA</v>
          </cell>
        </row>
      </sheetData>
      <sheetData sheetId="107" refreshError="1">
        <row r="8">
          <cell r="B8" t="str">
            <v>ASPETTI COMMERCIALI</v>
          </cell>
        </row>
        <row r="18">
          <cell r="B18" t="str">
            <v>ASPETTI PRODUTTIVI</v>
          </cell>
        </row>
        <row r="19">
          <cell r="B19" t="str">
            <v>BILANCIAMENTO PRODUZIONE / VENDITA</v>
          </cell>
        </row>
      </sheetData>
      <sheetData sheetId="108" refreshError="1">
        <row r="8">
          <cell r="B8" t="str">
            <v>ASPETTI COMMERCIALI</v>
          </cell>
        </row>
        <row r="18">
          <cell r="B18" t="str">
            <v>ASPETTI PRODUTTIVI</v>
          </cell>
        </row>
        <row r="19">
          <cell r="B19">
            <v>1999</v>
          </cell>
        </row>
      </sheetData>
      <sheetData sheetId="109" refreshError="1">
        <row r="8">
          <cell r="B8" t="str">
            <v>ASPETTI COMMERCIALI</v>
          </cell>
        </row>
        <row r="18">
          <cell r="B18" t="str">
            <v>ASPETTI PRODUTTIVI</v>
          </cell>
        </row>
        <row r="19">
          <cell r="B19">
            <v>1999</v>
          </cell>
        </row>
      </sheetData>
      <sheetData sheetId="110" refreshError="1">
        <row r="8">
          <cell r="B8">
            <v>36312</v>
          </cell>
        </row>
        <row r="18">
          <cell r="B18" t="str">
            <v>ASPETTI PRODUTTIVI</v>
          </cell>
        </row>
        <row r="19">
          <cell r="B19">
            <v>1999</v>
          </cell>
        </row>
      </sheetData>
      <sheetData sheetId="111" refreshError="1">
        <row r="8">
          <cell r="B8">
            <v>36312</v>
          </cell>
        </row>
        <row r="18">
          <cell r="B18" t="str">
            <v>Giugno</v>
          </cell>
        </row>
        <row r="19">
          <cell r="B19">
            <v>1999</v>
          </cell>
        </row>
      </sheetData>
      <sheetData sheetId="112" refreshError="1">
        <row r="8">
          <cell r="B8">
            <v>36312</v>
          </cell>
        </row>
        <row r="18">
          <cell r="B18" t="str">
            <v>Giugno</v>
          </cell>
        </row>
        <row r="19">
          <cell r="B19">
            <v>1999</v>
          </cell>
        </row>
      </sheetData>
      <sheetData sheetId="113" refreshError="1">
        <row r="8">
          <cell r="B8" t="str">
            <v>COMMERCIAL</v>
          </cell>
        </row>
        <row r="18">
          <cell r="B18" t="str">
            <v>Giugno</v>
          </cell>
        </row>
        <row r="19">
          <cell r="B19" t="str">
            <v xml:space="preserve">PRODUCTION </v>
          </cell>
        </row>
      </sheetData>
      <sheetData sheetId="114" refreshError="1">
        <row r="8">
          <cell r="B8" t="str">
            <v>COMMERCIAL</v>
          </cell>
        </row>
        <row r="18">
          <cell r="B18" t="str">
            <v>Giugno</v>
          </cell>
        </row>
        <row r="19">
          <cell r="B19" t="str">
            <v xml:space="preserve">PRODUCTION </v>
          </cell>
        </row>
      </sheetData>
      <sheetData sheetId="115" refreshError="1">
        <row r="8">
          <cell r="B8">
            <v>36312</v>
          </cell>
        </row>
        <row r="18">
          <cell r="B18" t="str">
            <v>Giugno</v>
          </cell>
        </row>
        <row r="19">
          <cell r="B19">
            <v>1999</v>
          </cell>
        </row>
      </sheetData>
      <sheetData sheetId="116" refreshError="1">
        <row r="8">
          <cell r="B8">
            <v>36312</v>
          </cell>
        </row>
        <row r="18">
          <cell r="B18" t="str">
            <v>Giugno</v>
          </cell>
        </row>
        <row r="19">
          <cell r="B19">
            <v>1999</v>
          </cell>
        </row>
      </sheetData>
      <sheetData sheetId="117" refreshError="1">
        <row r="8">
          <cell r="B8">
            <v>36312</v>
          </cell>
        </row>
        <row r="18">
          <cell r="B18" t="str">
            <v>Giugno</v>
          </cell>
        </row>
        <row r="19">
          <cell r="B19">
            <v>1999</v>
          </cell>
        </row>
      </sheetData>
      <sheetData sheetId="118" refreshError="1">
        <row r="8">
          <cell r="B8">
            <v>36312</v>
          </cell>
        </row>
        <row r="18">
          <cell r="B18" t="str">
            <v>Giugno</v>
          </cell>
        </row>
        <row r="19">
          <cell r="B19">
            <v>1999</v>
          </cell>
        </row>
      </sheetData>
      <sheetData sheetId="119" refreshError="1">
        <row r="8">
          <cell r="B8">
            <v>36312</v>
          </cell>
        </row>
        <row r="18">
          <cell r="B18" t="str">
            <v>ASPETTI PRODUTTIVI</v>
          </cell>
        </row>
        <row r="19">
          <cell r="B19" t="str">
            <v>BILANCIAMENTO PRODUZIONE / VENDITA</v>
          </cell>
        </row>
      </sheetData>
      <sheetData sheetId="120" refreshError="1">
        <row r="18">
          <cell r="B18" t="str">
            <v>ASPETTI PRODUTTIVI</v>
          </cell>
        </row>
        <row r="19">
          <cell r="B19" t="str">
            <v>BILANCIAMENTO PRODUZIONE / VENDITA</v>
          </cell>
        </row>
      </sheetData>
      <sheetData sheetId="121" refreshError="1">
        <row r="18">
          <cell r="B18" t="str">
            <v>Giugno</v>
          </cell>
        </row>
        <row r="19">
          <cell r="B19">
            <v>1999</v>
          </cell>
        </row>
      </sheetData>
      <sheetData sheetId="122" refreshError="1">
        <row r="18">
          <cell r="B18" t="str">
            <v>Giugno</v>
          </cell>
        </row>
        <row r="19">
          <cell r="B19">
            <v>1999</v>
          </cell>
        </row>
      </sheetData>
      <sheetData sheetId="123" refreshError="1">
        <row r="18">
          <cell r="B18" t="str">
            <v>Giugno</v>
          </cell>
        </row>
        <row r="19">
          <cell r="B19">
            <v>1999</v>
          </cell>
        </row>
      </sheetData>
      <sheetData sheetId="124" refreshError="1">
        <row r="8">
          <cell r="B8">
            <v>36312</v>
          </cell>
        </row>
        <row r="18">
          <cell r="B18" t="str">
            <v>Giugno</v>
          </cell>
        </row>
        <row r="19">
          <cell r="B19">
            <v>1999</v>
          </cell>
        </row>
      </sheetData>
      <sheetData sheetId="125" refreshError="1">
        <row r="8">
          <cell r="B8">
            <v>36312</v>
          </cell>
        </row>
        <row r="18">
          <cell r="B18" t="str">
            <v>Giugno</v>
          </cell>
        </row>
        <row r="19">
          <cell r="B19">
            <v>1999</v>
          </cell>
        </row>
      </sheetData>
      <sheetData sheetId="126" refreshError="1">
        <row r="8">
          <cell r="B8">
            <v>36312</v>
          </cell>
        </row>
        <row r="18">
          <cell r="B18" t="str">
            <v>Giugno</v>
          </cell>
        </row>
        <row r="19">
          <cell r="B19">
            <v>1999</v>
          </cell>
        </row>
      </sheetData>
      <sheetData sheetId="127" refreshError="1">
        <row r="8">
          <cell r="B8">
            <v>36312</v>
          </cell>
        </row>
        <row r="19">
          <cell r="B19">
            <v>1999</v>
          </cell>
        </row>
      </sheetData>
      <sheetData sheetId="128" refreshError="1">
        <row r="8">
          <cell r="B8">
            <v>36312</v>
          </cell>
        </row>
        <row r="18">
          <cell r="B18" t="str">
            <v>Giugno</v>
          </cell>
        </row>
        <row r="19">
          <cell r="B19">
            <v>1999</v>
          </cell>
        </row>
      </sheetData>
      <sheetData sheetId="129" refreshError="1">
        <row r="8">
          <cell r="B8">
            <v>36312</v>
          </cell>
        </row>
        <row r="18">
          <cell r="B18" t="str">
            <v>Giugno</v>
          </cell>
        </row>
        <row r="19">
          <cell r="B19">
            <v>1999</v>
          </cell>
        </row>
      </sheetData>
      <sheetData sheetId="130" refreshError="1">
        <row r="18">
          <cell r="B18" t="str">
            <v>Giugno</v>
          </cell>
        </row>
        <row r="19">
          <cell r="B19">
            <v>1999</v>
          </cell>
        </row>
      </sheetData>
      <sheetData sheetId="131" refreshError="1">
        <row r="18">
          <cell r="B18" t="str">
            <v>Giugno</v>
          </cell>
        </row>
        <row r="19">
          <cell r="B19">
            <v>1999</v>
          </cell>
        </row>
      </sheetData>
      <sheetData sheetId="132" refreshError="1">
        <row r="8">
          <cell r="B8">
            <v>36312</v>
          </cell>
        </row>
        <row r="19">
          <cell r="B19">
            <v>1999</v>
          </cell>
        </row>
      </sheetData>
      <sheetData sheetId="133" refreshError="1">
        <row r="8">
          <cell r="B8">
            <v>36312</v>
          </cell>
        </row>
        <row r="18">
          <cell r="B18" t="str">
            <v>Giugno</v>
          </cell>
        </row>
        <row r="19">
          <cell r="B19">
            <v>1999</v>
          </cell>
        </row>
      </sheetData>
      <sheetData sheetId="134" refreshError="1">
        <row r="8">
          <cell r="B8">
            <v>36312</v>
          </cell>
        </row>
        <row r="18">
          <cell r="B18" t="str">
            <v>Giugno</v>
          </cell>
        </row>
        <row r="19">
          <cell r="B19">
            <v>1999</v>
          </cell>
        </row>
      </sheetData>
      <sheetData sheetId="135" refreshError="1">
        <row r="18">
          <cell r="B18" t="str">
            <v>Giugno</v>
          </cell>
        </row>
        <row r="19">
          <cell r="B19">
            <v>1999</v>
          </cell>
        </row>
      </sheetData>
      <sheetData sheetId="136" refreshError="1">
        <row r="8">
          <cell r="B8" t="str">
            <v>COMMERCIAL</v>
          </cell>
        </row>
        <row r="18">
          <cell r="B18" t="str">
            <v>Giugno</v>
          </cell>
        </row>
        <row r="19">
          <cell r="B19" t="str">
            <v xml:space="preserve">PRODUCTION </v>
          </cell>
        </row>
      </sheetData>
      <sheetData sheetId="137" refreshError="1">
        <row r="8">
          <cell r="B8" t="str">
            <v>COMMERCIAL</v>
          </cell>
        </row>
        <row r="19">
          <cell r="B19" t="str">
            <v xml:space="preserve">PRODUCTION </v>
          </cell>
        </row>
      </sheetData>
      <sheetData sheetId="138" refreshError="1">
        <row r="8">
          <cell r="B8" t="str">
            <v>COMMERCIAL</v>
          </cell>
        </row>
        <row r="19">
          <cell r="B19" t="str">
            <v xml:space="preserve">PRODUCTION </v>
          </cell>
        </row>
      </sheetData>
      <sheetData sheetId="139" refreshError="1"/>
      <sheetData sheetId="140" refreshError="1">
        <row r="8">
          <cell r="B8">
            <v>36312</v>
          </cell>
        </row>
        <row r="19">
          <cell r="B19">
            <v>1999</v>
          </cell>
        </row>
      </sheetData>
      <sheetData sheetId="141" refreshError="1"/>
      <sheetData sheetId="142" refreshError="1"/>
      <sheetData sheetId="143" refreshError="1"/>
      <sheetData sheetId="144" refreshError="1">
        <row r="8">
          <cell r="B8" t="str">
            <v>COMMERCIAL</v>
          </cell>
        </row>
        <row r="18">
          <cell r="B18" t="str">
            <v>Dicembre</v>
          </cell>
        </row>
        <row r="19">
          <cell r="B19" t="str">
            <v xml:space="preserve">PRODUCTION </v>
          </cell>
        </row>
      </sheetData>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row r="19">
          <cell r="B19">
            <v>1999</v>
          </cell>
        </row>
      </sheetData>
      <sheetData sheetId="154" refreshError="1">
        <row r="8">
          <cell r="B8">
            <v>36312</v>
          </cell>
        </row>
        <row r="19">
          <cell r="B19">
            <v>1999</v>
          </cell>
        </row>
      </sheetData>
      <sheetData sheetId="155" refreshError="1">
        <row r="8">
          <cell r="B8">
            <v>36312</v>
          </cell>
        </row>
        <row r="19">
          <cell r="B19">
            <v>1999</v>
          </cell>
        </row>
      </sheetData>
      <sheetData sheetId="156" refreshError="1">
        <row r="8">
          <cell r="B8">
            <v>36312</v>
          </cell>
        </row>
        <row r="18">
          <cell r="B18" t="str">
            <v>Dicembre</v>
          </cell>
        </row>
        <row r="19">
          <cell r="B19">
            <v>1999</v>
          </cell>
        </row>
      </sheetData>
      <sheetData sheetId="157" refreshError="1">
        <row r="8">
          <cell r="B8" t="str">
            <v>COMMERCIAL</v>
          </cell>
        </row>
        <row r="18">
          <cell r="B18" t="str">
            <v>Dicembre</v>
          </cell>
        </row>
        <row r="19">
          <cell r="B19" t="str">
            <v xml:space="preserve">PRODUCTION </v>
          </cell>
        </row>
      </sheetData>
      <sheetData sheetId="158" refreshError="1">
        <row r="8">
          <cell r="B8">
            <v>36312</v>
          </cell>
        </row>
        <row r="18">
          <cell r="B18" t="str">
            <v>ASPETTI PRODUTTIVI</v>
          </cell>
        </row>
        <row r="19">
          <cell r="B19">
            <v>1999</v>
          </cell>
        </row>
      </sheetData>
      <sheetData sheetId="159" refreshError="1">
        <row r="8">
          <cell r="B8">
            <v>36312</v>
          </cell>
        </row>
        <row r="18">
          <cell r="B18" t="str">
            <v>ASPETTI PRODUTTIVI</v>
          </cell>
        </row>
        <row r="19">
          <cell r="B19">
            <v>1999</v>
          </cell>
        </row>
      </sheetData>
      <sheetData sheetId="160" refreshError="1">
        <row r="8">
          <cell r="B8">
            <v>36312</v>
          </cell>
        </row>
        <row r="18">
          <cell r="B18" t="str">
            <v>ASPETTI PRODUTTIVI</v>
          </cell>
        </row>
        <row r="19">
          <cell r="B19">
            <v>1999</v>
          </cell>
        </row>
      </sheetData>
      <sheetData sheetId="161" refreshError="1">
        <row r="8">
          <cell r="B8">
            <v>36312</v>
          </cell>
        </row>
        <row r="18">
          <cell r="B18" t="str">
            <v>ASPETTI PRODUTTIVI</v>
          </cell>
        </row>
        <row r="19">
          <cell r="B19">
            <v>1999</v>
          </cell>
        </row>
      </sheetData>
      <sheetData sheetId="162" refreshError="1">
        <row r="8">
          <cell r="B8" t="str">
            <v>ASPETTI COMMERCIALI</v>
          </cell>
        </row>
        <row r="18">
          <cell r="B18" t="str">
            <v>ASPETTI PRODUTTIVI</v>
          </cell>
        </row>
        <row r="19">
          <cell r="B19" t="str">
            <v>BILANCIAMENTO PRODUZIONE / VENDITA</v>
          </cell>
        </row>
      </sheetData>
      <sheetData sheetId="163" refreshError="1">
        <row r="8">
          <cell r="B8" t="str">
            <v>ASPETTI COMMERCIALI</v>
          </cell>
        </row>
        <row r="18">
          <cell r="B18" t="str">
            <v>ASPETTI PRODUTTIVI</v>
          </cell>
        </row>
        <row r="19">
          <cell r="B19" t="str">
            <v>BILANCIAMENTO PRODUZIONE / VENDITA</v>
          </cell>
        </row>
      </sheetData>
      <sheetData sheetId="164" refreshError="1">
        <row r="8">
          <cell r="B8">
            <v>36312</v>
          </cell>
        </row>
        <row r="18">
          <cell r="B18" t="str">
            <v>ASPETTI PRODUTTIVI</v>
          </cell>
        </row>
        <row r="19">
          <cell r="B19" t="str">
            <v>BILANCIAMENTO PRODUZIONE / VENDITA</v>
          </cell>
        </row>
      </sheetData>
      <sheetData sheetId="165" refreshError="1">
        <row r="8">
          <cell r="B8" t="str">
            <v>ASPETTI COMMERCIALI</v>
          </cell>
        </row>
        <row r="18">
          <cell r="B18" t="str">
            <v>ASPETTI PRODUTTIVI</v>
          </cell>
        </row>
        <row r="19">
          <cell r="B19" t="str">
            <v>BILANCIAMENTO PRODUZIONE / VENDITA</v>
          </cell>
        </row>
      </sheetData>
      <sheetData sheetId="166" refreshError="1">
        <row r="8">
          <cell r="B8" t="str">
            <v>ASPETTI COMMERCIALI</v>
          </cell>
        </row>
        <row r="18">
          <cell r="B18" t="str">
            <v>ASPETTI PRODUTTIVI</v>
          </cell>
        </row>
        <row r="19">
          <cell r="B19" t="str">
            <v>BILANCIAMENTO PRODUZIONE / VENDITA</v>
          </cell>
        </row>
      </sheetData>
      <sheetData sheetId="167" refreshError="1">
        <row r="8">
          <cell r="B8">
            <v>37104</v>
          </cell>
        </row>
        <row r="18">
          <cell r="B18" t="str">
            <v>ASPETTI PRODUTTIVI</v>
          </cell>
        </row>
        <row r="19">
          <cell r="B19" t="str">
            <v>BILANCIAMENTO PRODUZIONE / VENDITA</v>
          </cell>
        </row>
      </sheetData>
      <sheetData sheetId="168" refreshError="1">
        <row r="8">
          <cell r="B8" t="str">
            <v>ASPETTI COMMERCIALI</v>
          </cell>
        </row>
        <row r="18">
          <cell r="B18" t="str">
            <v>ASPETTI PRODUTTIVI</v>
          </cell>
        </row>
        <row r="19">
          <cell r="B19" t="str">
            <v>BILANCIAMENTO PRODUZIONE / VENDITA</v>
          </cell>
        </row>
      </sheetData>
      <sheetData sheetId="169" refreshError="1">
        <row r="8">
          <cell r="B8" t="str">
            <v>ASPETTI COMMERCIALI</v>
          </cell>
        </row>
        <row r="18">
          <cell r="B18" t="str">
            <v>ASPETTI PRODUTTIVI</v>
          </cell>
        </row>
        <row r="19">
          <cell r="B19" t="str">
            <v>BILANCIAMENTO PRODUZIONE / VENDITA</v>
          </cell>
        </row>
      </sheetData>
      <sheetData sheetId="170" refreshError="1">
        <row r="8">
          <cell r="B8" t="str">
            <v>ASPETTI COMMERCIALI</v>
          </cell>
        </row>
        <row r="18">
          <cell r="B18" t="str">
            <v>ASPETTI PRODUTTIVI</v>
          </cell>
        </row>
        <row r="19">
          <cell r="B19" t="str">
            <v>BILANCIAMENTO PRODUZIONE / VENDITA</v>
          </cell>
        </row>
      </sheetData>
      <sheetData sheetId="171" refreshError="1">
        <row r="8">
          <cell r="B8" t="str">
            <v>ASPETTI COMMERCIALI</v>
          </cell>
        </row>
        <row r="18">
          <cell r="B18" t="str">
            <v>Giugno</v>
          </cell>
        </row>
        <row r="19">
          <cell r="B19">
            <v>1999</v>
          </cell>
        </row>
      </sheetData>
      <sheetData sheetId="172" refreshError="1">
        <row r="8">
          <cell r="B8" t="str">
            <v>ASPETTI COMMERCIALI</v>
          </cell>
        </row>
        <row r="18">
          <cell r="B18" t="str">
            <v>Giugno</v>
          </cell>
        </row>
        <row r="19">
          <cell r="B19">
            <v>1999</v>
          </cell>
        </row>
      </sheetData>
      <sheetData sheetId="173" refreshError="1">
        <row r="8">
          <cell r="B8">
            <v>36312</v>
          </cell>
        </row>
        <row r="18">
          <cell r="B18" t="str">
            <v>Giugno</v>
          </cell>
        </row>
        <row r="19">
          <cell r="B19">
            <v>1999</v>
          </cell>
        </row>
      </sheetData>
      <sheetData sheetId="174" refreshError="1">
        <row r="8">
          <cell r="B8">
            <v>36312</v>
          </cell>
        </row>
        <row r="18">
          <cell r="B18" t="str">
            <v>Giugno</v>
          </cell>
        </row>
        <row r="19">
          <cell r="B19">
            <v>1999</v>
          </cell>
        </row>
      </sheetData>
      <sheetData sheetId="175" refreshError="1">
        <row r="8">
          <cell r="B8">
            <v>36312</v>
          </cell>
        </row>
        <row r="18">
          <cell r="B18" t="str">
            <v>Giugno</v>
          </cell>
        </row>
        <row r="19">
          <cell r="B19">
            <v>1999</v>
          </cell>
        </row>
      </sheetData>
      <sheetData sheetId="176" refreshError="1">
        <row r="8">
          <cell r="B8">
            <v>36312</v>
          </cell>
        </row>
        <row r="18">
          <cell r="B18" t="str">
            <v>Giugno</v>
          </cell>
        </row>
        <row r="19">
          <cell r="B19">
            <v>1999</v>
          </cell>
        </row>
      </sheetData>
      <sheetData sheetId="177" refreshError="1">
        <row r="8">
          <cell r="B8">
            <v>36312</v>
          </cell>
        </row>
        <row r="18">
          <cell r="B18" t="str">
            <v>Giugno</v>
          </cell>
        </row>
        <row r="19">
          <cell r="B19">
            <v>1999</v>
          </cell>
        </row>
      </sheetData>
      <sheetData sheetId="178" refreshError="1">
        <row r="8">
          <cell r="B8">
            <v>36312</v>
          </cell>
        </row>
        <row r="18">
          <cell r="B18" t="str">
            <v>Giugno</v>
          </cell>
        </row>
        <row r="19">
          <cell r="B19">
            <v>1999</v>
          </cell>
        </row>
      </sheetData>
      <sheetData sheetId="179" refreshError="1">
        <row r="8">
          <cell r="B8">
            <v>36312</v>
          </cell>
        </row>
        <row r="18">
          <cell r="B18" t="str">
            <v>ASPETTI PRODUTTIVI</v>
          </cell>
        </row>
        <row r="19">
          <cell r="B19" t="str">
            <v>BILANCIAMENTO PRODUZIONE / VENDITA</v>
          </cell>
        </row>
      </sheetData>
      <sheetData sheetId="180" refreshError="1">
        <row r="8">
          <cell r="B8">
            <v>36312</v>
          </cell>
        </row>
        <row r="18">
          <cell r="B18" t="str">
            <v>ASPETTI PRODUTTIVI</v>
          </cell>
        </row>
        <row r="19">
          <cell r="B19" t="str">
            <v>BILANCIAMENTO PRODUZIONE / VENDITA</v>
          </cell>
        </row>
      </sheetData>
      <sheetData sheetId="181" refreshError="1">
        <row r="8">
          <cell r="B8">
            <v>36312</v>
          </cell>
        </row>
        <row r="18">
          <cell r="B18" t="str">
            <v>Giugno</v>
          </cell>
        </row>
        <row r="19">
          <cell r="B19">
            <v>1999</v>
          </cell>
        </row>
      </sheetData>
      <sheetData sheetId="182" refreshError="1">
        <row r="8">
          <cell r="B8">
            <v>36312</v>
          </cell>
        </row>
        <row r="18">
          <cell r="B18" t="str">
            <v>Giugno</v>
          </cell>
        </row>
        <row r="19">
          <cell r="B19">
            <v>1999</v>
          </cell>
        </row>
      </sheetData>
      <sheetData sheetId="183" refreshError="1">
        <row r="8">
          <cell r="B8">
            <v>36312</v>
          </cell>
        </row>
        <row r="18">
          <cell r="B18" t="str">
            <v>Giugno</v>
          </cell>
        </row>
        <row r="19">
          <cell r="B19">
            <v>1999</v>
          </cell>
        </row>
      </sheetData>
      <sheetData sheetId="184" refreshError="1">
        <row r="8">
          <cell r="B8">
            <v>36312</v>
          </cell>
        </row>
        <row r="18">
          <cell r="B18" t="str">
            <v>Giugno</v>
          </cell>
        </row>
        <row r="19">
          <cell r="B19">
            <v>1999</v>
          </cell>
        </row>
      </sheetData>
      <sheetData sheetId="185" refreshError="1">
        <row r="8">
          <cell r="B8">
            <v>36312</v>
          </cell>
        </row>
        <row r="18">
          <cell r="B18" t="str">
            <v>Giugno</v>
          </cell>
        </row>
        <row r="19">
          <cell r="B19">
            <v>1999</v>
          </cell>
        </row>
      </sheetData>
      <sheetData sheetId="186" refreshError="1">
        <row r="8">
          <cell r="B8">
            <v>36312</v>
          </cell>
        </row>
        <row r="18">
          <cell r="B18" t="str">
            <v>Giugno</v>
          </cell>
        </row>
        <row r="19">
          <cell r="B19">
            <v>1999</v>
          </cell>
        </row>
      </sheetData>
      <sheetData sheetId="187" refreshError="1">
        <row r="8">
          <cell r="B8">
            <v>36312</v>
          </cell>
        </row>
        <row r="18">
          <cell r="B18" t="str">
            <v>Giugno</v>
          </cell>
        </row>
        <row r="19">
          <cell r="B19">
            <v>1999</v>
          </cell>
        </row>
      </sheetData>
      <sheetData sheetId="188" refreshError="1">
        <row r="8">
          <cell r="B8">
            <v>36312</v>
          </cell>
        </row>
        <row r="18">
          <cell r="B18" t="str">
            <v>Giugno</v>
          </cell>
        </row>
        <row r="19">
          <cell r="B19">
            <v>1999</v>
          </cell>
        </row>
      </sheetData>
      <sheetData sheetId="189" refreshError="1">
        <row r="8">
          <cell r="B8">
            <v>36312</v>
          </cell>
        </row>
        <row r="18">
          <cell r="B18" t="str">
            <v>Giugno</v>
          </cell>
        </row>
        <row r="19">
          <cell r="B19">
            <v>1999</v>
          </cell>
        </row>
      </sheetData>
      <sheetData sheetId="190" refreshError="1">
        <row r="8">
          <cell r="B8">
            <v>36312</v>
          </cell>
        </row>
        <row r="18">
          <cell r="B18" t="str">
            <v>Giugno</v>
          </cell>
        </row>
        <row r="19">
          <cell r="B19">
            <v>1999</v>
          </cell>
        </row>
      </sheetData>
      <sheetData sheetId="191" refreshError="1">
        <row r="8">
          <cell r="B8">
            <v>36312</v>
          </cell>
        </row>
        <row r="18">
          <cell r="B18" t="str">
            <v>Giugno</v>
          </cell>
        </row>
        <row r="19">
          <cell r="B19">
            <v>1999</v>
          </cell>
        </row>
      </sheetData>
      <sheetData sheetId="192" refreshError="1">
        <row r="8">
          <cell r="B8">
            <v>36312</v>
          </cell>
        </row>
        <row r="18">
          <cell r="B18" t="str">
            <v>Giugno</v>
          </cell>
        </row>
        <row r="19">
          <cell r="B19">
            <v>1999</v>
          </cell>
        </row>
      </sheetData>
      <sheetData sheetId="193" refreshError="1">
        <row r="8">
          <cell r="B8">
            <v>36312</v>
          </cell>
        </row>
        <row r="18">
          <cell r="B18" t="str">
            <v>Giugno</v>
          </cell>
        </row>
        <row r="19">
          <cell r="B19">
            <v>1999</v>
          </cell>
        </row>
      </sheetData>
      <sheetData sheetId="194" refreshError="1">
        <row r="8">
          <cell r="B8">
            <v>36312</v>
          </cell>
        </row>
        <row r="18">
          <cell r="B18" t="str">
            <v>Giugno</v>
          </cell>
        </row>
        <row r="19">
          <cell r="B19">
            <v>1999</v>
          </cell>
        </row>
      </sheetData>
      <sheetData sheetId="195" refreshError="1">
        <row r="8">
          <cell r="B8">
            <v>36312</v>
          </cell>
        </row>
        <row r="18">
          <cell r="B18" t="str">
            <v>Giugno</v>
          </cell>
        </row>
        <row r="19">
          <cell r="B19">
            <v>1999</v>
          </cell>
        </row>
      </sheetData>
      <sheetData sheetId="196" refreshError="1">
        <row r="8">
          <cell r="B8">
            <v>36312</v>
          </cell>
        </row>
        <row r="18">
          <cell r="B18" t="str">
            <v>Giugno</v>
          </cell>
        </row>
        <row r="19">
          <cell r="B19">
            <v>1999</v>
          </cell>
        </row>
      </sheetData>
      <sheetData sheetId="197" refreshError="1">
        <row r="8">
          <cell r="B8">
            <v>36312</v>
          </cell>
        </row>
        <row r="18">
          <cell r="B18" t="str">
            <v>Giugno</v>
          </cell>
        </row>
        <row r="19">
          <cell r="B19">
            <v>1999</v>
          </cell>
        </row>
      </sheetData>
      <sheetData sheetId="198" refreshError="1">
        <row r="8">
          <cell r="B8">
            <v>36312</v>
          </cell>
        </row>
        <row r="18">
          <cell r="B18" t="str">
            <v>Giugno</v>
          </cell>
        </row>
        <row r="19">
          <cell r="B19">
            <v>1999</v>
          </cell>
        </row>
      </sheetData>
      <sheetData sheetId="199" refreshError="1">
        <row r="8">
          <cell r="B8">
            <v>36312</v>
          </cell>
        </row>
        <row r="18">
          <cell r="B18" t="str">
            <v>Giugno</v>
          </cell>
        </row>
        <row r="19">
          <cell r="B19">
            <v>1999</v>
          </cell>
        </row>
      </sheetData>
      <sheetData sheetId="200" refreshError="1">
        <row r="8">
          <cell r="B8">
            <v>36312</v>
          </cell>
        </row>
        <row r="18">
          <cell r="B18" t="str">
            <v>Giugno</v>
          </cell>
        </row>
        <row r="19">
          <cell r="B19">
            <v>1999</v>
          </cell>
        </row>
      </sheetData>
      <sheetData sheetId="201" refreshError="1">
        <row r="8">
          <cell r="B8">
            <v>36312</v>
          </cell>
        </row>
        <row r="18">
          <cell r="B18" t="str">
            <v>Giugno</v>
          </cell>
        </row>
        <row r="19">
          <cell r="B19">
            <v>1999</v>
          </cell>
        </row>
      </sheetData>
      <sheetData sheetId="202" refreshError="1">
        <row r="8">
          <cell r="B8">
            <v>36312</v>
          </cell>
        </row>
        <row r="18">
          <cell r="B18" t="str">
            <v>Giugno</v>
          </cell>
        </row>
        <row r="19">
          <cell r="B19">
            <v>1999</v>
          </cell>
        </row>
      </sheetData>
      <sheetData sheetId="203" refreshError="1">
        <row r="8">
          <cell r="B8">
            <v>36312</v>
          </cell>
        </row>
        <row r="18">
          <cell r="B18" t="str">
            <v>Giugno</v>
          </cell>
        </row>
        <row r="19">
          <cell r="B19">
            <v>1999</v>
          </cell>
        </row>
      </sheetData>
      <sheetData sheetId="204" refreshError="1">
        <row r="8">
          <cell r="B8">
            <v>36312</v>
          </cell>
        </row>
        <row r="18">
          <cell r="B18" t="str">
            <v>Giugno</v>
          </cell>
        </row>
        <row r="19">
          <cell r="B19">
            <v>1999</v>
          </cell>
        </row>
      </sheetData>
      <sheetData sheetId="205" refreshError="1">
        <row r="8">
          <cell r="B8">
            <v>36312</v>
          </cell>
        </row>
        <row r="18">
          <cell r="B18" t="str">
            <v>Giugno</v>
          </cell>
        </row>
        <row r="19">
          <cell r="B19">
            <v>1999</v>
          </cell>
        </row>
      </sheetData>
      <sheetData sheetId="206" refreshError="1">
        <row r="8">
          <cell r="B8">
            <v>36312</v>
          </cell>
        </row>
        <row r="18">
          <cell r="B18" t="str">
            <v>Agosto</v>
          </cell>
        </row>
        <row r="19">
          <cell r="B19">
            <v>2001</v>
          </cell>
        </row>
      </sheetData>
      <sheetData sheetId="207" refreshError="1">
        <row r="8">
          <cell r="B8">
            <v>36312</v>
          </cell>
        </row>
        <row r="18">
          <cell r="B18" t="str">
            <v>ASPETTI PRODUTTIVI</v>
          </cell>
        </row>
        <row r="19">
          <cell r="B19">
            <v>1999</v>
          </cell>
        </row>
      </sheetData>
      <sheetData sheetId="208" refreshError="1">
        <row r="8">
          <cell r="B8">
            <v>36312</v>
          </cell>
        </row>
        <row r="18">
          <cell r="B18" t="str">
            <v>ASPETTI PRODUTTIVI</v>
          </cell>
        </row>
        <row r="19">
          <cell r="B19">
            <v>1999</v>
          </cell>
        </row>
      </sheetData>
      <sheetData sheetId="209" refreshError="1">
        <row r="8">
          <cell r="B8">
            <v>36312</v>
          </cell>
        </row>
        <row r="18">
          <cell r="B18" t="str">
            <v>ASPETTI PRODUTTIVI</v>
          </cell>
        </row>
        <row r="19">
          <cell r="B19">
            <v>1999</v>
          </cell>
        </row>
      </sheetData>
      <sheetData sheetId="210" refreshError="1">
        <row r="8">
          <cell r="B8">
            <v>36312</v>
          </cell>
        </row>
        <row r="18">
          <cell r="B18" t="str">
            <v>ASPETTI PRODUTTIVI</v>
          </cell>
        </row>
        <row r="19">
          <cell r="B19">
            <v>1999</v>
          </cell>
        </row>
      </sheetData>
      <sheetData sheetId="211" refreshError="1">
        <row r="8">
          <cell r="B8">
            <v>36312</v>
          </cell>
        </row>
        <row r="18">
          <cell r="B18" t="str">
            <v>ASPETTI PRODUTTIVI</v>
          </cell>
        </row>
        <row r="19">
          <cell r="B19">
            <v>1999</v>
          </cell>
        </row>
      </sheetData>
      <sheetData sheetId="212" refreshError="1">
        <row r="8">
          <cell r="B8">
            <v>36312</v>
          </cell>
        </row>
        <row r="18">
          <cell r="B18" t="str">
            <v>ASPETTI PRODUTTIVI</v>
          </cell>
        </row>
        <row r="19">
          <cell r="B19">
            <v>1999</v>
          </cell>
        </row>
      </sheetData>
      <sheetData sheetId="213" refreshError="1">
        <row r="8">
          <cell r="B8">
            <v>36312</v>
          </cell>
        </row>
        <row r="18">
          <cell r="B18" t="str">
            <v>ASPETTI PRODUTTIVI</v>
          </cell>
        </row>
        <row r="19">
          <cell r="B19">
            <v>1999</v>
          </cell>
        </row>
      </sheetData>
      <sheetData sheetId="214" refreshError="1">
        <row r="8">
          <cell r="B8">
            <v>36312</v>
          </cell>
        </row>
        <row r="18">
          <cell r="B18" t="str">
            <v>ASPETTI PRODUTTIVI</v>
          </cell>
        </row>
        <row r="19">
          <cell r="B19">
            <v>1999</v>
          </cell>
        </row>
      </sheetData>
      <sheetData sheetId="215" refreshError="1">
        <row r="8">
          <cell r="B8">
            <v>36312</v>
          </cell>
        </row>
        <row r="18">
          <cell r="B18" t="str">
            <v>ASPETTI PRODUTTIVI</v>
          </cell>
        </row>
        <row r="19">
          <cell r="B19">
            <v>1999</v>
          </cell>
        </row>
      </sheetData>
      <sheetData sheetId="216" refreshError="1">
        <row r="8">
          <cell r="B8">
            <v>36312</v>
          </cell>
        </row>
        <row r="18">
          <cell r="B18" t="str">
            <v>Dicembre</v>
          </cell>
        </row>
        <row r="19">
          <cell r="B19">
            <v>1999</v>
          </cell>
        </row>
      </sheetData>
      <sheetData sheetId="217" refreshError="1">
        <row r="8">
          <cell r="B8">
            <v>36312</v>
          </cell>
        </row>
        <row r="18">
          <cell r="B18" t="str">
            <v>Dicembre</v>
          </cell>
        </row>
        <row r="19">
          <cell r="B19">
            <v>1999</v>
          </cell>
        </row>
      </sheetData>
      <sheetData sheetId="218" refreshError="1">
        <row r="8">
          <cell r="B8">
            <v>36312</v>
          </cell>
        </row>
        <row r="18">
          <cell r="B18" t="str">
            <v>Dicembre</v>
          </cell>
        </row>
        <row r="19">
          <cell r="B19">
            <v>1999</v>
          </cell>
        </row>
      </sheetData>
      <sheetData sheetId="219" refreshError="1">
        <row r="8">
          <cell r="B8">
            <v>36312</v>
          </cell>
        </row>
        <row r="18">
          <cell r="B18" t="str">
            <v>Dicembre</v>
          </cell>
        </row>
        <row r="19">
          <cell r="B19">
            <v>1999</v>
          </cell>
        </row>
      </sheetData>
      <sheetData sheetId="220" refreshError="1">
        <row r="8">
          <cell r="B8" t="str">
            <v>COMMERCIAL</v>
          </cell>
        </row>
        <row r="18">
          <cell r="B18" t="str">
            <v>Dicembre</v>
          </cell>
        </row>
        <row r="19">
          <cell r="B19" t="str">
            <v xml:space="preserve">PRODUCTION </v>
          </cell>
        </row>
      </sheetData>
      <sheetData sheetId="221" refreshError="1">
        <row r="8">
          <cell r="B8" t="str">
            <v>COMMERCIAL</v>
          </cell>
        </row>
        <row r="18">
          <cell r="B18" t="str">
            <v>Dicembre</v>
          </cell>
        </row>
        <row r="19">
          <cell r="B19" t="str">
            <v xml:space="preserve">PRODUCTION </v>
          </cell>
        </row>
      </sheetData>
      <sheetData sheetId="222" refreshError="1">
        <row r="8">
          <cell r="B8" t="str">
            <v>COMMERCIAL</v>
          </cell>
        </row>
        <row r="18">
          <cell r="B18" t="str">
            <v>Dicembre</v>
          </cell>
        </row>
        <row r="19">
          <cell r="B19" t="str">
            <v xml:space="preserve">PRODUCTION </v>
          </cell>
        </row>
      </sheetData>
      <sheetData sheetId="223" refreshError="1">
        <row r="8">
          <cell r="B8" t="str">
            <v>COMMERCIAL</v>
          </cell>
        </row>
        <row r="18">
          <cell r="B18" t="str">
            <v>Dicembre</v>
          </cell>
        </row>
        <row r="19">
          <cell r="B19" t="str">
            <v xml:space="preserve">PRODUCTION </v>
          </cell>
        </row>
      </sheetData>
      <sheetData sheetId="224" refreshError="1">
        <row r="8">
          <cell r="B8" t="str">
            <v>COMMERCIAL</v>
          </cell>
        </row>
        <row r="18">
          <cell r="B18" t="str">
            <v>Dicembre</v>
          </cell>
        </row>
        <row r="19">
          <cell r="B19" t="str">
            <v xml:space="preserve">PRODUCTION </v>
          </cell>
        </row>
      </sheetData>
      <sheetData sheetId="225" refreshError="1">
        <row r="8">
          <cell r="B8" t="str">
            <v>COMMERCIAL</v>
          </cell>
        </row>
        <row r="18">
          <cell r="B18" t="str">
            <v>Dicembre</v>
          </cell>
        </row>
        <row r="19">
          <cell r="B19" t="str">
            <v xml:space="preserve">PRODUCTION </v>
          </cell>
        </row>
      </sheetData>
      <sheetData sheetId="226" refreshError="1">
        <row r="8">
          <cell r="B8" t="str">
            <v>COMMERCIAL</v>
          </cell>
        </row>
        <row r="18">
          <cell r="B18" t="str">
            <v>Dicembre</v>
          </cell>
        </row>
        <row r="19">
          <cell r="B19" t="str">
            <v xml:space="preserve">PRODUCTION </v>
          </cell>
        </row>
      </sheetData>
      <sheetData sheetId="227" refreshError="1">
        <row r="8">
          <cell r="B8" t="str">
            <v>COMMERCIAL</v>
          </cell>
        </row>
        <row r="18">
          <cell r="B18" t="str">
            <v>Dicembre</v>
          </cell>
        </row>
        <row r="19">
          <cell r="B19" t="str">
            <v xml:space="preserve">PRODUCTION </v>
          </cell>
        </row>
      </sheetData>
      <sheetData sheetId="228" refreshError="1">
        <row r="8">
          <cell r="B8" t="str">
            <v>COMMERCIAL</v>
          </cell>
        </row>
        <row r="18">
          <cell r="B18" t="str">
            <v>Dicembre</v>
          </cell>
        </row>
        <row r="19">
          <cell r="B19" t="str">
            <v xml:space="preserve">PRODUCTION </v>
          </cell>
        </row>
      </sheetData>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row r="8">
          <cell r="B8">
            <v>36312</v>
          </cell>
        </row>
        <row r="19">
          <cell r="B19">
            <v>1999</v>
          </cell>
        </row>
      </sheetData>
      <sheetData sheetId="239" refreshError="1">
        <row r="8">
          <cell r="B8">
            <v>36312</v>
          </cell>
        </row>
        <row r="18">
          <cell r="B18" t="str">
            <v>Giugno</v>
          </cell>
        </row>
        <row r="19">
          <cell r="B19">
            <v>1999</v>
          </cell>
        </row>
      </sheetData>
      <sheetData sheetId="240" refreshError="1">
        <row r="8">
          <cell r="B8">
            <v>36312</v>
          </cell>
        </row>
        <row r="18">
          <cell r="B18" t="str">
            <v>Giugno</v>
          </cell>
        </row>
        <row r="19">
          <cell r="B19">
            <v>1999</v>
          </cell>
        </row>
      </sheetData>
      <sheetData sheetId="241" refreshError="1">
        <row r="8">
          <cell r="B8">
            <v>36312</v>
          </cell>
        </row>
        <row r="18">
          <cell r="B18" t="str">
            <v>Giugno</v>
          </cell>
        </row>
        <row r="19">
          <cell r="B19">
            <v>1999</v>
          </cell>
        </row>
      </sheetData>
      <sheetData sheetId="242" refreshError="1">
        <row r="8">
          <cell r="B8">
            <v>36312</v>
          </cell>
        </row>
        <row r="18">
          <cell r="B18" t="str">
            <v>Giugno</v>
          </cell>
        </row>
        <row r="19">
          <cell r="B19">
            <v>1999</v>
          </cell>
        </row>
      </sheetData>
      <sheetData sheetId="243" refreshError="1">
        <row r="8">
          <cell r="B8">
            <v>36312</v>
          </cell>
        </row>
        <row r="18">
          <cell r="B18" t="str">
            <v>ASPETTI PRODUTTIVI</v>
          </cell>
        </row>
        <row r="19">
          <cell r="B19">
            <v>1999</v>
          </cell>
        </row>
      </sheetData>
      <sheetData sheetId="244" refreshError="1">
        <row r="8">
          <cell r="B8">
            <v>36312</v>
          </cell>
        </row>
        <row r="18">
          <cell r="B18" t="str">
            <v>ASPETTI PRODUTTIVI</v>
          </cell>
        </row>
        <row r="19">
          <cell r="B19">
            <v>1999</v>
          </cell>
        </row>
      </sheetData>
      <sheetData sheetId="245" refreshError="1">
        <row r="8">
          <cell r="B8">
            <v>36312</v>
          </cell>
        </row>
        <row r="18">
          <cell r="B18" t="str">
            <v>ASPETTI PRODUTTIVI</v>
          </cell>
        </row>
        <row r="19">
          <cell r="B19">
            <v>1999</v>
          </cell>
        </row>
      </sheetData>
      <sheetData sheetId="246" refreshError="1">
        <row r="8">
          <cell r="B8">
            <v>36312</v>
          </cell>
        </row>
        <row r="18">
          <cell r="B18" t="str">
            <v>ASPETTI PRODUTTIVI</v>
          </cell>
        </row>
        <row r="19">
          <cell r="B19">
            <v>1999</v>
          </cell>
        </row>
      </sheetData>
      <sheetData sheetId="247" refreshError="1">
        <row r="8">
          <cell r="B8" t="str">
            <v>ASPETTI COMMERCIALI</v>
          </cell>
        </row>
        <row r="18">
          <cell r="B18" t="str">
            <v>ASPETTI PRODUTTIVI</v>
          </cell>
        </row>
        <row r="19">
          <cell r="B19" t="str">
            <v>BILANCIAMENTO PRODUZIONE / VENDITA</v>
          </cell>
        </row>
      </sheetData>
      <sheetData sheetId="248" refreshError="1">
        <row r="8">
          <cell r="B8">
            <v>36312</v>
          </cell>
        </row>
        <row r="19">
          <cell r="B19">
            <v>1999</v>
          </cell>
        </row>
      </sheetData>
      <sheetData sheetId="249" refreshError="1"/>
      <sheetData sheetId="250" refreshError="1">
        <row r="8">
          <cell r="B8">
            <v>36312</v>
          </cell>
        </row>
        <row r="18">
          <cell r="B18" t="str">
            <v>ASPETTI PRODUTTIVI</v>
          </cell>
        </row>
        <row r="19">
          <cell r="B19">
            <v>1999</v>
          </cell>
        </row>
      </sheetData>
      <sheetData sheetId="251" refreshError="1">
        <row r="8">
          <cell r="B8">
            <v>36312</v>
          </cell>
        </row>
        <row r="18">
          <cell r="B18" t="str">
            <v>ASPETTI PRODUTTIVI</v>
          </cell>
        </row>
        <row r="19">
          <cell r="B19">
            <v>1999</v>
          </cell>
        </row>
      </sheetData>
      <sheetData sheetId="252" refreshError="1">
        <row r="8">
          <cell r="B8">
            <v>36312</v>
          </cell>
        </row>
        <row r="18">
          <cell r="B18" t="str">
            <v>ASPETTI PRODUTTIVI</v>
          </cell>
        </row>
        <row r="19">
          <cell r="B19">
            <v>1999</v>
          </cell>
        </row>
      </sheetData>
      <sheetData sheetId="253" refreshError="1">
        <row r="8">
          <cell r="B8">
            <v>36312</v>
          </cell>
        </row>
        <row r="18">
          <cell r="B18" t="str">
            <v>ASPETTI PRODUTTIVI</v>
          </cell>
        </row>
        <row r="19">
          <cell r="B19">
            <v>1999</v>
          </cell>
        </row>
      </sheetData>
      <sheetData sheetId="254" refreshError="1">
        <row r="8">
          <cell r="B8">
            <v>36312</v>
          </cell>
        </row>
        <row r="18">
          <cell r="B18" t="str">
            <v>ASPETTI PRODUTTIVI</v>
          </cell>
        </row>
        <row r="19">
          <cell r="B19">
            <v>1999</v>
          </cell>
        </row>
      </sheetData>
      <sheetData sheetId="255" refreshError="1">
        <row r="8">
          <cell r="B8">
            <v>36312</v>
          </cell>
        </row>
        <row r="18">
          <cell r="B18" t="str">
            <v>ASPETTI PRODUTTIVI</v>
          </cell>
        </row>
        <row r="19">
          <cell r="B19">
            <v>1999</v>
          </cell>
        </row>
      </sheetData>
      <sheetData sheetId="256" refreshError="1">
        <row r="8">
          <cell r="B8">
            <v>36312</v>
          </cell>
        </row>
        <row r="18">
          <cell r="B18" t="str">
            <v>ASPETTI PRODUTTIVI</v>
          </cell>
        </row>
        <row r="19">
          <cell r="B19">
            <v>1999</v>
          </cell>
        </row>
      </sheetData>
      <sheetData sheetId="257" refreshError="1">
        <row r="8">
          <cell r="B8">
            <v>36312</v>
          </cell>
        </row>
        <row r="18">
          <cell r="B18" t="str">
            <v>ASPETTI PRODUTTIVI</v>
          </cell>
        </row>
        <row r="19">
          <cell r="B19">
            <v>1999</v>
          </cell>
        </row>
      </sheetData>
      <sheetData sheetId="258" refreshError="1">
        <row r="8">
          <cell r="B8">
            <v>36312</v>
          </cell>
        </row>
        <row r="18">
          <cell r="B18" t="str">
            <v>ASPETTI PRODUTTIVI</v>
          </cell>
        </row>
        <row r="19">
          <cell r="B19">
            <v>1999</v>
          </cell>
        </row>
      </sheetData>
      <sheetData sheetId="259" refreshError="1">
        <row r="8">
          <cell r="B8">
            <v>36312</v>
          </cell>
        </row>
        <row r="18">
          <cell r="B18" t="str">
            <v>ASPETTI PRODUTTIVI</v>
          </cell>
        </row>
        <row r="19">
          <cell r="B19">
            <v>1999</v>
          </cell>
        </row>
      </sheetData>
      <sheetData sheetId="260" refreshError="1">
        <row r="8">
          <cell r="B8">
            <v>36312</v>
          </cell>
        </row>
        <row r="18">
          <cell r="B18" t="str">
            <v>ASPETTI PRODUTTIVI</v>
          </cell>
        </row>
        <row r="19">
          <cell r="B19">
            <v>1999</v>
          </cell>
        </row>
      </sheetData>
      <sheetData sheetId="261" refreshError="1">
        <row r="8">
          <cell r="B8">
            <v>36312</v>
          </cell>
        </row>
        <row r="18">
          <cell r="B18" t="str">
            <v>ASPETTI PRODUTTIVI</v>
          </cell>
        </row>
        <row r="19">
          <cell r="B19">
            <v>1999</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DIALOGHI"/>
      <sheetName val="Ref"/>
      <sheetName val="Copies"/>
      <sheetName val="Mod49 compatto"/>
      <sheetName val="Dati di mercato"/>
      <sheetName val="MAREA"/>
      <sheetName val="Marea MY"/>
      <sheetName val="MULTIPLA"/>
      <sheetName val="KAN7-REZ"/>
      <sheetName val="PG"/>
      <sheetName val="SAD"/>
      <sheetName val="CCS"/>
      <sheetName val="Macro1"/>
      <sheetName val="ntv-fiyat"/>
      <sheetName val="Köprü"/>
      <sheetName val="CL2"/>
      <sheetName val="plan 1"/>
      <sheetName val="entities"/>
      <sheetName val="VENDAS"/>
      <sheetName val="FH"/>
      <sheetName val="DIALOGHI.XLS"/>
      <sheetName val="Macro2"/>
      <sheetName val="POCarr"/>
      <sheetName val="Datos"/>
      <sheetName val="Idem Orig Chas"/>
      <sheetName val="Indici"/>
      <sheetName val="Aggiornamento"/>
      <sheetName val="plan_1"/>
      <sheetName val="2.대외공문"/>
      <sheetName val="Vers_TOP(16)"/>
      <sheetName val="LM 650b"/>
      <sheetName val="Mod49_compatto"/>
      <sheetName val="Dati_di_mercato"/>
      <sheetName val="Marea_MY"/>
      <sheetName val="plan_11"/>
      <sheetName val="DIALOGHI_XLS"/>
      <sheetName val="Idem_Orig_Chas"/>
      <sheetName val="2_대외공문"/>
      <sheetName val="Mod49_compatto1"/>
      <sheetName val="Mod49_compatto2"/>
      <sheetName val="Dati_di_mercato1"/>
      <sheetName val="Marea_MY1"/>
      <sheetName val="plan_12"/>
      <sheetName val="DIALOGHI_XLS1"/>
      <sheetName val="Idem_Orig_Chas1"/>
      <sheetName val="2_대외공문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ΤΙΜΟΚΑΤΑΛΟΓΟΣ"/>
      <sheetName val="ΤΕΧΝΙΚΑ ΧΑΡΑΚΤΗΡΙΣΤΙΚΑ"/>
      <sheetName val="NEW DOBLO VAN S0 ICE"/>
      <sheetName val="NEW E-DOBLO VAN S0 BEV"/>
      <sheetName val="SCUDO S1 ICE"/>
      <sheetName val="SCUDO S1 BEV"/>
      <sheetName val="NEW DUCATO VAN S9"/>
      <sheetName val="NEW DUCATO DROPSIDE S9"/>
      <sheetName val="NEW DUCATO CHASSIS S9"/>
      <sheetName val="e-DUCATO VAN"/>
      <sheetName val="e-DUCATO CHASSIS"/>
      <sheetName val="ΠΡΟΗΓΟΥΜΕΝΕΣ ΣΕΙΡΕΣ"/>
      <sheetName val="PANDA VAN S4"/>
      <sheetName val="FIORINO S2"/>
      <sheetName val="DOBLO CARGO S2"/>
      <sheetName val="SCUDO VAN S0 ICE"/>
      <sheetName val="SCUDO VAN S0 BEV"/>
      <sheetName val="SCUDO COMBI S0 BEV"/>
      <sheetName val="DUCATO VAN S8"/>
      <sheetName val="DUCATO VAN S8 AT9"/>
      <sheetName val="DUCATO DROPSIDE CHASSIS S8"/>
    </sheetNames>
    <sheetDataSet>
      <sheetData sheetId="0"/>
      <sheetData sheetId="1"/>
      <sheetData sheetId="2"/>
      <sheetData sheetId="3"/>
      <sheetData sheetId="4">
        <row r="1">
          <cell r="B1" t="str">
            <v>Ισχύς προτεινόμενου τιμοκαταλόγου λιανικής από 17/11/2022</v>
          </cell>
        </row>
      </sheetData>
      <sheetData sheetId="5">
        <row r="1">
          <cell r="B1" t="str">
            <v>Ισχύς προτεινόμενου τιμοκαταλόγου λιανικής από 17/11/2022</v>
          </cell>
        </row>
      </sheetData>
      <sheetData sheetId="6">
        <row r="1">
          <cell r="B1" t="str">
            <v>Ισχύς προτεινόμενου τιμοκαταλόγου λιανικής από 17/11/2022</v>
          </cell>
        </row>
      </sheetData>
      <sheetData sheetId="7">
        <row r="1">
          <cell r="B1" t="str">
            <v>Ισχύς προτεινόμενου τιμοκαταλόγου λιανικής από 17/11/2022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CUS"/>
      <sheetName val="copertina"/>
      <sheetName val="TAB"/>
      <sheetName val="TOT"/>
      <sheetName val="TBM"/>
      <sheetName val="CINQUE"/>
      <sheetName val="SEI"/>
      <sheetName val="PANDA"/>
      <sheetName val="P.TO"/>
      <sheetName val="188"/>
      <sheetName val="PALIO"/>
      <sheetName val="MULTIPLA"/>
      <sheetName val="BA-O"/>
      <sheetName val="Brava-o MY"/>
      <sheetName val="MAREA"/>
      <sheetName val="Marea MY"/>
      <sheetName val="COUPE"/>
      <sheetName val="COUPE MY"/>
      <sheetName val="BARCHETTA"/>
      <sheetName val="ULYSSE"/>
      <sheetName val="raff-CCF"/>
      <sheetName val="raff-FT"/>
      <sheetName val="P_TO"/>
      <sheetName val="Brava_o MY"/>
      <sheetName val="ALTRI"/>
      <sheetName val="P_TO1"/>
      <sheetName val="Brava-o_MY"/>
      <sheetName val="Marea_MY"/>
      <sheetName val="COUPE_MY"/>
      <sheetName val="Brava_o_MY"/>
      <sheetName val="P_TO2"/>
      <sheetName val="Brava-o_MY1"/>
      <sheetName val="Marea_MY1"/>
      <sheetName val="COUPE_MY1"/>
      <sheetName val="Brava_o_MY1"/>
      <sheetName val="P_TO3"/>
      <sheetName val="Brava-o_MY2"/>
      <sheetName val="Marea_MY2"/>
      <sheetName val="COUPE_MY2"/>
      <sheetName val="Brava_o_MY2"/>
    </sheetNames>
    <sheetDataSet>
      <sheetData sheetId="0" refreshError="1"/>
      <sheetData sheetId="1" refreshError="1"/>
      <sheetData sheetId="2" refreshError="1"/>
      <sheetData sheetId="3" refreshError="1"/>
      <sheetData sheetId="4" refreshError="1"/>
      <sheetData sheetId="5" refreshError="1"/>
      <sheetData sheetId="6" refreshError="1">
        <row r="2">
          <cell r="B2" t="str">
            <v xml:space="preserve">totale Seicento </v>
          </cell>
        </row>
        <row r="46">
          <cell r="B46" t="str">
            <v>Seicento Elettra</v>
          </cell>
        </row>
      </sheetData>
      <sheetData sheetId="7" refreshError="1">
        <row r="2">
          <cell r="B2" t="str">
            <v xml:space="preserve">totale Panda </v>
          </cell>
        </row>
        <row r="46">
          <cell r="B46" t="str">
            <v>Panda 4x4</v>
          </cell>
        </row>
      </sheetData>
      <sheetData sheetId="8" refreshError="1">
        <row r="46">
          <cell r="B46" t="str">
            <v xml:space="preserve">Punto cabrio </v>
          </cell>
        </row>
      </sheetData>
      <sheetData sheetId="9" refreshError="1"/>
      <sheetData sheetId="10" refreshError="1"/>
      <sheetData sheetId="11" refreshError="1">
        <row r="2">
          <cell r="B2" t="str">
            <v>Multipla</v>
          </cell>
        </row>
      </sheetData>
      <sheetData sheetId="12" refreshError="1"/>
      <sheetData sheetId="13" refreshError="1">
        <row r="46">
          <cell r="B46" t="str">
            <v>Bravo MY</v>
          </cell>
        </row>
        <row r="90">
          <cell r="B90" t="str">
            <v xml:space="preserve">TOTALE </v>
          </cell>
        </row>
      </sheetData>
      <sheetData sheetId="14" refreshError="1">
        <row r="2">
          <cell r="B2" t="str">
            <v xml:space="preserve"> Marea  </v>
          </cell>
        </row>
      </sheetData>
      <sheetData sheetId="15" refreshError="1">
        <row r="2">
          <cell r="B2" t="str">
            <v xml:space="preserve"> Marea MY</v>
          </cell>
        </row>
      </sheetData>
      <sheetData sheetId="16" refreshError="1">
        <row r="2">
          <cell r="B2" t="str">
            <v>Coupe'</v>
          </cell>
        </row>
      </sheetData>
      <sheetData sheetId="17" refreshError="1"/>
      <sheetData sheetId="18" refreshError="1"/>
      <sheetData sheetId="19" refreshError="1">
        <row r="2">
          <cell r="B2" t="str">
            <v>Ulysse</v>
          </cell>
        </row>
      </sheetData>
      <sheetData sheetId="20" refreshError="1"/>
      <sheetData sheetId="21" refreshError="1"/>
      <sheetData sheetId="22"/>
      <sheetData sheetId="23"/>
      <sheetData sheetId="24" refreshError="1"/>
      <sheetData sheetId="25">
        <row r="46">
          <cell r="B46" t="str">
            <v xml:space="preserve">Punto cabrio </v>
          </cell>
        </row>
      </sheetData>
      <sheetData sheetId="26">
        <row r="46">
          <cell r="B46" t="str">
            <v>Bravo MY</v>
          </cell>
        </row>
      </sheetData>
      <sheetData sheetId="27">
        <row r="2">
          <cell r="B2" t="str">
            <v xml:space="preserve"> Marea MY</v>
          </cell>
        </row>
      </sheetData>
      <sheetData sheetId="28"/>
      <sheetData sheetId="29"/>
      <sheetData sheetId="30"/>
      <sheetData sheetId="31"/>
      <sheetData sheetId="32"/>
      <sheetData sheetId="33"/>
      <sheetData sheetId="34"/>
      <sheetData sheetId="35">
        <row r="46">
          <cell r="B46" t="str">
            <v xml:space="preserve">Punto cabrio </v>
          </cell>
        </row>
      </sheetData>
      <sheetData sheetId="36">
        <row r="46">
          <cell r="B46" t="str">
            <v>Bravo MY</v>
          </cell>
        </row>
      </sheetData>
      <sheetData sheetId="37">
        <row r="2">
          <cell r="B2" t="str">
            <v xml:space="preserve"> Marea MY</v>
          </cell>
        </row>
      </sheetData>
      <sheetData sheetId="38"/>
      <sheetData sheetId="3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cia Y "/>
      <sheetName val="Nuova Punto"/>
      <sheetName val="Totale Nuova Punto_Lancia Y"/>
      <sheetName val="Riepilogo"/>
      <sheetName val="PO 2002 Dettaglio 843"/>
      <sheetName val="Curva Lancia Y"/>
      <sheetName val="Motivazioni"/>
      <sheetName val="Modulo1"/>
      <sheetName val="Modulo2"/>
      <sheetName val="Modulo3"/>
      <sheetName val="Modulo4"/>
      <sheetName val="Modulo5"/>
      <sheetName val="Modulo6"/>
      <sheetName val="Modulo7"/>
      <sheetName val="Lancia_Y_"/>
      <sheetName val="Nuova_Punto"/>
      <sheetName val="Totale_Nuova_Punto_Lancia_Y"/>
      <sheetName val="PO_2002_Dettaglio_843"/>
      <sheetName val="Curva_Lancia_Y"/>
      <sheetName val="Lancia_Y_1"/>
      <sheetName val="Nuova_Punto1"/>
      <sheetName val="Totale_Nuova_Punto_Lancia_Y1"/>
      <sheetName val="PO_2002_Dettaglio_8431"/>
      <sheetName val="Curva_Lancia_Y1"/>
      <sheetName val="Lancia_Y_2"/>
      <sheetName val="Nuova_Punto2"/>
      <sheetName val="Totale_Nuova_Punto_Lancia_Y2"/>
      <sheetName val="PO_2002_Dettaglio_8432"/>
      <sheetName val="Curva_Lancia_Y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f"/>
      <sheetName val="Format"/>
      <sheetName val="Mod.A"/>
      <sheetName val="Mod.A1"/>
      <sheetName val="Mod.B"/>
      <sheetName val="Mod.B1"/>
      <sheetName val="XXXX"/>
      <sheetName val="DOLLARO"/>
      <sheetName val="copertina"/>
      <sheetName val="Indice"/>
      <sheetName val="per paese"/>
      <sheetName val="per modello"/>
      <sheetName val="JATO Worksheet - Pagina 1"/>
      <sheetName val="Guida al foglio"/>
      <sheetName val="Foglio3"/>
      <sheetName val="GENERALE"/>
      <sheetName val="RIEPILOGO (2)"/>
      <sheetName val="stile &quot;93 €&quot;"/>
      <sheetName val="stile ULTERIORI"/>
      <sheetName val="riepilogo CON DETTAGLIO"/>
      <sheetName val="DETTAGLIO ULTERIORI"/>
      <sheetName val="CROMI INTERNI "/>
      <sheetName val="198 CAMBIO M32 SU 1.4 T 120"/>
      <sheetName val="ODM stile"/>
      <sheetName val="dettaglio"/>
      <sheetName val="Foglio1"/>
      <sheetName val="Foglio2"/>
      <sheetName val="Conta transição_comer"/>
      <sheetName val="86_NOVEMBRO"/>
      <sheetName val="89_NOVEMBRO"/>
      <sheetName val="87_NOVEMBRO"/>
      <sheetName val="Analise_BDG"/>
      <sheetName val="Analise_F6+6"/>
      <sheetName val="Plan4"/>
      <sheetName val="Analise_F10+2"/>
      <sheetName val="FLASH"/>
      <sheetName val="comparativo_Jan_fev"/>
      <sheetName val="EXPLICMES"/>
      <sheetName val="EXPLICANO_3+9"/>
      <sheetName val="EXPLICANO"/>
      <sheetName val="EXPLICANO_BDG"/>
      <sheetName val="EXPLICABERTO"/>
      <sheetName val="FLASH_6+6"/>
      <sheetName val="Juridico"/>
      <sheetName val="CR"/>
      <sheetName val="DAF"/>
      <sheetName val="Diret."/>
      <sheetName val="Comparativo (2)"/>
      <sheetName val="Strfuncionamento.2004"/>
      <sheetName val="86"/>
      <sheetName val="89"/>
      <sheetName val="87"/>
      <sheetName val="Strfuncionamento.2005"/>
      <sheetName val="SGV"/>
      <sheetName val="PO"/>
      <sheetName val="Lead"/>
      <sheetName val="Standartwerte"/>
      <sheetName val="Essbase"/>
      <sheetName val="Riepilogo"/>
      <sheetName val="Mod_A"/>
      <sheetName val="Mod_A1"/>
      <sheetName val="Mod_B"/>
      <sheetName val="Mod_B1"/>
      <sheetName val="per_paese"/>
      <sheetName val="per_modello"/>
      <sheetName val="JATO_Worksheet_-_Pagina_1"/>
      <sheetName val="Guida_al_foglio"/>
      <sheetName val="RIEPILOGO_(2)"/>
      <sheetName val="stile_&quot;93_€&quot;"/>
      <sheetName val="stile_ULTERIORI"/>
      <sheetName val="riepilogo_CON_DETTAGLIO"/>
      <sheetName val="DETTAGLIO_ULTERIORI"/>
      <sheetName val="CROMI_INTERNI_"/>
      <sheetName val="198_CAMBIO_M32_SU_1_4_T_120"/>
      <sheetName val="ODM_stile"/>
      <sheetName val="Conta_transição_comer"/>
      <sheetName val="Diret_"/>
      <sheetName val="Comparativo_(2)"/>
      <sheetName val="Strfuncionamento_2004"/>
      <sheetName val="Strfuncionamento_2005"/>
      <sheetName val="\\F0236715\condivisi\WINDOWS\TE"/>
      <sheetName val="MISforgeforging"/>
      <sheetName val="Cost_Redn"/>
      <sheetName val="MAREA"/>
      <sheetName val="Marea MY"/>
      <sheetName val="ULYSSE"/>
      <sheetName val="Brava-o MY"/>
      <sheetName val="SEI"/>
      <sheetName val="PANDA"/>
      <sheetName val="MULTIPLA"/>
      <sheetName val="P.TO"/>
      <sheetName val="COUPE"/>
      <sheetName val="DUCATO"/>
      <sheetName val="ALTRI"/>
      <sheetName val="C.E. 2004"/>
      <sheetName val="C.E. 2005"/>
      <sheetName val="C.E. 2006"/>
      <sheetName val="C.E. 2007"/>
      <sheetName val="TOTALE MERCATI"/>
      <sheetName val="BELGIO"/>
      <sheetName val="OLANDA"/>
      <sheetName val="SPAGNA"/>
      <sheetName val="SVIZZERA"/>
      <sheetName val="Macro1"/>
      <sheetName val="ANADISP 99"/>
      <sheetName val="NPV"/>
      <sheetName val="riepilogo 06"/>
      <sheetName val="BONUS PROP"/>
      <sheetName val="LOB_prodn"/>
      <sheetName val="AG"/>
      <sheetName val="AG Calendarization"/>
      <sheetName val="CE Calendarization"/>
      <sheetName val="CE"/>
      <sheetName val="Gazete teaser"/>
      <sheetName val=""/>
      <sheetName val="2.대외공문"/>
      <sheetName val="Macro2"/>
      <sheetName val="Vers_TOP(16)"/>
      <sheetName val="ALBERINIITADIESEL"/>
      <sheetName val="NORME"/>
      <sheetName val="ECOM Periodique"/>
      <sheetName val="Programlar"/>
      <sheetName val="Kategoriler"/>
      <sheetName val="prova"/>
      <sheetName val="Prijzen"/>
      <sheetName val="Copies"/>
      <sheetName val="33&quot;"/>
      <sheetName val="PA_Weighted"/>
      <sheetName val="Instructions"/>
      <sheetName val="Assumptions"/>
      <sheetName val="Input"/>
      <sheetName val="Cost Impact PA Brand"/>
      <sheetName val="PCO v PA Cost Weighted"/>
      <sheetName val="PCO v PA Cost Weighted KM"/>
      <sheetName val="Details by Model in Euro"/>
      <sheetName val="Cost Impact PA Industrial"/>
      <sheetName val="Milestone vs PA - KM 1"/>
      <sheetName val="Milestone vs PA - KM 2"/>
      <sheetName val="Milestone vs PA - KM 3"/>
      <sheetName val="Milestone vs PA - KM 4"/>
      <sheetName val="Milestone vs PA - KM 5"/>
      <sheetName val="Milestone vs PA - KM 6"/>
      <sheetName val="Milestone vs PA - KM 7"/>
      <sheetName val="Milestone vs PA - KM 8"/>
      <sheetName val="Milestone vs PA - KM 9"/>
      <sheetName val="Milestone vs PA - KM 10"/>
      <sheetName val="Milestone vs PA - KM 11"/>
      <sheetName val="Milestone vs PA - KM 12"/>
      <sheetName val="Milestone vs PA - KM 13"/>
      <sheetName val="Milestone vs PA - KM 14"/>
      <sheetName val="Milestone vs PA - KM 15"/>
      <sheetName val="Milestone vs PA - KM 16"/>
      <sheetName val="Form_8"/>
      <sheetName val="KM Summary PA - backup"/>
      <sheetName val="KM SummaryTC - backup"/>
      <sheetName val="2007"/>
      <sheetName val="2008"/>
      <sheetName val="2009"/>
      <sheetName val="MACRO SETTING"/>
      <sheetName val="IN425C 1B 437 02"/>
      <sheetName val="IN423R 1C 433 01"/>
      <sheetName val="IN425R 1D 433 01"/>
      <sheetName val="IN422C 1D 100 04"/>
      <sheetName val="IN422C 1B 120 04"/>
      <sheetName val="IN423C 1B 145 14"/>
      <sheetName val="IN42N0 1A 120 04"/>
      <sheetName val="IN43N0 1A 140 14"/>
      <sheetName val="IN44N0 1A 140 14"/>
      <sheetName val="IN45N0 1A 140 14"/>
      <sheetName val="IN424C 1D 145 14"/>
      <sheetName val="IN425C 1C 145 14"/>
      <sheetName val="IN45N0 1B 501 06"/>
      <sheetName val="JC077C 1B 780 02"/>
      <sheetName val="JC095R 1A 100 01"/>
      <sheetName val="KS95C4 1A 781 02"/>
      <sheetName val="Cost Impact PI"/>
      <sheetName val="Input - Costs"/>
      <sheetName val="3230B.20AA.01.27 Active 1.4 TRB"/>
      <sheetName val="Kategori Dizi kanalları"/>
      <sheetName val="Hasar Hattı"/>
      <sheetName val="Mod49 compatto"/>
      <sheetName val="Gest 02"/>
      <sheetName val="ALBERINI GAS"/>
      <sheetName val="EUR GM"/>
      <sheetName val="Mercati&gt;6"/>
      <sheetName val="VENDAS"/>
      <sheetName val="ATV"/>
      <sheetName val="Indice.xls"/>
      <sheetName val="Ekim"/>
      <sheetName val="DB"/>
      <sheetName val="TRT FM"/>
      <sheetName val="MacroSheet"/>
      <sheetName val="All"/>
      <sheetName val="PROJE MAL.ANA DOSYA 3.AY"/>
      <sheetName val="TOTALE"/>
      <sheetName val="Gazete_teaser"/>
      <sheetName val="Memo Marzo"/>
      <sheetName val="전문품의"/>
      <sheetName val="9124"/>
      <sheetName val="IND9899"/>
      <sheetName val="[Indice.xls]_EDU_FECHAMES_JUN_6"/>
      <sheetName val="CAR CASH"/>
      <sheetName val="estraz.apert.2001"/>
      <sheetName val="Cost_Impact_PA_Brand"/>
      <sheetName val="PCO_v_PA_Cost_Weighted"/>
      <sheetName val="PCO_v_PA_Cost_Weighted_KM"/>
      <sheetName val="Details_by_Model_in_Euro"/>
      <sheetName val="Cost_Impact_PA_Industrial"/>
      <sheetName val="Milestone_vs_PA_-_KM_1"/>
      <sheetName val="Milestone_vs_PA_-_KM_2"/>
      <sheetName val="Milestone_vs_PA_-_KM_3"/>
      <sheetName val="Milestone_vs_PA_-_KM_4"/>
      <sheetName val="Milestone_vs_PA_-_KM_5"/>
      <sheetName val="Milestone_vs_PA_-_KM_6"/>
      <sheetName val="Milestone_vs_PA_-_KM_7"/>
      <sheetName val="Milestone_vs_PA_-_KM_8"/>
      <sheetName val="Milestone_vs_PA_-_KM_9"/>
      <sheetName val="Milestone_vs_PA_-_KM_10"/>
      <sheetName val="Milestone_vs_PA_-_KM_11"/>
      <sheetName val="Milestone_vs_PA_-_KM_12"/>
      <sheetName val="Milestone_vs_PA_-_KM_13"/>
      <sheetName val="Milestone_vs_PA_-_KM_14"/>
      <sheetName val="Milestone_vs_PA_-_KM_15"/>
      <sheetName val="Milestone_vs_PA_-_KM_16"/>
      <sheetName val="KM_Summary_PA_-_backup"/>
      <sheetName val="KM_SummaryTC_-_backup"/>
      <sheetName val="MACRO_SETTING"/>
      <sheetName val="IN425C_1B_437_02"/>
      <sheetName val="IN423R_1C_433_01"/>
      <sheetName val="IN425R_1D_433_01"/>
      <sheetName val="IN422C_1D_100_04"/>
      <sheetName val="IN422C_1B_120_04"/>
      <sheetName val="IN423C_1B_145_14"/>
      <sheetName val="IN42N0_1A_120_04"/>
      <sheetName val="IN43N0_1A_140_14"/>
      <sheetName val="IN44N0_1A_140_14"/>
      <sheetName val="IN45N0_1A_140_14"/>
      <sheetName val="IN424C_1D_145_14"/>
      <sheetName val="IN425C_1C_145_14"/>
      <sheetName val="IN45N0_1B_501_06"/>
      <sheetName val="JC077C_1B_780_02"/>
      <sheetName val="JC095R_1A_100_01"/>
      <sheetName val="KS95C4_1A_781_02"/>
      <sheetName val="Cost_Impact_PI"/>
      <sheetName val="Input_-_Costs"/>
      <sheetName val="3230B_20AA_01_27_Active_1_4_TRB"/>
      <sheetName val="NA Ford Mgmt Sum"/>
      <sheetName val="PSTRAT."/>
      <sheetName val="MAR99"/>
      <sheetName val="Sayfa4"/>
      <sheetName val="Pivotf3+9_it"/>
      <sheetName val="Pivotf3+9_vc"/>
      <sheetName val="Pivotf3+9_vc_it"/>
      <sheetName val="Pivotf3+9"/>
      <sheetName val="Pivot_seg_it"/>
      <sheetName val="Pivot_seg_vc_it"/>
      <sheetName val="Pivot_mese"/>
      <sheetName val="Pivot_mese_Vc"/>
      <sheetName val="Conta transi??o_comer"/>
      <sheetName val="Conta_transi??o_comer"/>
      <sheetName val="의견종합서"/>
      <sheetName val="H2412"/>
      <sheetName val="OPT"/>
      <sheetName val="OPT xxx"/>
      <sheetName val="Transport I"/>
      <sheetName val="CDV_STD"/>
      <sheetName val="tpprices"/>
      <sheetName val="CMU CR"/>
      <sheetName val="CMU SR"/>
      <sheetName val="RATES"/>
      <sheetName val="Sconti"/>
      <sheetName val="MENSUAL"/>
      <sheetName val="Mod_A2"/>
      <sheetName val="Mod_A11"/>
      <sheetName val="Mod_B2"/>
      <sheetName val="Mod_B11"/>
      <sheetName val="Conta_transição_comer1"/>
      <sheetName val="Diret_1"/>
      <sheetName val="Comparativo_(2)1"/>
      <sheetName val="Strfuncionamento_20041"/>
      <sheetName val="Strfuncionamento_20051"/>
      <sheetName val="per_paese1"/>
      <sheetName val="per_modello1"/>
      <sheetName val="JATO_Worksheet_-_Pagina_11"/>
      <sheetName val="Guida_al_foglio1"/>
      <sheetName val="RIEPILOGO_(2)1"/>
      <sheetName val="stile_&quot;93_€&quot;1"/>
      <sheetName val="stile_ULTERIORI1"/>
      <sheetName val="riepilogo_CON_DETTAGLIO1"/>
      <sheetName val="DETTAGLIO_ULTERIORI1"/>
      <sheetName val="CROMI_INTERNI_1"/>
      <sheetName val="198_CAMBIO_M32_SU_1_4_T_1201"/>
      <sheetName val="ODM_stile1"/>
      <sheetName val="Gazete_teaser1"/>
      <sheetName val="2_대외공문"/>
      <sheetName val="ECOM_Periodique"/>
      <sheetName val="PROJE_MAL_ANA_DOSYA_3_AY"/>
      <sheetName val="Memo_Marzo"/>
      <sheetName val="C_E__2004"/>
      <sheetName val="C_E__2005"/>
      <sheetName val="C_E__2006"/>
      <sheetName val="C_E__2007"/>
      <sheetName val="TOTALE_MERCATI"/>
      <sheetName val="riepilogo_06"/>
      <sheetName val="ANADISP_99"/>
      <sheetName val="BONUS_PROP"/>
      <sheetName val="Kategori_Dizi_kanalları"/>
      <sheetName val="Hasar_Hattı"/>
      <sheetName val="Mod49_compatto"/>
      <sheetName val="Gest_02"/>
      <sheetName val="ALBERINI_GAS"/>
      <sheetName val="EUR_GM"/>
      <sheetName val="Indice_xls"/>
      <sheetName val="TRT_FM"/>
      <sheetName val="\EDU\FECHAMES\JUN99\Indice_xls"/>
      <sheetName val="CAR_CASH"/>
      <sheetName val="estraz_apert_2001"/>
      <sheetName val="Rules"/>
      <sheetName val="현금흐름표"/>
      <sheetName val="SUP'S PASS DOM"/>
      <sheetName val="INPUT_PO"/>
      <sheetName val="Input Stock"/>
      <sheetName val="_EDU_FECHAMES_JUN99_Indice.xls"/>
      <sheetName val="__F0236715_condivisi_WINDOWS_TE"/>
      <sheetName val="spares timing"/>
      <sheetName val="FGACODE"/>
      <sheetName val="personali"/>
      <sheetName val="Conta_transi??o_comer1"/>
      <sheetName val="AMMORTAMENTI CESPITI DA TARGARE"/>
      <sheetName val="\sudafrica\Sudafrica 2002\sud a"/>
      <sheetName val="Base"/>
      <sheetName val="\\$NDS\.PCF_WORK.PCF.DAF.FIASA\"/>
      <sheetName val="Settings"/>
      <sheetName val="sch. prodotto sed. ant."/>
      <sheetName val="EST-REP=AMP"/>
      <sheetName val="SOS_SOV"/>
      <sheetName val="TOPLAM YATIRIM"/>
      <sheetName val="TV YATIRIMI"/>
      <sheetName val="BASIN YATIRIMI"/>
      <sheetName val="\\reganzani\video\operational\T"/>
      <sheetName val="\Users\emret\AppData\Local\Micr"/>
      <sheetName val="\\192.168.1.254\2013\F\Users\em"/>
      <sheetName val="\\192.168.1.254\2013\Users\hayd"/>
      <sheetName val="\\192.168.1.254\2013\L\EDU\FECH"/>
      <sheetName val="\DBI\2011\mediamax\reckit benck"/>
      <sheetName val="[Indice.xls]_L_EDU_FECHAMES_J_6"/>
      <sheetName val="Spider Preiseingabe"/>
      <sheetName val="Marea_MY"/>
      <sheetName val="Brava-o_MY"/>
      <sheetName val="P_TO"/>
      <sheetName val="Mod_A3"/>
      <sheetName val="Mod_A12"/>
      <sheetName val="Mod_B3"/>
      <sheetName val="Mod_B12"/>
      <sheetName val="per_paese2"/>
      <sheetName val="per_modello2"/>
      <sheetName val="JATO_Worksheet_-_Pagina_12"/>
      <sheetName val="Guida_al_foglio2"/>
      <sheetName val="RIEPILOGO_(2)2"/>
      <sheetName val="stile_&quot;93_€&quot;2"/>
      <sheetName val="stile_ULTERIORI2"/>
      <sheetName val="riepilogo_CON_DETTAGLIO2"/>
      <sheetName val="DETTAGLIO_ULTERIORI2"/>
      <sheetName val="CROMI_INTERNI_2"/>
      <sheetName val="198_CAMBIO_M32_SU_1_4_T_1202"/>
      <sheetName val="ODM_stile2"/>
      <sheetName val="Conta_transição_comer2"/>
      <sheetName val="Diret_2"/>
      <sheetName val="Comparativo_(2)2"/>
      <sheetName val="Strfuncionamento_20042"/>
      <sheetName val="Strfuncionamento_20052"/>
      <sheetName val="Marea_MY1"/>
      <sheetName val="Brava-o_MY1"/>
      <sheetName val="P_TO1"/>
      <sheetName val="C_E__20041"/>
      <sheetName val="C_E__20051"/>
      <sheetName val="C_E__20061"/>
      <sheetName val="C_E__20071"/>
      <sheetName val="TOTALE_MERCATI1"/>
      <sheetName val="ANADISP_991"/>
      <sheetName val="riepilogo_061"/>
      <sheetName val="BONUS_PROP1"/>
      <sheetName val="AG_Calendarization"/>
      <sheetName val="CE_Calendarization"/>
      <sheetName val="Gazete_teaser2"/>
      <sheetName val="2_대외공문1"/>
      <sheetName val="ECOM_Periodique1"/>
      <sheetName val="Cost_Impact_PA_Brand1"/>
      <sheetName val="PCO_v_PA_Cost_Weighted1"/>
      <sheetName val="PCO_v_PA_Cost_Weighted_KM1"/>
      <sheetName val="Details_by_Model_in_Euro1"/>
      <sheetName val="Cost_Impact_PA_Industrial1"/>
      <sheetName val="Milestone_vs_PA_-_KM_17"/>
      <sheetName val="Milestone_vs_PA_-_KM_21"/>
      <sheetName val="Milestone_vs_PA_-_KM_31"/>
      <sheetName val="Milestone_vs_PA_-_KM_41"/>
      <sheetName val="Milestone_vs_PA_-_KM_51"/>
      <sheetName val="Milestone_vs_PA_-_KM_61"/>
      <sheetName val="Milestone_vs_PA_-_KM_71"/>
      <sheetName val="Milestone_vs_PA_-_KM_81"/>
      <sheetName val="Milestone_vs_PA_-_KM_91"/>
      <sheetName val="Milestone_vs_PA_-_KM_101"/>
      <sheetName val="Milestone_vs_PA_-_KM_111"/>
      <sheetName val="Milestone_vs_PA_-_KM_121"/>
      <sheetName val="Milestone_vs_PA_-_KM_131"/>
      <sheetName val="Milestone_vs_PA_-_KM_141"/>
      <sheetName val="Milestone_vs_PA_-_KM_151"/>
      <sheetName val="Milestone_vs_PA_-_KM_161"/>
      <sheetName val="KM_Summary_PA_-_backup1"/>
      <sheetName val="KM_SummaryTC_-_backup1"/>
      <sheetName val="MACRO_SETTING1"/>
      <sheetName val="IN425C_1B_437_021"/>
      <sheetName val="IN423R_1C_433_011"/>
      <sheetName val="IN425R_1D_433_011"/>
      <sheetName val="IN422C_1D_100_041"/>
      <sheetName val="IN422C_1B_120_041"/>
      <sheetName val="IN423C_1B_145_141"/>
      <sheetName val="IN42N0_1A_120_041"/>
      <sheetName val="IN43N0_1A_140_141"/>
      <sheetName val="IN44N0_1A_140_141"/>
      <sheetName val="IN45N0_1A_140_141"/>
      <sheetName val="IN424C_1D_145_141"/>
      <sheetName val="IN425C_1C_145_141"/>
      <sheetName val="IN45N0_1B_501_061"/>
      <sheetName val="JC077C_1B_780_021"/>
      <sheetName val="JC095R_1A_100_011"/>
      <sheetName val="KS95C4_1A_781_021"/>
      <sheetName val="Cost_Impact_PI1"/>
      <sheetName val="Input_-_Costs1"/>
      <sheetName val="3230B_20AA_01_27_Active_1_4_TR1"/>
      <sheetName val="Kategori_Dizi_kanalları1"/>
      <sheetName val="Hasar_Hattı1"/>
      <sheetName val="Mod49_compatto1"/>
      <sheetName val="Gest_021"/>
      <sheetName val="ALBERINI_GAS1"/>
      <sheetName val="EUR_GM1"/>
      <sheetName val="Indice_xls1"/>
      <sheetName val="TRT_FM1"/>
      <sheetName val="PROJE_MAL_ANA_DOSYA_3_AY1"/>
      <sheetName val="Memo_Marzo1"/>
      <sheetName val="\EDU\FECHAMES\JUN99\Indice_xls1"/>
      <sheetName val="CAR_CASH1"/>
      <sheetName val="estraz_apert_20011"/>
      <sheetName val="NA_Ford_Mgmt_Sum"/>
      <sheetName val="PSTRAT_"/>
      <sheetName val="Conta_transi??o_comer2"/>
      <sheetName val="OPT_xxx"/>
      <sheetName val="Transport_I"/>
      <sheetName val="CMU_CR"/>
      <sheetName val="CMU_SR"/>
      <sheetName val="SUP'S_PASS_DOM"/>
      <sheetName val="Input_Stock"/>
      <sheetName val="_EDU_FECHAMES_JUN99_Indice_xls"/>
      <sheetName val="spares_timing"/>
      <sheetName val="AMMORTAMENTI_CESPITI_DA_TARGARE"/>
      <sheetName val="\sudafrica\Sudafrica_2002\sud_a"/>
      <sheetName val="\\$NDS\_PCF_WORK_PCF_DAF_FIASA\"/>
      <sheetName val="sch__prodotto_sed__ant_"/>
      <sheetName val="TOPLAM_YATIRIM"/>
      <sheetName val="TV_YATIRIMI"/>
      <sheetName val="BASIN_YATIRIMI"/>
      <sheetName val="\\192_168_1_254\2013\F\Users\em"/>
      <sheetName val="\\192_168_1_254\2013\Users\hayd"/>
      <sheetName val="\\192_168_1_254\2013\L\EDU\FECH"/>
      <sheetName val="\DBI\2011\mediamax\reckit_benck"/>
      <sheetName val="\L\EDU\FECHAMES\JUN99\Indice_xl"/>
      <sheetName val="Spider_Preiseingabe"/>
      <sheetName val="Mod_A4"/>
      <sheetName val="Mod_A13"/>
      <sheetName val="Mod_B4"/>
      <sheetName val="Mod_B13"/>
      <sheetName val="per_paese3"/>
      <sheetName val="per_modello3"/>
      <sheetName val="JATO_Worksheet_-_Pagina_13"/>
      <sheetName val="Guida_al_foglio3"/>
      <sheetName val="RIEPILOGO_(2)3"/>
      <sheetName val="stile_&quot;93_€&quot;3"/>
      <sheetName val="stile_ULTERIORI3"/>
      <sheetName val="riepilogo_CON_DETTAGLIO3"/>
      <sheetName val="DETTAGLIO_ULTERIORI3"/>
      <sheetName val="CROMI_INTERNI_3"/>
      <sheetName val="198_CAMBIO_M32_SU_1_4_T_1203"/>
      <sheetName val="ODM_stile3"/>
      <sheetName val="Conta_transição_comer3"/>
      <sheetName val="Diret_3"/>
      <sheetName val="Comparativo_(2)3"/>
      <sheetName val="Strfuncionamento_20043"/>
      <sheetName val="Strfuncionamento_20053"/>
      <sheetName val="C_E__20042"/>
      <sheetName val="C_E__20052"/>
      <sheetName val="C_E__20062"/>
      <sheetName val="C_E__20072"/>
      <sheetName val="TOTALE_MERCATI2"/>
      <sheetName val="ANADISP_992"/>
      <sheetName val="riepilogo_062"/>
      <sheetName val="BONUS_PROP2"/>
      <sheetName val="AG_Calendarization1"/>
      <sheetName val="CE_Calendarization1"/>
      <sheetName val="Gazete_teaser3"/>
      <sheetName val="2_대외공문2"/>
      <sheetName val="ECOM_Periodique2"/>
      <sheetName val="Cost_Impact_PA_Brand2"/>
      <sheetName val="PCO_v_PA_Cost_Weighted2"/>
      <sheetName val="PCO_v_PA_Cost_Weighted_KM2"/>
      <sheetName val="Details_by_Model_in_Euro2"/>
      <sheetName val="Cost_Impact_PA_Industrial2"/>
      <sheetName val="Milestone_vs_PA_-_KM_18"/>
      <sheetName val="Milestone_vs_PA_-_KM_22"/>
      <sheetName val="Milestone_vs_PA_-_KM_32"/>
      <sheetName val="Milestone_vs_PA_-_KM_42"/>
      <sheetName val="Milestone_vs_PA_-_KM_52"/>
      <sheetName val="Milestone_vs_PA_-_KM_62"/>
      <sheetName val="Milestone_vs_PA_-_KM_72"/>
      <sheetName val="Milestone_vs_PA_-_KM_82"/>
      <sheetName val="Milestone_vs_PA_-_KM_92"/>
      <sheetName val="Milestone_vs_PA_-_KM_102"/>
      <sheetName val="Milestone_vs_PA_-_KM_112"/>
      <sheetName val="Milestone_vs_PA_-_KM_122"/>
      <sheetName val="Milestone_vs_PA_-_KM_132"/>
      <sheetName val="Milestone_vs_PA_-_KM_142"/>
      <sheetName val="Milestone_vs_PA_-_KM_152"/>
      <sheetName val="Milestone_vs_PA_-_KM_162"/>
      <sheetName val="KM_Summary_PA_-_backup2"/>
      <sheetName val="KM_SummaryTC_-_backup2"/>
      <sheetName val="MACRO_SETTING2"/>
      <sheetName val="IN425C_1B_437_022"/>
      <sheetName val="IN423R_1C_433_012"/>
      <sheetName val="IN425R_1D_433_012"/>
      <sheetName val="IN422C_1D_100_042"/>
      <sheetName val="IN422C_1B_120_042"/>
      <sheetName val="IN423C_1B_145_142"/>
      <sheetName val="IN42N0_1A_120_042"/>
      <sheetName val="IN43N0_1A_140_142"/>
      <sheetName val="IN44N0_1A_140_142"/>
      <sheetName val="IN45N0_1A_140_142"/>
      <sheetName val="IN424C_1D_145_142"/>
      <sheetName val="IN425C_1C_145_142"/>
      <sheetName val="IN45N0_1B_501_062"/>
      <sheetName val="JC077C_1B_780_022"/>
      <sheetName val="JC095R_1A_100_012"/>
      <sheetName val="KS95C4_1A_781_022"/>
      <sheetName val="Cost_Impact_PI2"/>
      <sheetName val="Input_-_Costs2"/>
      <sheetName val="3230B_20AA_01_27_Active_1_4_TR2"/>
      <sheetName val="Kategori_Dizi_kanalları2"/>
      <sheetName val="Hasar_Hattı2"/>
      <sheetName val="Mod49_compatto2"/>
      <sheetName val="Gest_022"/>
      <sheetName val="ALBERINI_GAS2"/>
      <sheetName val="EUR_GM2"/>
      <sheetName val="Indice_xls2"/>
      <sheetName val="TRT_FM2"/>
      <sheetName val="PROJE_MAL_ANA_DOSYA_3_AY2"/>
      <sheetName val="Memo_Marzo2"/>
      <sheetName val="\EDU\FECHAMES\JUN99\Indice_xls2"/>
      <sheetName val="CAR_CASH2"/>
      <sheetName val="estraz_apert_20012"/>
      <sheetName val="NA_Ford_Mgmt_Sum1"/>
      <sheetName val="PSTRAT_1"/>
      <sheetName val="Conta_transi??o_comer3"/>
      <sheetName val="Mod_A5"/>
      <sheetName val="Mod_A14"/>
      <sheetName val="Mod_B5"/>
      <sheetName val="Mod_B14"/>
      <sheetName val="per_paese4"/>
      <sheetName val="per_modello4"/>
      <sheetName val="JATO_Worksheet_-_Pagina_14"/>
      <sheetName val="Guida_al_foglio4"/>
      <sheetName val="RIEPILOGO_(2)4"/>
      <sheetName val="stile_&quot;93_€&quot;4"/>
      <sheetName val="stile_ULTERIORI4"/>
      <sheetName val="riepilogo_CON_DETTAGLIO4"/>
      <sheetName val="DETTAGLIO_ULTERIORI4"/>
      <sheetName val="CROMI_INTERNI_4"/>
      <sheetName val="198_CAMBIO_M32_SU_1_4_T_1204"/>
      <sheetName val="ODM_stile4"/>
      <sheetName val="Conta_transição_comer4"/>
      <sheetName val="Diret_4"/>
      <sheetName val="Comparativo_(2)4"/>
      <sheetName val="Strfuncionamento_20044"/>
      <sheetName val="Strfuncionamento_20054"/>
      <sheetName val="Marea_MY2"/>
      <sheetName val="Brava-o_MY2"/>
      <sheetName val="P_TO2"/>
      <sheetName val="C_E__20043"/>
      <sheetName val="C_E__20053"/>
      <sheetName val="C_E__20063"/>
      <sheetName val="C_E__20073"/>
      <sheetName val="TOTALE_MERCATI3"/>
      <sheetName val="ANADISP_993"/>
      <sheetName val="riepilogo_063"/>
      <sheetName val="BONUS_PROP3"/>
      <sheetName val="AG_Calendarization2"/>
      <sheetName val="CE_Calendarization2"/>
      <sheetName val="Gazete_teaser4"/>
      <sheetName val="2_대외공문3"/>
      <sheetName val="ECOM_Periodique3"/>
      <sheetName val="Cost_Impact_PA_Brand3"/>
      <sheetName val="PCO_v_PA_Cost_Weighted3"/>
      <sheetName val="PCO_v_PA_Cost_Weighted_KM3"/>
      <sheetName val="Details_by_Model_in_Euro3"/>
      <sheetName val="Cost_Impact_PA_Industrial3"/>
      <sheetName val="Milestone_vs_PA_-_KM_19"/>
      <sheetName val="Milestone_vs_PA_-_KM_23"/>
      <sheetName val="Milestone_vs_PA_-_KM_33"/>
      <sheetName val="Milestone_vs_PA_-_KM_43"/>
      <sheetName val="Milestone_vs_PA_-_KM_53"/>
      <sheetName val="Milestone_vs_PA_-_KM_63"/>
      <sheetName val="Milestone_vs_PA_-_KM_73"/>
      <sheetName val="Milestone_vs_PA_-_KM_83"/>
      <sheetName val="Milestone_vs_PA_-_KM_93"/>
      <sheetName val="Milestone_vs_PA_-_KM_103"/>
      <sheetName val="Milestone_vs_PA_-_KM_113"/>
      <sheetName val="Milestone_vs_PA_-_KM_123"/>
      <sheetName val="Milestone_vs_PA_-_KM_133"/>
      <sheetName val="Milestone_vs_PA_-_KM_143"/>
      <sheetName val="Milestone_vs_PA_-_KM_153"/>
      <sheetName val="Milestone_vs_PA_-_KM_163"/>
      <sheetName val="KM_Summary_PA_-_backup3"/>
      <sheetName val="KM_SummaryTC_-_backup3"/>
      <sheetName val="MACRO_SETTING3"/>
      <sheetName val="IN425C_1B_437_023"/>
      <sheetName val="IN423R_1C_433_013"/>
      <sheetName val="IN425R_1D_433_013"/>
      <sheetName val="IN422C_1D_100_043"/>
      <sheetName val="IN422C_1B_120_043"/>
      <sheetName val="IN423C_1B_145_143"/>
      <sheetName val="IN42N0_1A_120_043"/>
      <sheetName val="IN43N0_1A_140_143"/>
      <sheetName val="IN44N0_1A_140_143"/>
      <sheetName val="IN45N0_1A_140_143"/>
      <sheetName val="IN424C_1D_145_143"/>
      <sheetName val="IN425C_1C_145_143"/>
      <sheetName val="IN45N0_1B_501_063"/>
      <sheetName val="JC077C_1B_780_023"/>
      <sheetName val="JC095R_1A_100_013"/>
      <sheetName val="KS95C4_1A_781_023"/>
      <sheetName val="Cost_Impact_PI3"/>
      <sheetName val="Input_-_Costs3"/>
      <sheetName val="3230B_20AA_01_27_Active_1_4_TR3"/>
      <sheetName val="Kategori_Dizi_kanalları3"/>
      <sheetName val="Hasar_Hattı3"/>
      <sheetName val="Mod49_compatto3"/>
      <sheetName val="Gest_023"/>
      <sheetName val="ALBERINI_GAS3"/>
      <sheetName val="EUR_GM3"/>
      <sheetName val="Indice_xls3"/>
      <sheetName val="TRT_FM3"/>
      <sheetName val="PROJE_MAL_ANA_DOSYA_3_AY3"/>
      <sheetName val="Memo_Marzo3"/>
      <sheetName val="\EDU\FECHAMES\JUN99\Indice_xls3"/>
      <sheetName val="CAR_CASH3"/>
      <sheetName val="estraz_apert_20013"/>
      <sheetName val="NA_Ford_Mgmt_Sum2"/>
      <sheetName val="PSTRAT_2"/>
      <sheetName val="Conta_transi??o_comer4"/>
      <sheetName val="SUP'S_PASS_DOM1"/>
      <sheetName val="OPT_xxx1"/>
      <sheetName val="Transport_I1"/>
      <sheetName val="CMU_CR1"/>
      <sheetName val="CMU_SR1"/>
      <sheetName val="Input_Stock1"/>
      <sheetName val="_EDU_FECHAMES_JUN99_Indice_xls1"/>
      <sheetName val="spares_timing1"/>
      <sheetName val="AMMORTAMENTI_CESPITI_DA_TARGAR1"/>
      <sheetName val="\sudafrica\Sudafrica_2002\sud_1"/>
      <sheetName val="\\$NDS\_PCF_WORK_PCF_DAF_FIASA1"/>
      <sheetName val="sch__prodotto_sed__ant_1"/>
      <sheetName val="TOPLAM_YATIRIM1"/>
      <sheetName val="TV_YATIRIMI1"/>
      <sheetName val="BASIN_YATIRIMI1"/>
      <sheetName val="\\192_168_1_254\2013\F\Users\e1"/>
      <sheetName val="\\192_168_1_254\2013\Users\hay1"/>
      <sheetName val="\\192_168_1_254\2013\L\EDU\FEC1"/>
      <sheetName val="\DBI\2011\mediamax\reckit_benc1"/>
      <sheetName val="\L\EDU\FECHAMES\JUN99\Indice_x1"/>
      <sheetName val="Spider_Preiseingabe1"/>
      <sheetName val="[Indice.xls]_EDU_FECHAMES_JUN_2"/>
      <sheetName val="[Indice.xls]_L_EDU_FECHAMES_J_2"/>
      <sheetName val="[Indice.xls]_EDU_FECHAMES_JUN_3"/>
      <sheetName val="[Indice.xls]_L_EDU_FECHAMES_J_3"/>
      <sheetName val="[Indice.xls]_EDU_FECHAMES_JUN_4"/>
      <sheetName val="[Indice.xls]_L_EDU_FECHAMES_J_4"/>
      <sheetName val="[Indice.xls]_EDU_FECHAMES_JUN_5"/>
      <sheetName val="[Indice.xls]_L_EDU_FECHAMES_J_5"/>
      <sheetName val="[Indice.xls]_EDU_FECHAMES_JU_10"/>
      <sheetName val="[Indice.xls]_L_EDU_FECHAMES__10"/>
      <sheetName val="[Indice.xls]_EDU_FECHAMES_JUN_7"/>
      <sheetName val="[Indice.xls]_L_EDU_FECHAMES_J_7"/>
      <sheetName val="[Indice.xls]_EDU_FECHAMES_JUN_8"/>
      <sheetName val="[Indice.xls]_L_EDU_FECHAMES_J_8"/>
      <sheetName val="[Indice.xls]_EDU_FECHAMES_JUN_9"/>
      <sheetName val="[Indice.xls]_L_EDU_FECHAMES_J_9"/>
      <sheetName val="[Indice.xls]_EDU_FECHAMES_JU_12"/>
      <sheetName val="[Indice.xls]_L_EDU_FECHAMES__12"/>
      <sheetName val="[Indice.xls]_EDU_FECHAMES_JU_11"/>
      <sheetName val="[Indice.xls]_L_EDU_FECHAMES__11"/>
      <sheetName val="[Indice.xls]_EDU_FECHAMES_JU_13"/>
      <sheetName val="[Indice.xls]_L_EDU_FECHAMES__13"/>
      <sheetName val="[Indice.xls]_EDU_FECHAMES_JU_14"/>
      <sheetName val="[Indice.xls]_L_EDU_FECHAMES__14"/>
      <sheetName val="[Indice.xls]_EDU_FECHAMES_JU_15"/>
      <sheetName val="[Indice.xls]_L_EDU_FECHAMES__15"/>
      <sheetName val="[Indice.xls]_EDU_FECHAMES_JU_16"/>
      <sheetName val="[Indice.xls]_L_EDU_FECHAMES__16"/>
      <sheetName val="[Indice.xls]_EDU_FECHAMES_JU_17"/>
      <sheetName val="[Indice.xls]_L_EDU_FECHAMES__17"/>
    </sheetNames>
    <definedNames>
      <definedName name="Anno" refersTo="='Ref'!$B$19"/>
      <definedName name="Data" refersTo="='Ref'!$B$8"/>
      <definedName name="Mese" refersTo="='Ref'!$B$18"/>
      <definedName name="Mesi" refersTo="='Ref'!$A$26:$B$37" sheetId="1"/>
    </definedNames>
    <sheetDataSet>
      <sheetData sheetId="0" refreshError="1">
        <row r="1">
          <cell r="B1" t="str">
            <v>TOFAS BUSINESS UNIT</v>
          </cell>
        </row>
        <row r="8">
          <cell r="B8" t="str">
            <v>ASPETTI COMMERCIALI</v>
          </cell>
        </row>
        <row r="18">
          <cell r="B18" t="str">
            <v>ASPETTI PRODUTTIVI</v>
          </cell>
        </row>
        <row r="19">
          <cell r="B19" t="str">
            <v>BILANCIAMENTO PRODUZIONE / VENDITA</v>
          </cell>
        </row>
        <row r="26">
          <cell r="A26" t="str">
            <v>E</v>
          </cell>
          <cell r="B26" t="str">
            <v>GARANZIA CONTRATTUALE</v>
          </cell>
        </row>
        <row r="27">
          <cell r="A27" t="str">
            <v>Febbraio</v>
          </cell>
          <cell r="B27" t="str">
            <v>I.C.P.</v>
          </cell>
        </row>
        <row r="28">
          <cell r="A28" t="str">
            <v>E</v>
          </cell>
          <cell r="B28" t="str">
            <v>EVOLUZIONE COSTI</v>
          </cell>
        </row>
        <row r="29">
          <cell r="A29" t="str">
            <v>Aprile</v>
          </cell>
          <cell r="B29" t="str">
            <v>PROIEZIONE COSTO PIENO - (GRAFICO)</v>
          </cell>
        </row>
        <row r="30">
          <cell r="A30" t="str">
            <v>E</v>
          </cell>
          <cell r="B30" t="str">
            <v>EVOLUZIONE COSTO PIENO - (TABELLA)</v>
          </cell>
        </row>
        <row r="31">
          <cell r="A31" t="str">
            <v>F</v>
          </cell>
          <cell r="B31" t="str">
            <v>ANDAMENTO ORGANICI</v>
          </cell>
        </row>
        <row r="32">
          <cell r="A32" t="str">
            <v>F</v>
          </cell>
          <cell r="B32" t="str">
            <v>ANDAMENTO ORGANICI</v>
          </cell>
        </row>
        <row r="33">
          <cell r="A33" t="str">
            <v>G</v>
          </cell>
          <cell r="B33" t="str">
            <v>GAP COSTI / PREZZI</v>
          </cell>
        </row>
        <row r="34">
          <cell r="A34" t="str">
            <v>F</v>
          </cell>
          <cell r="B34" t="str">
            <v>ANDAMENTO PUNTUALE COSTI/RICAVI</v>
          </cell>
        </row>
        <row r="35">
          <cell r="A35" t="str">
            <v>G</v>
          </cell>
          <cell r="B35" t="str">
            <v>GESTIONE DELL'INFLAZIONE</v>
          </cell>
        </row>
        <row r="36">
          <cell r="A36" t="str">
            <v>H</v>
          </cell>
          <cell r="B36" t="str">
            <v>MARGINI PER PRODOTTO</v>
          </cell>
        </row>
        <row r="37">
          <cell r="A37" t="str">
            <v>Dicembre</v>
          </cell>
          <cell r="B37" t="str">
            <v>MARGINI UNITARI DEI MODELLI DI PRODUZIONE</v>
          </cell>
        </row>
      </sheetData>
      <sheetData sheetId="1" refreshError="1">
        <row r="1">
          <cell r="B1" t="str">
            <v>TOFAS BUSINESS UNIT</v>
          </cell>
        </row>
        <row r="8">
          <cell r="B8">
            <v>36312</v>
          </cell>
        </row>
        <row r="18">
          <cell r="B18" t="str">
            <v>Giugno</v>
          </cell>
        </row>
        <row r="19">
          <cell r="B19">
            <v>1999</v>
          </cell>
        </row>
      </sheetData>
      <sheetData sheetId="2" refreshError="1">
        <row r="1">
          <cell r="B1" t="str">
            <v>TOFAS BUSINESS UNIT</v>
          </cell>
        </row>
        <row r="8">
          <cell r="B8" t="str">
            <v>BUDGET</v>
          </cell>
        </row>
        <row r="18">
          <cell r="B18">
            <v>1.86</v>
          </cell>
        </row>
        <row r="19">
          <cell r="B19" t="str">
            <v>=Ref!$B$1</v>
          </cell>
        </row>
      </sheetData>
      <sheetData sheetId="3" refreshError="1">
        <row r="1">
          <cell r="B1" t="str">
            <v>TOFAS BUSINESS UNIT</v>
          </cell>
        </row>
        <row r="8">
          <cell r="B8" t="str">
            <v>BUDGET</v>
          </cell>
        </row>
        <row r="18">
          <cell r="B18">
            <v>1.86</v>
          </cell>
        </row>
        <row r="19">
          <cell r="B19">
            <v>0.3</v>
          </cell>
        </row>
      </sheetData>
      <sheetData sheetId="4" refreshError="1">
        <row r="1">
          <cell r="B1" t="str">
            <v>TOFAS BUSINESS UNIT</v>
          </cell>
        </row>
        <row r="8">
          <cell r="B8" t="str">
            <v>CONSUNTIVO</v>
          </cell>
        </row>
        <row r="18">
          <cell r="B18">
            <v>-1.07</v>
          </cell>
        </row>
        <row r="19">
          <cell r="B19">
            <v>0</v>
          </cell>
        </row>
      </sheetData>
      <sheetData sheetId="5" refreshError="1">
        <row r="1">
          <cell r="B1" t="str">
            <v>TOFAS BUSINESS UNIT</v>
          </cell>
        </row>
        <row r="8">
          <cell r="B8" t="str">
            <v>CONSUNTIVO</v>
          </cell>
        </row>
        <row r="18">
          <cell r="B18">
            <v>0</v>
          </cell>
        </row>
        <row r="19">
          <cell r="B19">
            <v>0</v>
          </cell>
        </row>
      </sheetData>
      <sheetData sheetId="6" refreshError="1">
        <row r="1">
          <cell r="B1" t="str">
            <v>TOFAS BUSINESS UNIT</v>
          </cell>
        </row>
        <row r="8">
          <cell r="B8" t="str">
            <v>CONSUNTIVO</v>
          </cell>
        </row>
        <row r="18">
          <cell r="B18" t="str">
            <v>Agosto</v>
          </cell>
        </row>
        <row r="19">
          <cell r="B19">
            <v>0</v>
          </cell>
        </row>
      </sheetData>
      <sheetData sheetId="7" refreshError="1">
        <row r="1">
          <cell r="B1" t="str">
            <v>TOFAS BUSINESS UNIT</v>
          </cell>
        </row>
        <row r="8">
          <cell r="B8">
            <v>37104</v>
          </cell>
        </row>
        <row r="18">
          <cell r="B18" t="str">
            <v>Agosto</v>
          </cell>
        </row>
        <row r="19">
          <cell r="B19">
            <v>2001</v>
          </cell>
        </row>
      </sheetData>
      <sheetData sheetId="8" refreshError="1">
        <row r="1">
          <cell r="B1" t="str">
            <v>TOFAS BUSINESS UNIT</v>
          </cell>
        </row>
        <row r="8">
          <cell r="B8">
            <v>37104</v>
          </cell>
        </row>
        <row r="18">
          <cell r="B18" t="str">
            <v>Agosto</v>
          </cell>
        </row>
        <row r="19">
          <cell r="B19">
            <v>2001</v>
          </cell>
        </row>
      </sheetData>
      <sheetData sheetId="9" refreshError="1">
        <row r="1">
          <cell r="B1" t="str">
            <v>TOFAS BUSINESS UNIT</v>
          </cell>
        </row>
        <row r="8">
          <cell r="B8" t="str">
            <v>CONSUNTIVO</v>
          </cell>
        </row>
        <row r="18">
          <cell r="B18">
            <v>0</v>
          </cell>
        </row>
        <row r="19">
          <cell r="B19">
            <v>0</v>
          </cell>
        </row>
      </sheetData>
      <sheetData sheetId="10" refreshError="1">
        <row r="1">
          <cell r="B1" t="str">
            <v>TOFAS BUSINESS UNIT</v>
          </cell>
        </row>
        <row r="8">
          <cell r="B8" t="str">
            <v>CONSUNTIVO</v>
          </cell>
        </row>
        <row r="18">
          <cell r="B18">
            <v>0</v>
          </cell>
        </row>
        <row r="19">
          <cell r="B19">
            <v>0</v>
          </cell>
        </row>
      </sheetData>
      <sheetData sheetId="11" refreshError="1">
        <row r="1">
          <cell r="B1" t="str">
            <v>FIAT AUTO SUD AFRICA</v>
          </cell>
        </row>
        <row r="8">
          <cell r="B8">
            <v>37104</v>
          </cell>
        </row>
        <row r="18">
          <cell r="B18" t="str">
            <v>Agosto</v>
          </cell>
        </row>
        <row r="19">
          <cell r="B19">
            <v>2001</v>
          </cell>
        </row>
      </sheetData>
      <sheetData sheetId="12" refreshError="1">
        <row r="1">
          <cell r="B1" t="str">
            <v>FIAT AUTO SUD AFRICA</v>
          </cell>
        </row>
        <row r="8">
          <cell r="B8" t="str">
            <v>ASPETTI COMMERCIALI</v>
          </cell>
        </row>
        <row r="18">
          <cell r="B18" t="str">
            <v>ASPETTI PRODUTTIVI</v>
          </cell>
        </row>
        <row r="19">
          <cell r="B19" t="str">
            <v>BILANCIAMENTO PRODUZIONE / VENDITA</v>
          </cell>
        </row>
      </sheetData>
      <sheetData sheetId="13" refreshError="1">
        <row r="8">
          <cell r="B8" t="str">
            <v>ASPETTI COMMERCIALI</v>
          </cell>
        </row>
        <row r="18">
          <cell r="B18" t="str">
            <v>ASPETTI PRODUTTIVI</v>
          </cell>
        </row>
        <row r="19">
          <cell r="B19" t="str">
            <v>BILANCIAMENTO PRODUZIONE / VENDITA</v>
          </cell>
        </row>
      </sheetData>
      <sheetData sheetId="14" refreshError="1">
        <row r="1">
          <cell r="B1" t="str">
            <v>FIAT AUTO SUD AFRICA</v>
          </cell>
        </row>
        <row r="8">
          <cell r="B8" t="str">
            <v>ASPETTI COMMERCIALI</v>
          </cell>
        </row>
        <row r="18">
          <cell r="B18" t="str">
            <v>ASPETTI PRODUTTIVI</v>
          </cell>
        </row>
        <row r="19">
          <cell r="B19" t="str">
            <v>BILANCIAMENTO PRODUZIONE / VENDITA</v>
          </cell>
        </row>
      </sheetData>
      <sheetData sheetId="15" refreshError="1">
        <row r="1">
          <cell r="B1" t="str">
            <v>FIAT AUTO SUD AFRICA</v>
          </cell>
        </row>
        <row r="8">
          <cell r="B8" t="str">
            <v>ASPETTI COMMERCIALI</v>
          </cell>
        </row>
        <row r="18">
          <cell r="B18" t="str">
            <v>ASPETTI PRODUTTIVI</v>
          </cell>
        </row>
        <row r="19">
          <cell r="B19" t="str">
            <v>BILANCIAMENTO PRODUZIONE / VENDITA</v>
          </cell>
        </row>
      </sheetData>
      <sheetData sheetId="16" refreshError="1">
        <row r="1">
          <cell r="B1" t="str">
            <v>FIAT AUTO SUD AFRICA</v>
          </cell>
        </row>
        <row r="8">
          <cell r="B8" t="str">
            <v>ASPETTI COMMERCIALI</v>
          </cell>
        </row>
        <row r="18">
          <cell r="B18" t="str">
            <v>ASPETTI PRODUTTIVI</v>
          </cell>
        </row>
        <row r="19">
          <cell r="B19" t="str">
            <v>BILANCIAMENTO PRODUZIONE / VENDITA</v>
          </cell>
        </row>
      </sheetData>
      <sheetData sheetId="17" refreshError="1">
        <row r="1">
          <cell r="B1" t="str">
            <v>TOFAS BUSINESS UNIT</v>
          </cell>
        </row>
        <row r="8">
          <cell r="B8" t="str">
            <v>ASPETTI COMMERCIALI</v>
          </cell>
        </row>
        <row r="18">
          <cell r="B18" t="str">
            <v>ASPETTI PRODUTTIVI</v>
          </cell>
        </row>
        <row r="19">
          <cell r="B19" t="str">
            <v>BILANCIAMENTO PRODUZIONE / VENDITA</v>
          </cell>
        </row>
      </sheetData>
      <sheetData sheetId="18" refreshError="1">
        <row r="1">
          <cell r="B1" t="str">
            <v>FIAT AUTO SUD AFRICA</v>
          </cell>
        </row>
        <row r="8">
          <cell r="B8" t="str">
            <v>ASPETTI COMMERCIALI</v>
          </cell>
        </row>
        <row r="18">
          <cell r="B18" t="str">
            <v>ASPETTI PRODUTTIVI</v>
          </cell>
        </row>
        <row r="19">
          <cell r="B19" t="str">
            <v>BILANCIAMENTO PRODUZIONE / VENDITA</v>
          </cell>
        </row>
      </sheetData>
      <sheetData sheetId="19" refreshError="1">
        <row r="1">
          <cell r="B1" t="str">
            <v>TOFAS BUSINESS UNIT</v>
          </cell>
        </row>
        <row r="8">
          <cell r="B8" t="str">
            <v>ASPETTI COMMERCIALI</v>
          </cell>
        </row>
        <row r="18">
          <cell r="B18" t="str">
            <v>ASPETTI PRODUTTIVI</v>
          </cell>
        </row>
        <row r="19">
          <cell r="B19" t="str">
            <v>BILANCIAMENTO PRODUZIONE / VENDITA</v>
          </cell>
        </row>
      </sheetData>
      <sheetData sheetId="20" refreshError="1">
        <row r="1">
          <cell r="B1" t="str">
            <v>FIAT AUTO SUD AFRICA</v>
          </cell>
        </row>
        <row r="8">
          <cell r="B8" t="str">
            <v>ASPETTI COMMERCIALI</v>
          </cell>
        </row>
        <row r="18">
          <cell r="B18" t="str">
            <v>ASPETTI PRODUTTIVI</v>
          </cell>
        </row>
        <row r="19">
          <cell r="B19" t="str">
            <v>BILANCIAMENTO PRODUZIONE / VENDITA</v>
          </cell>
        </row>
      </sheetData>
      <sheetData sheetId="21" refreshError="1">
        <row r="1">
          <cell r="B1" t="str">
            <v>FIAT AUTO SUD AFRICA</v>
          </cell>
        </row>
        <row r="8">
          <cell r="B8" t="str">
            <v>ASPETTI COMMERCIALI</v>
          </cell>
        </row>
        <row r="18">
          <cell r="B18" t="str">
            <v>ASPETTI PRODUTTIVI</v>
          </cell>
        </row>
        <row r="19">
          <cell r="B19" t="str">
            <v>BILANCIAMENTO PRODUZIONE / VENDITA</v>
          </cell>
        </row>
      </sheetData>
      <sheetData sheetId="22" refreshError="1">
        <row r="1">
          <cell r="B1" t="str">
            <v>FIAT AUTO SUD AFRICA</v>
          </cell>
        </row>
        <row r="8">
          <cell r="B8" t="str">
            <v>ASPETTI COMMERCIALI</v>
          </cell>
        </row>
        <row r="18">
          <cell r="B18" t="str">
            <v>ASPETTI PRODUTTIVI</v>
          </cell>
        </row>
        <row r="19">
          <cell r="B19" t="str">
            <v>BILANCIAMENTO PRODUZIONE / VENDITA</v>
          </cell>
        </row>
      </sheetData>
      <sheetData sheetId="23" refreshError="1">
        <row r="1">
          <cell r="B1" t="str">
            <v>FIAT AUTO SUD AFRICA</v>
          </cell>
        </row>
        <row r="8">
          <cell r="B8" t="str">
            <v>ASPETTI COMMERCIALI</v>
          </cell>
        </row>
        <row r="18">
          <cell r="B18" t="str">
            <v>ASPETTI PRODUTTIVI</v>
          </cell>
        </row>
        <row r="19">
          <cell r="B19" t="str">
            <v>BILANCIAMENTO PRODUZIONE / VENDITA</v>
          </cell>
        </row>
      </sheetData>
      <sheetData sheetId="24" refreshError="1">
        <row r="1">
          <cell r="B1" t="str">
            <v>FIAT AUTO SUD AFRICA</v>
          </cell>
        </row>
        <row r="8">
          <cell r="B8" t="str">
            <v>ASPETTI COMMERCIALI</v>
          </cell>
        </row>
        <row r="18">
          <cell r="B18" t="str">
            <v>ASPETTI PRODUTTIVI</v>
          </cell>
        </row>
        <row r="19">
          <cell r="B19" t="str">
            <v>BILANCIAMENTO PRODUZIONE / VENDITA</v>
          </cell>
        </row>
      </sheetData>
      <sheetData sheetId="25" refreshError="1">
        <row r="1">
          <cell r="B1" t="str">
            <v>FIAT AUTO SUD AFRICA</v>
          </cell>
        </row>
        <row r="8">
          <cell r="B8">
            <v>36312</v>
          </cell>
        </row>
        <row r="18">
          <cell r="B18" t="str">
            <v>Giugno</v>
          </cell>
        </row>
        <row r="19">
          <cell r="B19">
            <v>1999</v>
          </cell>
        </row>
      </sheetData>
      <sheetData sheetId="26" refreshError="1">
        <row r="1">
          <cell r="B1" t="str">
            <v>FIAT AUTO SUD AFRICA</v>
          </cell>
        </row>
        <row r="8">
          <cell r="B8">
            <v>36312</v>
          </cell>
        </row>
        <row r="18">
          <cell r="B18" t="str">
            <v>Giugno</v>
          </cell>
        </row>
        <row r="19">
          <cell r="B19">
            <v>1999</v>
          </cell>
        </row>
      </sheetData>
      <sheetData sheetId="27" refreshError="1">
        <row r="1">
          <cell r="B1" t="str">
            <v>TOFAS BUSINESS UNIT</v>
          </cell>
        </row>
        <row r="8">
          <cell r="B8">
            <v>36312</v>
          </cell>
        </row>
        <row r="18">
          <cell r="B18" t="str">
            <v>Giugno</v>
          </cell>
        </row>
        <row r="19">
          <cell r="B19">
            <v>1999</v>
          </cell>
        </row>
      </sheetData>
      <sheetData sheetId="28" refreshError="1">
        <row r="1">
          <cell r="B1" t="str">
            <v>TOFAS BUSINESS UNIT</v>
          </cell>
        </row>
        <row r="8">
          <cell r="B8">
            <v>36312</v>
          </cell>
        </row>
        <row r="18">
          <cell r="B18" t="str">
            <v>ASPETTI PRODUTTIVI</v>
          </cell>
        </row>
        <row r="19">
          <cell r="B19">
            <v>1999</v>
          </cell>
        </row>
      </sheetData>
      <sheetData sheetId="29" refreshError="1">
        <row r="1">
          <cell r="B1" t="str">
            <v>TOFAS BUSINESS UNIT</v>
          </cell>
        </row>
        <row r="8">
          <cell r="B8">
            <v>36312</v>
          </cell>
        </row>
        <row r="18">
          <cell r="B18" t="str">
            <v>ASPETTI PRODUTTIVI</v>
          </cell>
        </row>
        <row r="19">
          <cell r="B19">
            <v>1999</v>
          </cell>
        </row>
      </sheetData>
      <sheetData sheetId="30" refreshError="1">
        <row r="1">
          <cell r="B1" t="str">
            <v>TOFAS BUSINESS UNIT</v>
          </cell>
        </row>
        <row r="8">
          <cell r="B8">
            <v>36312</v>
          </cell>
        </row>
        <row r="18">
          <cell r="B18" t="str">
            <v>ASPETTI PRODUTTIVI</v>
          </cell>
        </row>
        <row r="19">
          <cell r="B19">
            <v>1999</v>
          </cell>
        </row>
      </sheetData>
      <sheetData sheetId="31" refreshError="1">
        <row r="1">
          <cell r="B1" t="str">
            <v>TOFAS BUSINESS UNIT</v>
          </cell>
        </row>
        <row r="8">
          <cell r="B8">
            <v>36312</v>
          </cell>
        </row>
        <row r="18">
          <cell r="B18" t="str">
            <v>ASPETTI PRODUTTIVI</v>
          </cell>
        </row>
        <row r="19">
          <cell r="B19">
            <v>1999</v>
          </cell>
        </row>
      </sheetData>
      <sheetData sheetId="32" refreshError="1">
        <row r="1">
          <cell r="B1" t="str">
            <v>TOFAS BUSINESS UNIT</v>
          </cell>
        </row>
        <row r="8">
          <cell r="B8" t="str">
            <v>ASPETTI COMMERCIALI</v>
          </cell>
        </row>
        <row r="18">
          <cell r="B18" t="str">
            <v>ASPETTI PRODUTTIVI</v>
          </cell>
        </row>
        <row r="19">
          <cell r="B19" t="str">
            <v>BILANCIAMENTO PRODUZIONE / VENDITA</v>
          </cell>
        </row>
      </sheetData>
      <sheetData sheetId="33" refreshError="1">
        <row r="1">
          <cell r="B1" t="str">
            <v>TOFAS BUSINESS UNIT</v>
          </cell>
        </row>
        <row r="8">
          <cell r="B8" t="str">
            <v>ASPETTI COMMERCIALI</v>
          </cell>
        </row>
        <row r="18">
          <cell r="B18" t="str">
            <v>ASPETTI PRODUTTIVI</v>
          </cell>
        </row>
        <row r="19">
          <cell r="B19" t="str">
            <v>BILANCIAMENTO PRODUZIONE / VENDITA</v>
          </cell>
        </row>
      </sheetData>
      <sheetData sheetId="34" refreshError="1">
        <row r="1">
          <cell r="B1" t="str">
            <v>TOFAS BUSINESS UNIT</v>
          </cell>
        </row>
        <row r="8">
          <cell r="B8">
            <v>36312</v>
          </cell>
        </row>
        <row r="18">
          <cell r="B18" t="str">
            <v>ASPETTI PRODUTTIVI</v>
          </cell>
        </row>
        <row r="19">
          <cell r="B19" t="str">
            <v>BILANCIAMENTO PRODUZIONE / VENDITA</v>
          </cell>
        </row>
      </sheetData>
      <sheetData sheetId="35" refreshError="1">
        <row r="1">
          <cell r="B1" t="str">
            <v>TOFAS BUSINESS UNIT</v>
          </cell>
        </row>
        <row r="8">
          <cell r="B8" t="str">
            <v>ASPETTI COMMERCIALI</v>
          </cell>
        </row>
        <row r="18">
          <cell r="B18" t="str">
            <v>ASPETTI PRODUTTIVI</v>
          </cell>
        </row>
        <row r="19">
          <cell r="B19" t="str">
            <v>BILANCIAMENTO PRODUZIONE / VENDITA</v>
          </cell>
        </row>
      </sheetData>
      <sheetData sheetId="36" refreshError="1">
        <row r="1">
          <cell r="B1" t="str">
            <v>TOFAS BUSINESS UNIT</v>
          </cell>
        </row>
        <row r="8">
          <cell r="B8" t="str">
            <v>ASPETTI COMMERCIALI</v>
          </cell>
        </row>
        <row r="18">
          <cell r="B18" t="str">
            <v>ASPETTI PRODUTTIVI</v>
          </cell>
        </row>
        <row r="19">
          <cell r="B19" t="str">
            <v>BILANCIAMENTO PRODUZIONE / VENDITA</v>
          </cell>
        </row>
      </sheetData>
      <sheetData sheetId="37" refreshError="1">
        <row r="1">
          <cell r="B1" t="str">
            <v>FIAT AUTO SUD AFRICA</v>
          </cell>
        </row>
        <row r="8">
          <cell r="B8">
            <v>37104</v>
          </cell>
        </row>
        <row r="18">
          <cell r="B18" t="str">
            <v>ASPETTI PRODUTTIVI</v>
          </cell>
        </row>
        <row r="19">
          <cell r="B19" t="str">
            <v>BILANCIAMENTO PRODUZIONE / VENDITA</v>
          </cell>
        </row>
      </sheetData>
      <sheetData sheetId="38" refreshError="1">
        <row r="1">
          <cell r="B1" t="str">
            <v>FIAT AUTO SUD AFRICA</v>
          </cell>
        </row>
        <row r="8">
          <cell r="B8" t="str">
            <v>ASPETTI COMMERCIALI</v>
          </cell>
        </row>
        <row r="18">
          <cell r="B18" t="str">
            <v>ASPETTI PRODUTTIVI</v>
          </cell>
        </row>
        <row r="19">
          <cell r="B19" t="str">
            <v>BILANCIAMENTO PRODUZIONE / VENDITA</v>
          </cell>
        </row>
      </sheetData>
      <sheetData sheetId="39" refreshError="1">
        <row r="1">
          <cell r="B1" t="str">
            <v>TOFAS BUSINESS UNIT</v>
          </cell>
        </row>
        <row r="8">
          <cell r="B8" t="str">
            <v>ASPETTI COMMERCIALI</v>
          </cell>
        </row>
        <row r="18">
          <cell r="B18" t="str">
            <v>ASPETTI PRODUTTIVI</v>
          </cell>
        </row>
        <row r="19">
          <cell r="B19" t="str">
            <v>BILANCIAMENTO PRODUZIONE / VENDITA</v>
          </cell>
        </row>
      </sheetData>
      <sheetData sheetId="40" refreshError="1">
        <row r="1">
          <cell r="B1" t="str">
            <v>TOFAS BUSINESS UNIT</v>
          </cell>
        </row>
        <row r="8">
          <cell r="B8" t="str">
            <v>ASPETTI COMMERCIALI</v>
          </cell>
        </row>
        <row r="18">
          <cell r="B18" t="str">
            <v>ASPETTI PRODUTTIVI</v>
          </cell>
        </row>
        <row r="19">
          <cell r="B19" t="str">
            <v>BILANCIAMENTO PRODUZIONE / VENDITA</v>
          </cell>
        </row>
      </sheetData>
      <sheetData sheetId="41" refreshError="1">
        <row r="1">
          <cell r="B1" t="str">
            <v>TOFAS BUSINESS UNIT</v>
          </cell>
        </row>
        <row r="8">
          <cell r="B8" t="str">
            <v>ASPETTI COMMERCIALI</v>
          </cell>
        </row>
        <row r="18">
          <cell r="B18" t="str">
            <v>Giugno</v>
          </cell>
        </row>
        <row r="19">
          <cell r="B19">
            <v>1999</v>
          </cell>
        </row>
      </sheetData>
      <sheetData sheetId="42" refreshError="1">
        <row r="1">
          <cell r="B1" t="str">
            <v>FIAT AUTO SUD AFRICA</v>
          </cell>
        </row>
        <row r="8">
          <cell r="B8" t="str">
            <v>ASPETTI COMMERCIALI</v>
          </cell>
        </row>
        <row r="18">
          <cell r="B18" t="str">
            <v>Giugno</v>
          </cell>
        </row>
        <row r="19">
          <cell r="B19">
            <v>1999</v>
          </cell>
        </row>
      </sheetData>
      <sheetData sheetId="43" refreshError="1">
        <row r="1">
          <cell r="B1" t="str">
            <v>FIAT AUTO SUD AFRICA</v>
          </cell>
        </row>
        <row r="8">
          <cell r="B8">
            <v>36312</v>
          </cell>
        </row>
        <row r="18">
          <cell r="B18" t="str">
            <v>Giugno</v>
          </cell>
        </row>
        <row r="19">
          <cell r="B19">
            <v>1999</v>
          </cell>
        </row>
      </sheetData>
      <sheetData sheetId="44" refreshError="1">
        <row r="1">
          <cell r="B1" t="str">
            <v>FIAT AUTO SUD AFRICA</v>
          </cell>
        </row>
        <row r="8">
          <cell r="B8">
            <v>36312</v>
          </cell>
        </row>
        <row r="18">
          <cell r="B18" t="str">
            <v>Giugno</v>
          </cell>
        </row>
        <row r="19">
          <cell r="B19">
            <v>1999</v>
          </cell>
        </row>
      </sheetData>
      <sheetData sheetId="45" refreshError="1">
        <row r="1">
          <cell r="B1" t="str">
            <v>FIAT AUTO SUD AFRICA</v>
          </cell>
        </row>
        <row r="8">
          <cell r="B8">
            <v>36312</v>
          </cell>
        </row>
        <row r="18">
          <cell r="B18" t="str">
            <v>Giugno</v>
          </cell>
        </row>
        <row r="19">
          <cell r="B19">
            <v>1999</v>
          </cell>
        </row>
      </sheetData>
      <sheetData sheetId="46" refreshError="1">
        <row r="1">
          <cell r="B1" t="str">
            <v>FIAT AUTO SUD AFRICA</v>
          </cell>
        </row>
        <row r="8">
          <cell r="B8">
            <v>36312</v>
          </cell>
        </row>
        <row r="18">
          <cell r="B18" t="str">
            <v>Giugno</v>
          </cell>
        </row>
        <row r="19">
          <cell r="B19">
            <v>1999</v>
          </cell>
        </row>
      </sheetData>
      <sheetData sheetId="47" refreshError="1">
        <row r="1">
          <cell r="B1" t="str">
            <v>TOFAS BUSINESS UNIT</v>
          </cell>
        </row>
        <row r="8">
          <cell r="B8">
            <v>36312</v>
          </cell>
        </row>
        <row r="18">
          <cell r="B18" t="str">
            <v>Giugno</v>
          </cell>
        </row>
        <row r="19">
          <cell r="B19">
            <v>1999</v>
          </cell>
        </row>
      </sheetData>
      <sheetData sheetId="48" refreshError="1">
        <row r="1">
          <cell r="B1" t="str">
            <v>FIAT AUTO SUD AFRICA</v>
          </cell>
        </row>
        <row r="8">
          <cell r="B8">
            <v>36312</v>
          </cell>
        </row>
        <row r="18">
          <cell r="B18" t="str">
            <v>Giugno</v>
          </cell>
        </row>
        <row r="19">
          <cell r="B19">
            <v>1999</v>
          </cell>
        </row>
      </sheetData>
      <sheetData sheetId="49" refreshError="1">
        <row r="1">
          <cell r="B1" t="str">
            <v>FIAT AUTO SUD AFRICA</v>
          </cell>
        </row>
        <row r="8">
          <cell r="B8">
            <v>36312</v>
          </cell>
        </row>
        <row r="18">
          <cell r="B18" t="str">
            <v>ASPETTI PRODUTTIVI</v>
          </cell>
        </row>
        <row r="19">
          <cell r="B19" t="str">
            <v>BILANCIAMENTO PRODUZIONE / VENDITA</v>
          </cell>
        </row>
      </sheetData>
      <sheetData sheetId="50" refreshError="1">
        <row r="1">
          <cell r="B1" t="str">
            <v>FIAT AUTO SUD AFRICA</v>
          </cell>
        </row>
        <row r="8">
          <cell r="B8">
            <v>36312</v>
          </cell>
        </row>
        <row r="18">
          <cell r="B18" t="str">
            <v>ASPETTI PRODUTTIVI</v>
          </cell>
        </row>
        <row r="19">
          <cell r="B19" t="str">
            <v>BILANCIAMENTO PRODUZIONE / VENDITA</v>
          </cell>
        </row>
      </sheetData>
      <sheetData sheetId="51" refreshError="1">
        <row r="1">
          <cell r="B1" t="str">
            <v>TOFAS BUSINESS UNIT</v>
          </cell>
        </row>
        <row r="8">
          <cell r="B8">
            <v>36312</v>
          </cell>
        </row>
        <row r="18">
          <cell r="B18" t="str">
            <v>Giugno</v>
          </cell>
        </row>
        <row r="19">
          <cell r="B19">
            <v>1999</v>
          </cell>
        </row>
      </sheetData>
      <sheetData sheetId="52" refreshError="1">
        <row r="1">
          <cell r="B1" t="str">
            <v>TOFAS BUSINESS UNIT</v>
          </cell>
        </row>
        <row r="8">
          <cell r="B8">
            <v>36312</v>
          </cell>
        </row>
        <row r="18">
          <cell r="B18" t="str">
            <v>Giugno</v>
          </cell>
        </row>
        <row r="19">
          <cell r="B19">
            <v>1999</v>
          </cell>
        </row>
      </sheetData>
      <sheetData sheetId="53" refreshError="1">
        <row r="1">
          <cell r="B1" t="str">
            <v>FIAT AUTO SUD AFRICA</v>
          </cell>
        </row>
        <row r="8">
          <cell r="B8">
            <v>36312</v>
          </cell>
        </row>
        <row r="18">
          <cell r="B18" t="str">
            <v>Giugno</v>
          </cell>
        </row>
        <row r="19">
          <cell r="B19">
            <v>1999</v>
          </cell>
        </row>
      </sheetData>
      <sheetData sheetId="54" refreshError="1">
        <row r="1">
          <cell r="B1" t="str">
            <v>TOFAS BUSINESS UNIT</v>
          </cell>
        </row>
        <row r="8">
          <cell r="B8" t="str">
            <v>COMMERCIAL</v>
          </cell>
        </row>
        <row r="18">
          <cell r="B18" t="str">
            <v>Dicembre</v>
          </cell>
        </row>
        <row r="19">
          <cell r="B19" t="str">
            <v xml:space="preserve">PRODUCTION </v>
          </cell>
        </row>
      </sheetData>
      <sheetData sheetId="55" refreshError="1">
        <row r="1">
          <cell r="B1" t="str">
            <v>TOFAS BUSINESS UNIT</v>
          </cell>
        </row>
        <row r="8">
          <cell r="B8">
            <v>36312</v>
          </cell>
        </row>
        <row r="18">
          <cell r="B18" t="str">
            <v>ASPETTI PRODUTTIVI</v>
          </cell>
        </row>
        <row r="19">
          <cell r="B19">
            <v>1999</v>
          </cell>
        </row>
      </sheetData>
      <sheetData sheetId="56" refreshError="1">
        <row r="1">
          <cell r="B1" t="str">
            <v>TOFAS BUSINESS UNIT</v>
          </cell>
        </row>
        <row r="8">
          <cell r="B8">
            <v>36312</v>
          </cell>
        </row>
        <row r="18">
          <cell r="B18" t="str">
            <v>Giugno</v>
          </cell>
        </row>
        <row r="19">
          <cell r="B19">
            <v>1999</v>
          </cell>
        </row>
      </sheetData>
      <sheetData sheetId="57" refreshError="1">
        <row r="1">
          <cell r="B1" t="str">
            <v>TOFAS BUSINESS UNIT</v>
          </cell>
        </row>
        <row r="8">
          <cell r="B8" t="str">
            <v>COMMERCIAL</v>
          </cell>
        </row>
        <row r="18">
          <cell r="B18" t="str">
            <v>Giugno</v>
          </cell>
        </row>
        <row r="19">
          <cell r="B19" t="str">
            <v xml:space="preserve">PRODUCTION </v>
          </cell>
        </row>
      </sheetData>
      <sheetData sheetId="58" refreshError="1">
        <row r="1">
          <cell r="B1" t="str">
            <v>TOFAS BUSINESS UNIT</v>
          </cell>
        </row>
        <row r="8">
          <cell r="B8">
            <v>36312</v>
          </cell>
        </row>
        <row r="18">
          <cell r="B18" t="str">
            <v>Giugno</v>
          </cell>
        </row>
        <row r="19">
          <cell r="B19">
            <v>1999</v>
          </cell>
        </row>
      </sheetData>
      <sheetData sheetId="59" refreshError="1">
        <row r="1">
          <cell r="B1" t="str">
            <v>TOFAS BUSINESS UNIT</v>
          </cell>
        </row>
        <row r="8">
          <cell r="B8">
            <v>36312</v>
          </cell>
        </row>
        <row r="18">
          <cell r="B18" t="str">
            <v>Giugno</v>
          </cell>
        </row>
        <row r="19">
          <cell r="B19">
            <v>1999</v>
          </cell>
        </row>
      </sheetData>
      <sheetData sheetId="60" refreshError="1">
        <row r="1">
          <cell r="B1" t="str">
            <v>TOFAS BUSINESS UNIT</v>
          </cell>
        </row>
        <row r="8">
          <cell r="B8" t="str">
            <v>ASPETTI COMMERCIALI</v>
          </cell>
        </row>
        <row r="18">
          <cell r="B18" t="str">
            <v>Giugno</v>
          </cell>
        </row>
        <row r="19">
          <cell r="B19">
            <v>1999</v>
          </cell>
        </row>
      </sheetData>
      <sheetData sheetId="61" refreshError="1">
        <row r="1">
          <cell r="B1" t="str">
            <v>TOFAS BUSINESS UNIT</v>
          </cell>
        </row>
        <row r="8">
          <cell r="B8">
            <v>36312</v>
          </cell>
        </row>
        <row r="18">
          <cell r="B18" t="str">
            <v>Giugno</v>
          </cell>
        </row>
        <row r="19">
          <cell r="B19">
            <v>1999</v>
          </cell>
        </row>
      </sheetData>
      <sheetData sheetId="62" refreshError="1">
        <row r="1">
          <cell r="B1" t="str">
            <v>TOFAS BUSINESS UNIT</v>
          </cell>
        </row>
        <row r="8">
          <cell r="B8">
            <v>36312</v>
          </cell>
        </row>
        <row r="18">
          <cell r="B18" t="str">
            <v>Giugno</v>
          </cell>
        </row>
        <row r="19">
          <cell r="B19">
            <v>1999</v>
          </cell>
        </row>
      </sheetData>
      <sheetData sheetId="63" refreshError="1">
        <row r="1">
          <cell r="B1" t="str">
            <v>TOFAS BUSINESS UNIT</v>
          </cell>
        </row>
        <row r="8">
          <cell r="B8">
            <v>36312</v>
          </cell>
        </row>
        <row r="18">
          <cell r="B18" t="str">
            <v>Giugno</v>
          </cell>
        </row>
        <row r="19">
          <cell r="B19">
            <v>1999</v>
          </cell>
        </row>
      </sheetData>
      <sheetData sheetId="64" refreshError="1">
        <row r="1">
          <cell r="B1" t="str">
            <v>TOFAS BUSINESS UNIT</v>
          </cell>
        </row>
        <row r="8">
          <cell r="B8">
            <v>36312</v>
          </cell>
        </row>
        <row r="18">
          <cell r="B18" t="str">
            <v>Giugno</v>
          </cell>
        </row>
        <row r="19">
          <cell r="B19">
            <v>1999</v>
          </cell>
        </row>
      </sheetData>
      <sheetData sheetId="65" refreshError="1">
        <row r="1">
          <cell r="B1" t="str">
            <v>TOFAS BUSINESS UNIT</v>
          </cell>
        </row>
        <row r="8">
          <cell r="B8">
            <v>36312</v>
          </cell>
        </row>
        <row r="18">
          <cell r="B18" t="str">
            <v>Giugno</v>
          </cell>
        </row>
        <row r="19">
          <cell r="B19">
            <v>1999</v>
          </cell>
        </row>
      </sheetData>
      <sheetData sheetId="66" refreshError="1">
        <row r="1">
          <cell r="B1" t="str">
            <v>TOFAS BUSINESS UNIT</v>
          </cell>
        </row>
        <row r="8">
          <cell r="B8">
            <v>36312</v>
          </cell>
        </row>
        <row r="18">
          <cell r="B18" t="str">
            <v>Giugno</v>
          </cell>
        </row>
        <row r="19">
          <cell r="B19">
            <v>1999</v>
          </cell>
        </row>
      </sheetData>
      <sheetData sheetId="67" refreshError="1">
        <row r="1">
          <cell r="B1" t="str">
            <v>TOFAS BUSINESS UNIT</v>
          </cell>
        </row>
        <row r="8">
          <cell r="B8">
            <v>36312</v>
          </cell>
        </row>
        <row r="18">
          <cell r="B18" t="str">
            <v>Giugno</v>
          </cell>
        </row>
        <row r="19">
          <cell r="B19">
            <v>1999</v>
          </cell>
        </row>
      </sheetData>
      <sheetData sheetId="68" refreshError="1">
        <row r="1">
          <cell r="B1" t="str">
            <v>TOFAS BUSINESS UNIT</v>
          </cell>
        </row>
        <row r="8">
          <cell r="B8">
            <v>36312</v>
          </cell>
        </row>
        <row r="18">
          <cell r="B18" t="str">
            <v>Giugno</v>
          </cell>
        </row>
        <row r="19">
          <cell r="B19">
            <v>1999</v>
          </cell>
        </row>
      </sheetData>
      <sheetData sheetId="69" refreshError="1">
        <row r="1">
          <cell r="B1" t="str">
            <v>TOFAS BUSINESS UNIT</v>
          </cell>
        </row>
        <row r="8">
          <cell r="B8">
            <v>36312</v>
          </cell>
        </row>
        <row r="18">
          <cell r="B18" t="str">
            <v>Giugno</v>
          </cell>
        </row>
        <row r="19">
          <cell r="B19">
            <v>1999</v>
          </cell>
        </row>
      </sheetData>
      <sheetData sheetId="70" refreshError="1">
        <row r="1">
          <cell r="B1" t="str">
            <v>TOFAS BUSINESS UNIT</v>
          </cell>
        </row>
        <row r="8">
          <cell r="B8">
            <v>36312</v>
          </cell>
        </row>
        <row r="18">
          <cell r="B18" t="str">
            <v>Giugno</v>
          </cell>
        </row>
        <row r="19">
          <cell r="B19">
            <v>1999</v>
          </cell>
        </row>
      </sheetData>
      <sheetData sheetId="71" refreshError="1">
        <row r="1">
          <cell r="B1" t="str">
            <v>TOFAS BUSINESS UNIT</v>
          </cell>
        </row>
        <row r="8">
          <cell r="B8">
            <v>36312</v>
          </cell>
        </row>
        <row r="18">
          <cell r="B18" t="str">
            <v>Giugno</v>
          </cell>
        </row>
        <row r="19">
          <cell r="B19">
            <v>1999</v>
          </cell>
        </row>
      </sheetData>
      <sheetData sheetId="72" refreshError="1">
        <row r="1">
          <cell r="B1" t="str">
            <v>TOFAS BUSINESS UNIT</v>
          </cell>
        </row>
        <row r="8">
          <cell r="B8">
            <v>36312</v>
          </cell>
        </row>
        <row r="18">
          <cell r="B18" t="str">
            <v>Giugno</v>
          </cell>
        </row>
        <row r="19">
          <cell r="B19">
            <v>1999</v>
          </cell>
        </row>
      </sheetData>
      <sheetData sheetId="73" refreshError="1">
        <row r="1">
          <cell r="B1" t="str">
            <v>FIAT AUTO SUD AFRICA</v>
          </cell>
        </row>
        <row r="8">
          <cell r="B8">
            <v>36312</v>
          </cell>
        </row>
        <row r="18">
          <cell r="B18" t="str">
            <v>Giugno</v>
          </cell>
        </row>
        <row r="19">
          <cell r="B19">
            <v>1999</v>
          </cell>
        </row>
      </sheetData>
      <sheetData sheetId="74" refreshError="1">
        <row r="1">
          <cell r="B1" t="str">
            <v>TOFAS BUSINESS UNIT</v>
          </cell>
        </row>
        <row r="8">
          <cell r="B8">
            <v>36312</v>
          </cell>
        </row>
        <row r="18">
          <cell r="B18" t="str">
            <v>Giugno</v>
          </cell>
        </row>
        <row r="19">
          <cell r="B19">
            <v>1999</v>
          </cell>
        </row>
      </sheetData>
      <sheetData sheetId="75" refreshError="1">
        <row r="1">
          <cell r="B1" t="str">
            <v>FIAT AUTO SUD AFRICA</v>
          </cell>
        </row>
        <row r="8">
          <cell r="B8">
            <v>36312</v>
          </cell>
        </row>
        <row r="18">
          <cell r="B18" t="str">
            <v>Giugno</v>
          </cell>
        </row>
        <row r="19">
          <cell r="B19">
            <v>1999</v>
          </cell>
        </row>
      </sheetData>
      <sheetData sheetId="76" refreshError="1">
        <row r="1">
          <cell r="B1" t="str">
            <v>TOFAS BUSINESS UNIT</v>
          </cell>
        </row>
        <row r="8">
          <cell r="B8">
            <v>36312</v>
          </cell>
        </row>
        <row r="18">
          <cell r="B18" t="str">
            <v>Giugno</v>
          </cell>
        </row>
        <row r="19">
          <cell r="B19">
            <v>1999</v>
          </cell>
        </row>
      </sheetData>
      <sheetData sheetId="77" refreshError="1">
        <row r="1">
          <cell r="B1" t="str">
            <v>TOFAS BUSINESS UNIT</v>
          </cell>
        </row>
        <row r="8">
          <cell r="B8">
            <v>36312</v>
          </cell>
        </row>
        <row r="18">
          <cell r="B18" t="str">
            <v>Giugno</v>
          </cell>
        </row>
        <row r="19">
          <cell r="B19">
            <v>1999</v>
          </cell>
        </row>
      </sheetData>
      <sheetData sheetId="78" refreshError="1">
        <row r="1">
          <cell r="B1" t="str">
            <v>TOFAS BUSINESS UNIT</v>
          </cell>
        </row>
        <row r="8">
          <cell r="B8">
            <v>36312</v>
          </cell>
        </row>
        <row r="18">
          <cell r="B18" t="str">
            <v>Giugno</v>
          </cell>
        </row>
        <row r="19">
          <cell r="B19">
            <v>1999</v>
          </cell>
        </row>
      </sheetData>
      <sheetData sheetId="79" refreshError="1">
        <row r="1">
          <cell r="B1" t="str">
            <v>TOFAS BUSINESS UNIT</v>
          </cell>
        </row>
        <row r="8">
          <cell r="B8">
            <v>36312</v>
          </cell>
        </row>
        <row r="18">
          <cell r="B18" t="str">
            <v>Giugno</v>
          </cell>
        </row>
        <row r="19">
          <cell r="B19">
            <v>1999</v>
          </cell>
        </row>
      </sheetData>
      <sheetData sheetId="80" refreshError="1">
        <row r="1">
          <cell r="B1" t="str">
            <v>TOFAS BUSINESS UNIT</v>
          </cell>
        </row>
        <row r="8">
          <cell r="B8">
            <v>36312</v>
          </cell>
        </row>
        <row r="18">
          <cell r="B18" t="str">
            <v>Giugno</v>
          </cell>
        </row>
        <row r="19">
          <cell r="B19">
            <v>1999</v>
          </cell>
        </row>
      </sheetData>
      <sheetData sheetId="81" refreshError="1">
        <row r="1">
          <cell r="B1" t="str">
            <v>TOFAS BUSINESS UNIT</v>
          </cell>
        </row>
        <row r="8">
          <cell r="B8" t="str">
            <v>ASPETTI COMMERCIALI</v>
          </cell>
        </row>
        <row r="18">
          <cell r="B18" t="str">
            <v>Giugno</v>
          </cell>
        </row>
        <row r="19">
          <cell r="B19">
            <v>1999</v>
          </cell>
        </row>
      </sheetData>
      <sheetData sheetId="82" refreshError="1">
        <row r="1">
          <cell r="B1" t="str">
            <v>TOFAS BUSINESS UNIT</v>
          </cell>
        </row>
        <row r="8">
          <cell r="B8">
            <v>36312</v>
          </cell>
        </row>
        <row r="18">
          <cell r="B18" t="str">
            <v>Giugno</v>
          </cell>
        </row>
        <row r="19">
          <cell r="B19">
            <v>1999</v>
          </cell>
        </row>
      </sheetData>
      <sheetData sheetId="83" refreshError="1">
        <row r="1">
          <cell r="B1" t="str">
            <v>TOFAS BUSINESS UNIT</v>
          </cell>
        </row>
        <row r="8">
          <cell r="B8">
            <v>36312</v>
          </cell>
        </row>
        <row r="18">
          <cell r="B18" t="str">
            <v>Giugno</v>
          </cell>
        </row>
        <row r="19">
          <cell r="B19">
            <v>1999</v>
          </cell>
        </row>
      </sheetData>
      <sheetData sheetId="84" refreshError="1">
        <row r="1">
          <cell r="B1" t="str">
            <v>TOFAS BUSINESS UNIT</v>
          </cell>
        </row>
        <row r="8">
          <cell r="B8" t="str">
            <v>ASPETTI COMMERCIALI</v>
          </cell>
        </row>
        <row r="18">
          <cell r="B18" t="str">
            <v>Giugno</v>
          </cell>
        </row>
        <row r="19">
          <cell r="B19" t="str">
            <v>BILANCIAMENTO PRODUZIONE / VENDITA</v>
          </cell>
        </row>
      </sheetData>
      <sheetData sheetId="85" refreshError="1">
        <row r="1">
          <cell r="B1" t="str">
            <v>TOFAS BUSINESS UNIT</v>
          </cell>
        </row>
        <row r="8">
          <cell r="B8" t="str">
            <v>ASPETTI COMMERCIALI</v>
          </cell>
        </row>
        <row r="18">
          <cell r="B18" t="str">
            <v>Giugno</v>
          </cell>
        </row>
        <row r="19">
          <cell r="B19" t="str">
            <v>BILANCIAMENTO PRODUZIONE / VENDITA</v>
          </cell>
        </row>
      </sheetData>
      <sheetData sheetId="86" refreshError="1">
        <row r="1">
          <cell r="B1" t="str">
            <v>TOFAS BUSINESS UNIT</v>
          </cell>
        </row>
        <row r="8">
          <cell r="B8">
            <v>36312</v>
          </cell>
        </row>
        <row r="18">
          <cell r="B18" t="str">
            <v>Giugno</v>
          </cell>
        </row>
        <row r="19">
          <cell r="B19" t="str">
            <v>BILANCIAMENTO PRODUZIONE / VENDITA</v>
          </cell>
        </row>
      </sheetData>
      <sheetData sheetId="87" refreshError="1">
        <row r="8">
          <cell r="B8" t="str">
            <v>ASPETTI COMMERCIALI</v>
          </cell>
        </row>
        <row r="18">
          <cell r="B18" t="str">
            <v>Giugno</v>
          </cell>
        </row>
        <row r="19">
          <cell r="B19" t="str">
            <v>BILANCIAMENTO PRODUZIONE / VENDITA</v>
          </cell>
        </row>
      </sheetData>
      <sheetData sheetId="88" refreshError="1">
        <row r="8">
          <cell r="B8" t="str">
            <v>ASPETTI COMMERCIALI</v>
          </cell>
        </row>
        <row r="18">
          <cell r="B18" t="str">
            <v>Giugno</v>
          </cell>
        </row>
        <row r="19">
          <cell r="B19" t="str">
            <v>BILANCIAMENTO PRODUZIONE / VENDITA</v>
          </cell>
        </row>
      </sheetData>
      <sheetData sheetId="89" refreshError="1">
        <row r="1">
          <cell r="B1" t="str">
            <v>TOFAS BUSINESS UNIT</v>
          </cell>
        </row>
        <row r="8">
          <cell r="B8">
            <v>37104</v>
          </cell>
        </row>
        <row r="18">
          <cell r="B18" t="str">
            <v>Giugno</v>
          </cell>
        </row>
        <row r="19">
          <cell r="B19" t="str">
            <v>BILANCIAMENTO PRODUZIONE / VENDITA</v>
          </cell>
        </row>
      </sheetData>
      <sheetData sheetId="90" refreshError="1">
        <row r="1">
          <cell r="B1" t="str">
            <v>TOFAS BUSINESS UNIT</v>
          </cell>
        </row>
        <row r="8">
          <cell r="B8" t="str">
            <v>ASPETTI COMMERCIALI</v>
          </cell>
        </row>
        <row r="18">
          <cell r="B18" t="str">
            <v>Giugno</v>
          </cell>
        </row>
        <row r="19">
          <cell r="B19" t="str">
            <v>BILANCIAMENTO PRODUZIONE / VENDITA</v>
          </cell>
        </row>
      </sheetData>
      <sheetData sheetId="91" refreshError="1">
        <row r="8">
          <cell r="B8" t="str">
            <v>ASPETTI COMMERCIALI</v>
          </cell>
        </row>
        <row r="18">
          <cell r="B18" t="str">
            <v>Giugno</v>
          </cell>
        </row>
        <row r="19">
          <cell r="B19" t="str">
            <v>BILANCIAMENTO PRODUZIONE / VENDITA</v>
          </cell>
        </row>
      </sheetData>
      <sheetData sheetId="92" refreshError="1">
        <row r="1">
          <cell r="B1" t="str">
            <v>TOFAS BUSINESS UNIT</v>
          </cell>
        </row>
        <row r="8">
          <cell r="B8" t="str">
            <v>ASPETTI COMMERCIALI</v>
          </cell>
        </row>
        <row r="18">
          <cell r="B18" t="str">
            <v>Giugno</v>
          </cell>
        </row>
        <row r="19">
          <cell r="B19" t="str">
            <v>BILANCIAMENTO PRODUZIONE / VENDITA</v>
          </cell>
        </row>
      </sheetData>
      <sheetData sheetId="93" refreshError="1">
        <row r="1">
          <cell r="B1" t="str">
            <v>FIAT AUTO SUD AFRICA</v>
          </cell>
        </row>
        <row r="8">
          <cell r="B8">
            <v>36312</v>
          </cell>
        </row>
        <row r="18">
          <cell r="B18" t="str">
            <v>Giugno</v>
          </cell>
        </row>
        <row r="19">
          <cell r="B19">
            <v>1999</v>
          </cell>
        </row>
      </sheetData>
      <sheetData sheetId="94" refreshError="1">
        <row r="1">
          <cell r="B1" t="str">
            <v>TOFAS BUSINESS UNIT</v>
          </cell>
        </row>
        <row r="8">
          <cell r="B8">
            <v>36312</v>
          </cell>
        </row>
        <row r="18">
          <cell r="B18" t="str">
            <v>Giugno</v>
          </cell>
        </row>
        <row r="19">
          <cell r="B19">
            <v>1999</v>
          </cell>
        </row>
      </sheetData>
      <sheetData sheetId="95" refreshError="1">
        <row r="1">
          <cell r="B1" t="str">
            <v>TOFAS BUSINESS UNIT</v>
          </cell>
        </row>
        <row r="8">
          <cell r="B8">
            <v>36312</v>
          </cell>
        </row>
        <row r="18">
          <cell r="B18" t="str">
            <v>Giugno</v>
          </cell>
        </row>
        <row r="19">
          <cell r="B19">
            <v>1999</v>
          </cell>
        </row>
      </sheetData>
      <sheetData sheetId="96" refreshError="1">
        <row r="1">
          <cell r="B1" t="str">
            <v>TOFAS BUSINESS UNIT</v>
          </cell>
        </row>
        <row r="8">
          <cell r="B8">
            <v>36312</v>
          </cell>
        </row>
        <row r="18">
          <cell r="B18" t="str">
            <v>Dicembre</v>
          </cell>
        </row>
        <row r="19">
          <cell r="B19">
            <v>1999</v>
          </cell>
        </row>
      </sheetData>
      <sheetData sheetId="97" refreshError="1">
        <row r="1">
          <cell r="B1" t="str">
            <v>TOFAS BUSINESS UNIT</v>
          </cell>
        </row>
        <row r="8">
          <cell r="B8">
            <v>36312</v>
          </cell>
        </row>
        <row r="18">
          <cell r="B18" t="str">
            <v>Dicembre</v>
          </cell>
        </row>
        <row r="19">
          <cell r="B19">
            <v>1999</v>
          </cell>
        </row>
      </sheetData>
      <sheetData sheetId="98" refreshError="1">
        <row r="1">
          <cell r="B1" t="str">
            <v>TOFAS BUSINESS UNIT</v>
          </cell>
        </row>
        <row r="8">
          <cell r="B8">
            <v>36312</v>
          </cell>
        </row>
        <row r="18">
          <cell r="B18" t="str">
            <v>ASPETTI PRODUTTIVI</v>
          </cell>
        </row>
        <row r="19">
          <cell r="B19">
            <v>1999</v>
          </cell>
        </row>
      </sheetData>
      <sheetData sheetId="99" refreshError="1">
        <row r="1">
          <cell r="B1" t="str">
            <v>TOFAS BUSINESS UNIT</v>
          </cell>
        </row>
        <row r="8">
          <cell r="B8">
            <v>36312</v>
          </cell>
        </row>
        <row r="18">
          <cell r="B18" t="str">
            <v>ASPETTI PRODUTTIVI</v>
          </cell>
        </row>
        <row r="19">
          <cell r="B19">
            <v>1999</v>
          </cell>
        </row>
      </sheetData>
      <sheetData sheetId="100" refreshError="1">
        <row r="1">
          <cell r="B1" t="str">
            <v>TOFAS BUSINESS UNIT</v>
          </cell>
        </row>
        <row r="8">
          <cell r="B8">
            <v>36312</v>
          </cell>
        </row>
        <row r="18">
          <cell r="B18" t="str">
            <v>ASPETTI PRODUTTIVI</v>
          </cell>
        </row>
        <row r="19">
          <cell r="B19">
            <v>1999</v>
          </cell>
        </row>
      </sheetData>
      <sheetData sheetId="101" refreshError="1">
        <row r="1">
          <cell r="B1" t="str">
            <v>TOFAS BUSINESS UNIT</v>
          </cell>
        </row>
        <row r="8">
          <cell r="B8">
            <v>36312</v>
          </cell>
        </row>
        <row r="18">
          <cell r="B18" t="str">
            <v>ASPETTI PRODUTTIVI</v>
          </cell>
        </row>
        <row r="19">
          <cell r="B19">
            <v>1999</v>
          </cell>
        </row>
      </sheetData>
      <sheetData sheetId="102" refreshError="1">
        <row r="8">
          <cell r="B8" t="str">
            <v>ASPETTI COMMERCIALI</v>
          </cell>
        </row>
        <row r="18">
          <cell r="B18" t="str">
            <v>ASPETTI PRODUTTIVI</v>
          </cell>
        </row>
        <row r="19">
          <cell r="B19" t="str">
            <v>BILANCIAMENTO PRODUZIONE / VENDITA</v>
          </cell>
        </row>
      </sheetData>
      <sheetData sheetId="103" refreshError="1">
        <row r="8">
          <cell r="B8">
            <v>36312</v>
          </cell>
        </row>
        <row r="18">
          <cell r="B18" t="str">
            <v>Giugno</v>
          </cell>
        </row>
        <row r="19">
          <cell r="B19">
            <v>1999</v>
          </cell>
        </row>
      </sheetData>
      <sheetData sheetId="104" refreshError="1">
        <row r="1">
          <cell r="B1" t="str">
            <v>FIAT AUTO SUD AFRICA</v>
          </cell>
        </row>
        <row r="8">
          <cell r="B8">
            <v>36312</v>
          </cell>
        </row>
        <row r="18">
          <cell r="B18" t="str">
            <v>Giugno</v>
          </cell>
        </row>
        <row r="19">
          <cell r="B19">
            <v>1999</v>
          </cell>
        </row>
      </sheetData>
      <sheetData sheetId="105" refreshError="1">
        <row r="1">
          <cell r="B1" t="str">
            <v>TOFAS BUSINESS UNIT</v>
          </cell>
        </row>
        <row r="8">
          <cell r="B8">
            <v>36312</v>
          </cell>
        </row>
        <row r="18">
          <cell r="B18" t="str">
            <v>Giugno</v>
          </cell>
        </row>
        <row r="19">
          <cell r="B19">
            <v>1999</v>
          </cell>
        </row>
      </sheetData>
      <sheetData sheetId="106" refreshError="1">
        <row r="1">
          <cell r="B1" t="str">
            <v>TOFAS BUSINESS UNIT</v>
          </cell>
        </row>
        <row r="8">
          <cell r="B8">
            <v>36312</v>
          </cell>
        </row>
        <row r="18">
          <cell r="B18" t="str">
            <v>Giugno</v>
          </cell>
        </row>
        <row r="19">
          <cell r="B19">
            <v>1999</v>
          </cell>
        </row>
      </sheetData>
      <sheetData sheetId="107" refreshError="1">
        <row r="1">
          <cell r="B1" t="str">
            <v>TOFAS BUSINESS UNIT</v>
          </cell>
        </row>
        <row r="8">
          <cell r="B8">
            <v>36312</v>
          </cell>
        </row>
        <row r="18">
          <cell r="B18" t="str">
            <v>Giugno</v>
          </cell>
        </row>
        <row r="19">
          <cell r="B19">
            <v>1999</v>
          </cell>
        </row>
      </sheetData>
      <sheetData sheetId="108" refreshError="1">
        <row r="1">
          <cell r="B1" t="str">
            <v>TOFAS BUSINESS UNIT</v>
          </cell>
        </row>
        <row r="8">
          <cell r="B8">
            <v>36312</v>
          </cell>
        </row>
        <row r="18">
          <cell r="B18" t="str">
            <v>Giugno</v>
          </cell>
        </row>
        <row r="19">
          <cell r="B19">
            <v>1999</v>
          </cell>
        </row>
      </sheetData>
      <sheetData sheetId="109" refreshError="1">
        <row r="1">
          <cell r="B1" t="str">
            <v>TOFAS BUSINESS UNIT</v>
          </cell>
        </row>
        <row r="8">
          <cell r="B8">
            <v>36312</v>
          </cell>
        </row>
        <row r="18">
          <cell r="B18" t="str">
            <v>Giugno</v>
          </cell>
        </row>
        <row r="19">
          <cell r="B19">
            <v>1999</v>
          </cell>
        </row>
      </sheetData>
      <sheetData sheetId="110" refreshError="1">
        <row r="1">
          <cell r="B1" t="str">
            <v>TOFAS BUSINESS UNIT</v>
          </cell>
        </row>
        <row r="8">
          <cell r="B8">
            <v>36312</v>
          </cell>
        </row>
        <row r="18">
          <cell r="B18" t="str">
            <v>Giugno</v>
          </cell>
        </row>
        <row r="19">
          <cell r="B19">
            <v>1999</v>
          </cell>
        </row>
      </sheetData>
      <sheetData sheetId="111" refreshError="1">
        <row r="1">
          <cell r="B1" t="str">
            <v>TOFAS BUSINESS UNIT</v>
          </cell>
        </row>
        <row r="8">
          <cell r="B8">
            <v>36312</v>
          </cell>
        </row>
        <row r="18">
          <cell r="B18" t="str">
            <v>Giugno</v>
          </cell>
        </row>
        <row r="19">
          <cell r="B19">
            <v>1999</v>
          </cell>
        </row>
      </sheetData>
      <sheetData sheetId="112" refreshError="1">
        <row r="1">
          <cell r="B1" t="str">
            <v>TOFAS BUSINESS UNIT</v>
          </cell>
        </row>
        <row r="8">
          <cell r="B8">
            <v>36312</v>
          </cell>
        </row>
        <row r="18">
          <cell r="B18" t="str">
            <v>Giugno</v>
          </cell>
        </row>
        <row r="19">
          <cell r="B19">
            <v>1999</v>
          </cell>
        </row>
      </sheetData>
      <sheetData sheetId="113" refreshError="1">
        <row r="1">
          <cell r="B1" t="str">
            <v>TOFAS BUSINESS UNIT</v>
          </cell>
        </row>
        <row r="8">
          <cell r="B8">
            <v>36312</v>
          </cell>
        </row>
        <row r="18">
          <cell r="B18" t="str">
            <v>Giugno</v>
          </cell>
        </row>
        <row r="19">
          <cell r="B19">
            <v>1999</v>
          </cell>
        </row>
      </sheetData>
      <sheetData sheetId="114" refreshError="1">
        <row r="1">
          <cell r="B1" t="str">
            <v>FIAT AUTO SUD AFRICA</v>
          </cell>
        </row>
        <row r="8">
          <cell r="B8">
            <v>36312</v>
          </cell>
        </row>
        <row r="18">
          <cell r="B18" t="str">
            <v>Giugno</v>
          </cell>
        </row>
        <row r="19">
          <cell r="B19">
            <v>1999</v>
          </cell>
        </row>
      </sheetData>
      <sheetData sheetId="115" refreshError="1">
        <row r="1">
          <cell r="B1" t="str">
            <v>TOFAS BUSINESS UNIT</v>
          </cell>
        </row>
        <row r="8">
          <cell r="B8">
            <v>36312</v>
          </cell>
        </row>
        <row r="18">
          <cell r="B18" t="str">
            <v>Giugno</v>
          </cell>
        </row>
        <row r="19">
          <cell r="B19">
            <v>1999</v>
          </cell>
        </row>
      </sheetData>
      <sheetData sheetId="116" refreshError="1">
        <row r="1">
          <cell r="B1" t="str">
            <v>FIAT AUTO SUD AFRICA</v>
          </cell>
        </row>
        <row r="8">
          <cell r="B8">
            <v>36312</v>
          </cell>
        </row>
        <row r="18">
          <cell r="B18" t="str">
            <v>Giugno</v>
          </cell>
        </row>
        <row r="19">
          <cell r="B19">
            <v>1999</v>
          </cell>
        </row>
      </sheetData>
      <sheetData sheetId="117" refreshError="1">
        <row r="1">
          <cell r="B1" t="str">
            <v>TOFAS BUSINESS UNIT</v>
          </cell>
        </row>
        <row r="8">
          <cell r="B8">
            <v>36312</v>
          </cell>
        </row>
        <row r="18">
          <cell r="B18" t="str">
            <v>Giugno</v>
          </cell>
        </row>
        <row r="19">
          <cell r="B19">
            <v>1999</v>
          </cell>
        </row>
      </sheetData>
      <sheetData sheetId="118" refreshError="1">
        <row r="1">
          <cell r="B1" t="str">
            <v>FIAT AUTO SUD AFRICA</v>
          </cell>
        </row>
        <row r="8">
          <cell r="B8">
            <v>36312</v>
          </cell>
        </row>
        <row r="18">
          <cell r="B18" t="str">
            <v>Giugno</v>
          </cell>
        </row>
        <row r="19">
          <cell r="B19">
            <v>1999</v>
          </cell>
        </row>
      </sheetData>
      <sheetData sheetId="119" refreshError="1">
        <row r="1">
          <cell r="B1" t="str">
            <v>TOFAS BUSINESS UNIT</v>
          </cell>
        </row>
        <row r="8">
          <cell r="B8">
            <v>36312</v>
          </cell>
        </row>
        <row r="18">
          <cell r="B18" t="str">
            <v>Giugno</v>
          </cell>
        </row>
        <row r="19">
          <cell r="B19">
            <v>1999</v>
          </cell>
        </row>
      </sheetData>
      <sheetData sheetId="120" refreshError="1">
        <row r="8">
          <cell r="B8">
            <v>36312</v>
          </cell>
        </row>
        <row r="18">
          <cell r="B18" t="str">
            <v>Giugno</v>
          </cell>
        </row>
        <row r="19">
          <cell r="B19">
            <v>1999</v>
          </cell>
        </row>
      </sheetData>
      <sheetData sheetId="121" refreshError="1">
        <row r="1">
          <cell r="B1" t="str">
            <v>FIAT AUTO SUD AFRICA</v>
          </cell>
        </row>
        <row r="8">
          <cell r="B8">
            <v>36312</v>
          </cell>
        </row>
        <row r="18">
          <cell r="B18" t="str">
            <v>Agosto</v>
          </cell>
        </row>
        <row r="19">
          <cell r="B19">
            <v>1999</v>
          </cell>
        </row>
      </sheetData>
      <sheetData sheetId="122" refreshError="1">
        <row r="1">
          <cell r="B1" t="str">
            <v>FIAT AUTO SUD AFRICA</v>
          </cell>
        </row>
        <row r="8">
          <cell r="B8">
            <v>36312</v>
          </cell>
        </row>
        <row r="18">
          <cell r="B18" t="str">
            <v>ASPETTI PRODUTTIVI</v>
          </cell>
        </row>
        <row r="19">
          <cell r="B19">
            <v>1999</v>
          </cell>
        </row>
      </sheetData>
      <sheetData sheetId="123" refreshError="1">
        <row r="1">
          <cell r="B1" t="str">
            <v>FIAT AUTO SUD AFRICA</v>
          </cell>
        </row>
        <row r="8">
          <cell r="B8">
            <v>36312</v>
          </cell>
        </row>
        <row r="18">
          <cell r="B18" t="str">
            <v>ASPETTI PRODUTTIVI</v>
          </cell>
        </row>
        <row r="19">
          <cell r="B19">
            <v>1999</v>
          </cell>
        </row>
      </sheetData>
      <sheetData sheetId="124" refreshError="1">
        <row r="8">
          <cell r="B8" t="str">
            <v>ASPETTI COMMERCIALI</v>
          </cell>
        </row>
        <row r="18">
          <cell r="B18" t="str">
            <v>ASPETTI PRODUTTIVI</v>
          </cell>
        </row>
        <row r="19">
          <cell r="B19" t="str">
            <v>BILANCIAMENTO PRODUZIONE / VENDITA</v>
          </cell>
        </row>
      </sheetData>
      <sheetData sheetId="125" refreshError="1">
        <row r="8">
          <cell r="B8" t="str">
            <v>ASPETTI COMMERCIALI</v>
          </cell>
        </row>
        <row r="18">
          <cell r="B18" t="str">
            <v>ASPETTI PRODUTTIVI</v>
          </cell>
        </row>
        <row r="19">
          <cell r="B19" t="str">
            <v>BILANCIAMENTO PRODUZIONE / VENDITA</v>
          </cell>
        </row>
      </sheetData>
      <sheetData sheetId="126" refreshError="1">
        <row r="1">
          <cell r="B1" t="str">
            <v>TOFAS BUSINESS UNIT</v>
          </cell>
        </row>
        <row r="8">
          <cell r="B8" t="str">
            <v>ASPETTI COMMERCIALI</v>
          </cell>
        </row>
        <row r="18">
          <cell r="B18" t="str">
            <v>ASPETTI PRODUTTIVI</v>
          </cell>
        </row>
        <row r="19">
          <cell r="B19" t="str">
            <v>BILANCIAMENTO PRODUZIONE / VENDITA</v>
          </cell>
        </row>
      </sheetData>
      <sheetData sheetId="127" refreshError="1">
        <row r="1">
          <cell r="B1" t="str">
            <v>FIAT AUTO SUD AFRICA</v>
          </cell>
        </row>
        <row r="8">
          <cell r="B8">
            <v>36312</v>
          </cell>
        </row>
        <row r="18">
          <cell r="B18" t="str">
            <v>ASPETTI PRODUTTIVI</v>
          </cell>
        </row>
        <row r="19">
          <cell r="B19" t="str">
            <v>BILANCIAMENTO PRODUZIONE / VENDITA</v>
          </cell>
        </row>
      </sheetData>
      <sheetData sheetId="128" refreshError="1">
        <row r="1">
          <cell r="B1" t="str">
            <v>TOFAS BUSINESS UNIT</v>
          </cell>
        </row>
        <row r="8">
          <cell r="B8">
            <v>36312</v>
          </cell>
        </row>
        <row r="18">
          <cell r="B18" t="str">
            <v>ASPETTI PRODUTTIVI</v>
          </cell>
        </row>
        <row r="19">
          <cell r="B19" t="str">
            <v>BILANCIAMENTO PRODUZIONE / VENDITA</v>
          </cell>
        </row>
      </sheetData>
      <sheetData sheetId="129" refreshError="1">
        <row r="1">
          <cell r="B1" t="str">
            <v>FIAT AUTO SUD AFRICA</v>
          </cell>
        </row>
        <row r="8">
          <cell r="B8">
            <v>36312</v>
          </cell>
        </row>
        <row r="18">
          <cell r="B18" t="str">
            <v>ASPETTI PRODUTTIVI</v>
          </cell>
        </row>
        <row r="19">
          <cell r="B19" t="str">
            <v>BILANCIAMENTO PRODUZIONE / VENDITA</v>
          </cell>
        </row>
      </sheetData>
      <sheetData sheetId="130" refreshError="1">
        <row r="1">
          <cell r="B1" t="str">
            <v>TOFAS BUSINESS UNIT</v>
          </cell>
        </row>
        <row r="8">
          <cell r="B8">
            <v>36312</v>
          </cell>
        </row>
        <row r="18">
          <cell r="B18" t="str">
            <v>ASPETTI PRODUTTIVI</v>
          </cell>
        </row>
        <row r="19">
          <cell r="B19" t="str">
            <v>BILANCIAMENTO PRODUZIONE / VENDITA</v>
          </cell>
        </row>
      </sheetData>
      <sheetData sheetId="131" refreshError="1">
        <row r="1">
          <cell r="B1" t="str">
            <v>TOFAS BUSINESS UNIT</v>
          </cell>
        </row>
        <row r="8">
          <cell r="B8">
            <v>36312</v>
          </cell>
        </row>
        <row r="18">
          <cell r="B18" t="str">
            <v>ASPETTI PRODUTTIVI</v>
          </cell>
        </row>
        <row r="19">
          <cell r="B19" t="str">
            <v>BILANCIAMENTO PRODUZIONE / VENDITA</v>
          </cell>
        </row>
      </sheetData>
      <sheetData sheetId="132" refreshError="1">
        <row r="1">
          <cell r="B1" t="str">
            <v>TOFAS BUSINESS UNIT</v>
          </cell>
        </row>
        <row r="8">
          <cell r="B8">
            <v>36312</v>
          </cell>
        </row>
        <row r="18">
          <cell r="B18" t="str">
            <v>ASPETTI PRODUTTIVI</v>
          </cell>
        </row>
        <row r="19">
          <cell r="B19" t="str">
            <v>BILANCIAMENTO PRODUZIONE / VENDITA</v>
          </cell>
        </row>
      </sheetData>
      <sheetData sheetId="133" refreshError="1">
        <row r="8">
          <cell r="B8">
            <v>36312</v>
          </cell>
        </row>
        <row r="18">
          <cell r="B18" t="str">
            <v>ASPETTI PRODUTTIVI</v>
          </cell>
        </row>
        <row r="19">
          <cell r="B19" t="str">
            <v>BILANCIAMENTO PRODUZIONE / VENDITA</v>
          </cell>
        </row>
      </sheetData>
      <sheetData sheetId="134" refreshError="1">
        <row r="1">
          <cell r="B1" t="str">
            <v>FIAT AUTO SUD AFRICA</v>
          </cell>
        </row>
        <row r="8">
          <cell r="B8">
            <v>36312</v>
          </cell>
        </row>
        <row r="18">
          <cell r="B18" t="str">
            <v>ASPETTI PRODUTTIVI</v>
          </cell>
        </row>
        <row r="19">
          <cell r="B19" t="str">
            <v>BILANCIAMENTO PRODUZIONE / VENDITA</v>
          </cell>
        </row>
      </sheetData>
      <sheetData sheetId="135" refreshError="1">
        <row r="1">
          <cell r="B1" t="str">
            <v>TOFAS BUSINESS UNIT</v>
          </cell>
        </row>
        <row r="8">
          <cell r="B8">
            <v>36312</v>
          </cell>
        </row>
        <row r="18">
          <cell r="B18" t="str">
            <v>Giugno</v>
          </cell>
        </row>
        <row r="19">
          <cell r="B19">
            <v>1999</v>
          </cell>
        </row>
      </sheetData>
      <sheetData sheetId="136" refreshError="1">
        <row r="1">
          <cell r="B1" t="str">
            <v>TOFAS BUSINESS UNIT</v>
          </cell>
        </row>
        <row r="8">
          <cell r="B8">
            <v>36312</v>
          </cell>
        </row>
        <row r="18">
          <cell r="B18" t="str">
            <v>Giugno</v>
          </cell>
        </row>
        <row r="19">
          <cell r="B19">
            <v>1999</v>
          </cell>
        </row>
      </sheetData>
      <sheetData sheetId="137" refreshError="1">
        <row r="8">
          <cell r="B8">
            <v>36312</v>
          </cell>
        </row>
        <row r="18">
          <cell r="B18" t="str">
            <v>Giugno</v>
          </cell>
        </row>
        <row r="19">
          <cell r="B19">
            <v>1999</v>
          </cell>
        </row>
      </sheetData>
      <sheetData sheetId="138" refreshError="1">
        <row r="1">
          <cell r="B1" t="str">
            <v>FIAT AUTO SUD AFRICA</v>
          </cell>
        </row>
        <row r="8">
          <cell r="B8" t="str">
            <v>COMMERCIAL</v>
          </cell>
        </row>
        <row r="18">
          <cell r="B18" t="str">
            <v>ASPETTI PRODUTTIVI</v>
          </cell>
        </row>
        <row r="19">
          <cell r="B19" t="str">
            <v xml:space="preserve">PRODUCTION </v>
          </cell>
        </row>
      </sheetData>
      <sheetData sheetId="139" refreshError="1">
        <row r="1">
          <cell r="B1" t="str">
            <v>TOFAS BUSINESS UNIT</v>
          </cell>
        </row>
        <row r="8">
          <cell r="B8">
            <v>36312</v>
          </cell>
        </row>
        <row r="18">
          <cell r="B18" t="str">
            <v>ASPETTI PRODUTTIVI</v>
          </cell>
        </row>
        <row r="19">
          <cell r="B19">
            <v>1999</v>
          </cell>
        </row>
      </sheetData>
      <sheetData sheetId="140" refreshError="1">
        <row r="1">
          <cell r="B1" t="str">
            <v>FIAT AUTO SUD AFRICA</v>
          </cell>
        </row>
        <row r="8">
          <cell r="B8">
            <v>36312</v>
          </cell>
        </row>
        <row r="18">
          <cell r="B18" t="str">
            <v>ASPETTI PRODUTTIVI</v>
          </cell>
        </row>
        <row r="19">
          <cell r="B19">
            <v>1999</v>
          </cell>
        </row>
      </sheetData>
      <sheetData sheetId="141" refreshError="1">
        <row r="1">
          <cell r="B1" t="str">
            <v>TOFAS BUSINESS UNIT</v>
          </cell>
        </row>
        <row r="8">
          <cell r="B8">
            <v>36312</v>
          </cell>
        </row>
        <row r="18">
          <cell r="B18" t="str">
            <v>Giugno</v>
          </cell>
        </row>
        <row r="19">
          <cell r="B19">
            <v>1999</v>
          </cell>
        </row>
      </sheetData>
      <sheetData sheetId="142" refreshError="1">
        <row r="1">
          <cell r="B1" t="str">
            <v>TOFAS BUSINESS UNIT</v>
          </cell>
        </row>
        <row r="8">
          <cell r="B8">
            <v>36312</v>
          </cell>
        </row>
        <row r="18">
          <cell r="B18" t="str">
            <v>Giugno</v>
          </cell>
        </row>
        <row r="19">
          <cell r="B19">
            <v>1999</v>
          </cell>
        </row>
      </sheetData>
      <sheetData sheetId="143" refreshError="1">
        <row r="1">
          <cell r="B1" t="str">
            <v>TOFAS BUSINESS UNIT</v>
          </cell>
        </row>
        <row r="8">
          <cell r="B8">
            <v>36312</v>
          </cell>
        </row>
        <row r="18">
          <cell r="B18" t="str">
            <v>Giugno</v>
          </cell>
        </row>
        <row r="19">
          <cell r="B19">
            <v>1999</v>
          </cell>
        </row>
      </sheetData>
      <sheetData sheetId="144" refreshError="1">
        <row r="1">
          <cell r="B1" t="str">
            <v>FIAT AUTO SUD AFRICA</v>
          </cell>
        </row>
        <row r="8">
          <cell r="B8">
            <v>36312</v>
          </cell>
        </row>
        <row r="18">
          <cell r="B18" t="str">
            <v>Giugno</v>
          </cell>
        </row>
        <row r="19">
          <cell r="B19">
            <v>1999</v>
          </cell>
        </row>
      </sheetData>
      <sheetData sheetId="145" refreshError="1">
        <row r="1">
          <cell r="B1" t="str">
            <v>TOFAS BUSINESS UNIT</v>
          </cell>
        </row>
        <row r="8">
          <cell r="B8">
            <v>36312</v>
          </cell>
        </row>
        <row r="18">
          <cell r="B18" t="str">
            <v>Giugno</v>
          </cell>
        </row>
        <row r="19">
          <cell r="B19">
            <v>1999</v>
          </cell>
        </row>
      </sheetData>
      <sheetData sheetId="146" refreshError="1">
        <row r="1">
          <cell r="B1" t="str">
            <v>TOFAS BUSINESS UNIT</v>
          </cell>
        </row>
        <row r="8">
          <cell r="B8">
            <v>36312</v>
          </cell>
        </row>
        <row r="18">
          <cell r="B18" t="str">
            <v>Giugno</v>
          </cell>
        </row>
        <row r="19">
          <cell r="B19">
            <v>1999</v>
          </cell>
        </row>
      </sheetData>
      <sheetData sheetId="147" refreshError="1">
        <row r="1">
          <cell r="B1" t="str">
            <v>TOFAS BUSINESS UNIT</v>
          </cell>
        </row>
        <row r="8">
          <cell r="B8">
            <v>36312</v>
          </cell>
        </row>
        <row r="18">
          <cell r="B18" t="str">
            <v>Giugno</v>
          </cell>
        </row>
        <row r="19">
          <cell r="B19">
            <v>1999</v>
          </cell>
        </row>
      </sheetData>
      <sheetData sheetId="148" refreshError="1">
        <row r="1">
          <cell r="B1" t="str">
            <v>FIAT AUTO SUD AFRICA</v>
          </cell>
        </row>
        <row r="8">
          <cell r="B8" t="str">
            <v>ASPETTI COMMERCIALI</v>
          </cell>
        </row>
        <row r="18">
          <cell r="B18" t="str">
            <v>ASPETTI PRODUTTIVI</v>
          </cell>
        </row>
        <row r="19">
          <cell r="B19" t="str">
            <v>BILANCIAMENTO PRODUZIONE / VENDITA</v>
          </cell>
        </row>
      </sheetData>
      <sheetData sheetId="149" refreshError="1">
        <row r="1">
          <cell r="B1" t="str">
            <v>TOFAS BUSINESS UNIT</v>
          </cell>
        </row>
        <row r="8">
          <cell r="B8" t="str">
            <v>ASPETTI COMMERCIALI</v>
          </cell>
        </row>
        <row r="18">
          <cell r="B18" t="str">
            <v>Giugno</v>
          </cell>
        </row>
        <row r="19">
          <cell r="B19" t="str">
            <v>BILANCIAMENTO PRODUZIONE / VENDITA</v>
          </cell>
        </row>
      </sheetData>
      <sheetData sheetId="150" refreshError="1">
        <row r="1">
          <cell r="B1" t="str">
            <v>FIAT AUTO SUD AFRICA</v>
          </cell>
        </row>
        <row r="8">
          <cell r="B8">
            <v>36312</v>
          </cell>
        </row>
        <row r="18">
          <cell r="B18" t="str">
            <v>Giugno</v>
          </cell>
        </row>
        <row r="19">
          <cell r="B19" t="str">
            <v>BILANCIAMENTO PRODUZIONE / VENDITA</v>
          </cell>
        </row>
      </sheetData>
      <sheetData sheetId="151" refreshError="1">
        <row r="1">
          <cell r="B1" t="str">
            <v>TOFAS BUSINESS UNIT</v>
          </cell>
        </row>
        <row r="8">
          <cell r="B8" t="str">
            <v>ASPETTI COMMERCIALI</v>
          </cell>
        </row>
        <row r="18">
          <cell r="B18" t="str">
            <v>Giugno</v>
          </cell>
        </row>
        <row r="19">
          <cell r="B19" t="str">
            <v>BILANCIAMENTO PRODUZIONE / VENDITA</v>
          </cell>
        </row>
      </sheetData>
      <sheetData sheetId="152" refreshError="1">
        <row r="1">
          <cell r="B1" t="str">
            <v>TOFAS BUSINESS UNIT</v>
          </cell>
        </row>
        <row r="8">
          <cell r="B8" t="str">
            <v>ASPETTI COMMERCIALI</v>
          </cell>
        </row>
        <row r="18">
          <cell r="B18" t="str">
            <v>Giugno</v>
          </cell>
        </row>
        <row r="19">
          <cell r="B19" t="str">
            <v>BILANCIAMENTO PRODUZIONE / VENDITA</v>
          </cell>
        </row>
      </sheetData>
      <sheetData sheetId="153" refreshError="1">
        <row r="1">
          <cell r="B1" t="str">
            <v>TOFAS BUSINESS UNIT</v>
          </cell>
        </row>
        <row r="8">
          <cell r="B8">
            <v>37104</v>
          </cell>
        </row>
        <row r="18">
          <cell r="B18" t="str">
            <v>Giugno</v>
          </cell>
        </row>
        <row r="19">
          <cell r="B19" t="str">
            <v>BILANCIAMENTO PRODUZIONE / VENDITA</v>
          </cell>
        </row>
      </sheetData>
      <sheetData sheetId="154" refreshError="1">
        <row r="1">
          <cell r="B1" t="str">
            <v>TOFAS BUSINESS UNIT</v>
          </cell>
        </row>
        <row r="8">
          <cell r="B8" t="str">
            <v>ASPETTI COMMERCIALI</v>
          </cell>
        </row>
        <row r="18">
          <cell r="B18" t="str">
            <v>Giugno</v>
          </cell>
        </row>
        <row r="19">
          <cell r="B19" t="str">
            <v>BILANCIAMENTO PRODUZIONE / VENDITA</v>
          </cell>
        </row>
      </sheetData>
      <sheetData sheetId="155" refreshError="1">
        <row r="1">
          <cell r="B1" t="str">
            <v>TOFAS BUSINESS UNIT</v>
          </cell>
        </row>
        <row r="8">
          <cell r="B8" t="str">
            <v>ASPETTI COMMERCIALI</v>
          </cell>
        </row>
        <row r="18">
          <cell r="B18" t="str">
            <v>Giugno</v>
          </cell>
        </row>
        <row r="19">
          <cell r="B19" t="str">
            <v>BILANCIAMENTO PRODUZIONE / VENDITA</v>
          </cell>
        </row>
      </sheetData>
      <sheetData sheetId="156" refreshError="1">
        <row r="1">
          <cell r="B1" t="str">
            <v>TOFAS BUSINESS UNIT</v>
          </cell>
        </row>
        <row r="8">
          <cell r="B8" t="str">
            <v>ASPETTI COMMERCIALI</v>
          </cell>
        </row>
        <row r="18">
          <cell r="B18" t="str">
            <v>Giugno</v>
          </cell>
        </row>
        <row r="19">
          <cell r="B19" t="str">
            <v>BILANCIAMENTO PRODUZIONE / VENDITA</v>
          </cell>
        </row>
      </sheetData>
      <sheetData sheetId="157" refreshError="1">
        <row r="1">
          <cell r="B1" t="str">
            <v>TOFAS BUSINESS UNIT</v>
          </cell>
        </row>
        <row r="8">
          <cell r="B8" t="str">
            <v>ASPETTI COMMERCIALI</v>
          </cell>
        </row>
        <row r="18">
          <cell r="B18" t="str">
            <v>Giugno</v>
          </cell>
        </row>
        <row r="19">
          <cell r="B19">
            <v>1999</v>
          </cell>
        </row>
      </sheetData>
      <sheetData sheetId="158" refreshError="1">
        <row r="1">
          <cell r="B1" t="str">
            <v>TOFAS BUSINESS UNIT</v>
          </cell>
        </row>
        <row r="8">
          <cell r="B8" t="str">
            <v>ASPETTI COMMERCIALI</v>
          </cell>
        </row>
        <row r="18">
          <cell r="B18" t="str">
            <v>Giugno</v>
          </cell>
        </row>
        <row r="19">
          <cell r="B19">
            <v>1999</v>
          </cell>
        </row>
      </sheetData>
      <sheetData sheetId="159" refreshError="1">
        <row r="1">
          <cell r="B1" t="str">
            <v>TOFAS BUSINESS UNIT</v>
          </cell>
        </row>
        <row r="8">
          <cell r="B8">
            <v>36312</v>
          </cell>
        </row>
        <row r="18">
          <cell r="B18" t="str">
            <v>ASPETTI PRODUTTIVI</v>
          </cell>
        </row>
        <row r="19">
          <cell r="B19">
            <v>1999</v>
          </cell>
        </row>
      </sheetData>
      <sheetData sheetId="160" refreshError="1">
        <row r="1">
          <cell r="B1" t="str">
            <v>TOFAS BUSINESS UNIT</v>
          </cell>
        </row>
        <row r="8">
          <cell r="B8">
            <v>36312</v>
          </cell>
        </row>
        <row r="18">
          <cell r="B18" t="str">
            <v>Giugno</v>
          </cell>
        </row>
        <row r="19">
          <cell r="B19">
            <v>1999</v>
          </cell>
        </row>
      </sheetData>
      <sheetData sheetId="161" refreshError="1">
        <row r="1">
          <cell r="B1" t="str">
            <v>FIAT AUTO SUD AFRICA</v>
          </cell>
        </row>
        <row r="8">
          <cell r="B8">
            <v>36312</v>
          </cell>
        </row>
        <row r="18">
          <cell r="B18" t="str">
            <v>Giugno</v>
          </cell>
        </row>
        <row r="19">
          <cell r="B19">
            <v>1999</v>
          </cell>
        </row>
      </sheetData>
      <sheetData sheetId="162" refreshError="1">
        <row r="1">
          <cell r="B1" t="str">
            <v>FIAT AUTO SUD AFRICA</v>
          </cell>
        </row>
        <row r="8">
          <cell r="B8">
            <v>36312</v>
          </cell>
        </row>
        <row r="18">
          <cell r="B18" t="str">
            <v>Giugno</v>
          </cell>
        </row>
        <row r="19">
          <cell r="B19">
            <v>1999</v>
          </cell>
        </row>
      </sheetData>
      <sheetData sheetId="163" refreshError="1">
        <row r="1">
          <cell r="B1" t="str">
            <v>FIAT AUTO SUD AFRICA</v>
          </cell>
        </row>
        <row r="8">
          <cell r="B8">
            <v>36312</v>
          </cell>
        </row>
        <row r="18">
          <cell r="B18" t="str">
            <v>Giugno</v>
          </cell>
        </row>
        <row r="19">
          <cell r="B19">
            <v>1999</v>
          </cell>
        </row>
      </sheetData>
      <sheetData sheetId="164" refreshError="1">
        <row r="1">
          <cell r="B1" t="str">
            <v>TOFAS BUSINESS UNIT</v>
          </cell>
        </row>
        <row r="8">
          <cell r="B8">
            <v>36312</v>
          </cell>
        </row>
        <row r="18">
          <cell r="B18" t="str">
            <v>Giugno</v>
          </cell>
        </row>
        <row r="19">
          <cell r="B19">
            <v>1999</v>
          </cell>
        </row>
      </sheetData>
      <sheetData sheetId="165" refreshError="1">
        <row r="1">
          <cell r="B1" t="str">
            <v>FIAT AUTO SUD AFRICA</v>
          </cell>
        </row>
        <row r="8">
          <cell r="B8">
            <v>36312</v>
          </cell>
        </row>
        <row r="18">
          <cell r="B18" t="str">
            <v>Giugno</v>
          </cell>
        </row>
        <row r="19">
          <cell r="B19">
            <v>1999</v>
          </cell>
        </row>
      </sheetData>
      <sheetData sheetId="166" refreshError="1">
        <row r="1">
          <cell r="B1" t="str">
            <v>FIAT AUTO SUD AFRICA</v>
          </cell>
        </row>
        <row r="8">
          <cell r="B8">
            <v>36312</v>
          </cell>
        </row>
        <row r="18">
          <cell r="B18" t="str">
            <v>Giugno</v>
          </cell>
        </row>
        <row r="19">
          <cell r="B19">
            <v>1999</v>
          </cell>
        </row>
      </sheetData>
      <sheetData sheetId="167" refreshError="1">
        <row r="1">
          <cell r="B1" t="str">
            <v>FIAT AUTO SUD AFRICA</v>
          </cell>
        </row>
        <row r="8">
          <cell r="B8">
            <v>36312</v>
          </cell>
        </row>
        <row r="18">
          <cell r="B18" t="str">
            <v>Agosto</v>
          </cell>
        </row>
        <row r="19">
          <cell r="B19">
            <v>1999</v>
          </cell>
        </row>
      </sheetData>
      <sheetData sheetId="168" refreshError="1">
        <row r="1">
          <cell r="B1" t="str">
            <v>TOFAS BUSINESS UNIT</v>
          </cell>
        </row>
        <row r="8">
          <cell r="B8">
            <v>36312</v>
          </cell>
        </row>
        <row r="18">
          <cell r="B18" t="str">
            <v>Giugno</v>
          </cell>
        </row>
        <row r="19">
          <cell r="B19">
            <v>1999</v>
          </cell>
        </row>
      </sheetData>
      <sheetData sheetId="169" refreshError="1">
        <row r="1">
          <cell r="B1" t="str">
            <v>TOFAS BUSINESS UNIT</v>
          </cell>
        </row>
        <row r="8">
          <cell r="B8">
            <v>36312</v>
          </cell>
        </row>
        <row r="18">
          <cell r="B18" t="str">
            <v>Giugno</v>
          </cell>
        </row>
        <row r="19">
          <cell r="B19">
            <v>1999</v>
          </cell>
        </row>
      </sheetData>
      <sheetData sheetId="170" refreshError="1">
        <row r="1">
          <cell r="B1" t="str">
            <v>FIAT AUTO SUD AFRICA</v>
          </cell>
        </row>
        <row r="8">
          <cell r="B8">
            <v>36312</v>
          </cell>
        </row>
        <row r="18">
          <cell r="B18" t="str">
            <v>Giugno</v>
          </cell>
        </row>
        <row r="19">
          <cell r="B19">
            <v>1999</v>
          </cell>
        </row>
      </sheetData>
      <sheetData sheetId="171" refreshError="1">
        <row r="1">
          <cell r="B1" t="str">
            <v>FIAT AUTO SUD AFRICA</v>
          </cell>
        </row>
        <row r="8">
          <cell r="B8">
            <v>36312</v>
          </cell>
        </row>
        <row r="18">
          <cell r="B18" t="str">
            <v>Giugno</v>
          </cell>
        </row>
        <row r="19">
          <cell r="B19">
            <v>1999</v>
          </cell>
        </row>
      </sheetData>
      <sheetData sheetId="172" refreshError="1">
        <row r="1">
          <cell r="B1" t="str">
            <v>FIAT AUTO SUD AFRICA</v>
          </cell>
        </row>
        <row r="8">
          <cell r="B8">
            <v>36312</v>
          </cell>
        </row>
        <row r="18">
          <cell r="B18" t="str">
            <v>Giugno</v>
          </cell>
        </row>
        <row r="19">
          <cell r="B19">
            <v>1999</v>
          </cell>
        </row>
      </sheetData>
      <sheetData sheetId="173" refreshError="1">
        <row r="1">
          <cell r="B1" t="str">
            <v>FIAT AUTO SUD AFRICA</v>
          </cell>
        </row>
        <row r="8">
          <cell r="B8">
            <v>36312</v>
          </cell>
        </row>
        <row r="18">
          <cell r="B18" t="str">
            <v>Giugno</v>
          </cell>
        </row>
        <row r="19">
          <cell r="B19">
            <v>1999</v>
          </cell>
        </row>
      </sheetData>
      <sheetData sheetId="174" refreshError="1">
        <row r="1">
          <cell r="B1" t="str">
            <v>TOFAS BUSINESS UNIT</v>
          </cell>
        </row>
        <row r="8">
          <cell r="B8">
            <v>36312</v>
          </cell>
        </row>
        <row r="18">
          <cell r="B18" t="str">
            <v>Giugno</v>
          </cell>
        </row>
        <row r="19">
          <cell r="B19">
            <v>1999</v>
          </cell>
        </row>
      </sheetData>
      <sheetData sheetId="175" refreshError="1">
        <row r="1">
          <cell r="B1" t="str">
            <v>FIAT AUTO SUD AFRICA</v>
          </cell>
        </row>
        <row r="8">
          <cell r="B8">
            <v>36312</v>
          </cell>
        </row>
        <row r="18">
          <cell r="B18" t="str">
            <v>Giugno</v>
          </cell>
        </row>
        <row r="19">
          <cell r="B19">
            <v>1999</v>
          </cell>
        </row>
      </sheetData>
      <sheetData sheetId="176" refreshError="1">
        <row r="1">
          <cell r="B1" t="str">
            <v>TOFAS BUSINESS UNIT</v>
          </cell>
        </row>
        <row r="8">
          <cell r="B8">
            <v>36312</v>
          </cell>
        </row>
        <row r="18">
          <cell r="B18" t="str">
            <v>Giugno</v>
          </cell>
        </row>
        <row r="19">
          <cell r="B19">
            <v>1999</v>
          </cell>
        </row>
      </sheetData>
      <sheetData sheetId="177" refreshError="1">
        <row r="1">
          <cell r="B1" t="str">
            <v>FIAT AUTO SUD AFRICA</v>
          </cell>
        </row>
        <row r="8">
          <cell r="B8">
            <v>36312</v>
          </cell>
        </row>
        <row r="18">
          <cell r="B18" t="str">
            <v>Giugno</v>
          </cell>
        </row>
        <row r="19">
          <cell r="B19">
            <v>1999</v>
          </cell>
        </row>
      </sheetData>
      <sheetData sheetId="178" refreshError="1">
        <row r="1">
          <cell r="B1" t="str">
            <v>FIAT AUTO SUD AFRICA</v>
          </cell>
        </row>
        <row r="8">
          <cell r="B8">
            <v>37104</v>
          </cell>
        </row>
        <row r="18">
          <cell r="B18" t="str">
            <v>Agosto</v>
          </cell>
        </row>
        <row r="19">
          <cell r="B19">
            <v>2001</v>
          </cell>
        </row>
      </sheetData>
      <sheetData sheetId="179" refreshError="1">
        <row r="8">
          <cell r="B8">
            <v>37104</v>
          </cell>
        </row>
        <row r="18">
          <cell r="B18" t="str">
            <v>Giugno</v>
          </cell>
        </row>
        <row r="19">
          <cell r="B19">
            <v>2001</v>
          </cell>
        </row>
      </sheetData>
      <sheetData sheetId="180" refreshError="1">
        <row r="1">
          <cell r="B1" t="str">
            <v>FIAT AUTO SUD AFRICA</v>
          </cell>
        </row>
        <row r="8">
          <cell r="B8">
            <v>36312</v>
          </cell>
        </row>
        <row r="18">
          <cell r="B18" t="str">
            <v>Giugno</v>
          </cell>
        </row>
        <row r="19">
          <cell r="B19">
            <v>1999</v>
          </cell>
        </row>
      </sheetData>
      <sheetData sheetId="181" refreshError="1">
        <row r="1">
          <cell r="B1" t="str">
            <v>FIAT AUTO SUD AFRICA</v>
          </cell>
        </row>
        <row r="8">
          <cell r="B8">
            <v>36312</v>
          </cell>
        </row>
        <row r="18">
          <cell r="B18" t="str">
            <v>Giugno</v>
          </cell>
        </row>
        <row r="19">
          <cell r="B19">
            <v>1999</v>
          </cell>
        </row>
      </sheetData>
      <sheetData sheetId="182" refreshError="1">
        <row r="1">
          <cell r="B1" t="str">
            <v>FIAT AUTO SUD AFRICA</v>
          </cell>
        </row>
        <row r="8">
          <cell r="B8">
            <v>36312</v>
          </cell>
        </row>
        <row r="18">
          <cell r="B18" t="str">
            <v>Giugno</v>
          </cell>
        </row>
        <row r="19">
          <cell r="B19">
            <v>1999</v>
          </cell>
        </row>
      </sheetData>
      <sheetData sheetId="183" refreshError="1">
        <row r="1">
          <cell r="B1" t="str">
            <v>FIAT AUTO SUD AFRICA</v>
          </cell>
        </row>
        <row r="8">
          <cell r="B8">
            <v>36312</v>
          </cell>
        </row>
        <row r="18">
          <cell r="B18" t="str">
            <v>Giugno</v>
          </cell>
        </row>
        <row r="19">
          <cell r="B19">
            <v>1999</v>
          </cell>
        </row>
      </sheetData>
      <sheetData sheetId="184" refreshError="1">
        <row r="1">
          <cell r="B1" t="str">
            <v>FIAT AUTO SUD AFRICA</v>
          </cell>
        </row>
        <row r="8">
          <cell r="B8">
            <v>36312</v>
          </cell>
        </row>
        <row r="18">
          <cell r="B18" t="str">
            <v>Giugno</v>
          </cell>
        </row>
        <row r="19">
          <cell r="B19">
            <v>1999</v>
          </cell>
        </row>
      </sheetData>
      <sheetData sheetId="185" refreshError="1">
        <row r="1">
          <cell r="B1" t="str">
            <v>FIAT AUTO SUD AFRICA</v>
          </cell>
        </row>
        <row r="8">
          <cell r="B8">
            <v>36312</v>
          </cell>
        </row>
        <row r="18">
          <cell r="B18" t="str">
            <v>Giugno</v>
          </cell>
        </row>
        <row r="19">
          <cell r="B19">
            <v>1999</v>
          </cell>
        </row>
      </sheetData>
      <sheetData sheetId="186" refreshError="1">
        <row r="1">
          <cell r="B1" t="str">
            <v>FIAT AUTO SUD AFRICA</v>
          </cell>
        </row>
        <row r="8">
          <cell r="B8">
            <v>36312</v>
          </cell>
        </row>
        <row r="19">
          <cell r="B19">
            <v>1999</v>
          </cell>
        </row>
      </sheetData>
      <sheetData sheetId="187" refreshError="1">
        <row r="1">
          <cell r="B1" t="str">
            <v>TOFAS BUSINESS UNIT</v>
          </cell>
        </row>
        <row r="8">
          <cell r="B8">
            <v>36312</v>
          </cell>
        </row>
        <row r="19">
          <cell r="B19">
            <v>1999</v>
          </cell>
        </row>
      </sheetData>
      <sheetData sheetId="188" refreshError="1">
        <row r="1">
          <cell r="B1" t="str">
            <v>TOFAS BUSINESS UNIT</v>
          </cell>
        </row>
        <row r="8">
          <cell r="B8">
            <v>36312</v>
          </cell>
        </row>
        <row r="18">
          <cell r="B18" t="str">
            <v>Dicembre</v>
          </cell>
        </row>
        <row r="19">
          <cell r="B19">
            <v>1999</v>
          </cell>
        </row>
      </sheetData>
      <sheetData sheetId="189" refreshError="1">
        <row r="1">
          <cell r="B1" t="str">
            <v>TOFAS BUSINESS UNIT</v>
          </cell>
        </row>
        <row r="8">
          <cell r="B8">
            <v>37104</v>
          </cell>
        </row>
        <row r="18">
          <cell r="B18" t="str">
            <v>Agosto</v>
          </cell>
        </row>
        <row r="19">
          <cell r="B19">
            <v>2001</v>
          </cell>
        </row>
      </sheetData>
      <sheetData sheetId="190" refreshError="1">
        <row r="1">
          <cell r="B1" t="str">
            <v>TOFAS BUSINESS UNIT</v>
          </cell>
        </row>
        <row r="8">
          <cell r="B8">
            <v>36312</v>
          </cell>
        </row>
        <row r="18">
          <cell r="B18" t="str">
            <v>Dicembre</v>
          </cell>
        </row>
        <row r="19">
          <cell r="B19">
            <v>1999</v>
          </cell>
        </row>
      </sheetData>
      <sheetData sheetId="191" refreshError="1">
        <row r="1">
          <cell r="B1" t="str">
            <v>TOFAS BUSINESS UNIT</v>
          </cell>
        </row>
        <row r="8">
          <cell r="B8">
            <v>36312</v>
          </cell>
        </row>
        <row r="18">
          <cell r="B18" t="str">
            <v>ASPETTI PRODUTTIVI</v>
          </cell>
        </row>
        <row r="19">
          <cell r="B19">
            <v>1999</v>
          </cell>
        </row>
      </sheetData>
      <sheetData sheetId="192" refreshError="1">
        <row r="1">
          <cell r="B1" t="str">
            <v>TOFAS BUSINESS UNIT</v>
          </cell>
        </row>
        <row r="8">
          <cell r="B8">
            <v>36312</v>
          </cell>
        </row>
        <row r="18">
          <cell r="B18" t="str">
            <v>Dicembre</v>
          </cell>
        </row>
        <row r="19">
          <cell r="B19">
            <v>1999</v>
          </cell>
        </row>
      </sheetData>
      <sheetData sheetId="193" refreshError="1">
        <row r="1">
          <cell r="B1" t="str">
            <v>TOFAS BUSINESS UNIT</v>
          </cell>
        </row>
        <row r="8">
          <cell r="B8">
            <v>36312</v>
          </cell>
        </row>
        <row r="18">
          <cell r="B18" t="str">
            <v>ASPETTI PRODUTTIVI</v>
          </cell>
        </row>
        <row r="19">
          <cell r="B19">
            <v>1999</v>
          </cell>
        </row>
      </sheetData>
      <sheetData sheetId="194" refreshError="1">
        <row r="1">
          <cell r="B1" t="str">
            <v>TOFAS BUSINESS UNIT</v>
          </cell>
        </row>
        <row r="8">
          <cell r="B8" t="str">
            <v>COMMERCIAL</v>
          </cell>
        </row>
        <row r="19">
          <cell r="B19" t="str">
            <v xml:space="preserve">PRODUCTION </v>
          </cell>
        </row>
      </sheetData>
      <sheetData sheetId="195" refreshError="1">
        <row r="1">
          <cell r="B1" t="str">
            <v>TOFAS BUSINESS UNIT</v>
          </cell>
        </row>
        <row r="8">
          <cell r="B8" t="str">
            <v>COMMERCIAL</v>
          </cell>
        </row>
        <row r="19">
          <cell r="B19" t="str">
            <v xml:space="preserve">PRODUCTION </v>
          </cell>
        </row>
      </sheetData>
      <sheetData sheetId="196" refreshError="1">
        <row r="1">
          <cell r="B1" t="str">
            <v>TOFAS BUSINESS UNIT</v>
          </cell>
        </row>
        <row r="8">
          <cell r="B8">
            <v>36312</v>
          </cell>
        </row>
        <row r="19">
          <cell r="B19">
            <v>1999</v>
          </cell>
        </row>
      </sheetData>
      <sheetData sheetId="197" refreshError="1">
        <row r="1">
          <cell r="B1" t="str">
            <v>TOFAS BUSINESS UNIT</v>
          </cell>
        </row>
        <row r="8">
          <cell r="B8" t="str">
            <v>COMMERCIAL</v>
          </cell>
        </row>
        <row r="19">
          <cell r="B19" t="str">
            <v xml:space="preserve">PRODUCTION </v>
          </cell>
        </row>
      </sheetData>
      <sheetData sheetId="198" refreshError="1">
        <row r="1">
          <cell r="B1" t="str">
            <v>TOFAS BUSINESS UNIT</v>
          </cell>
        </row>
        <row r="8">
          <cell r="B8">
            <v>36312</v>
          </cell>
        </row>
        <row r="19">
          <cell r="B19">
            <v>1999</v>
          </cell>
        </row>
      </sheetData>
      <sheetData sheetId="199" refreshError="1">
        <row r="1">
          <cell r="B1" t="str">
            <v>TOFAS BUSINESS UNIT</v>
          </cell>
        </row>
        <row r="8">
          <cell r="B8">
            <v>36312</v>
          </cell>
        </row>
        <row r="19">
          <cell r="B19">
            <v>1999</v>
          </cell>
        </row>
      </sheetData>
      <sheetData sheetId="200" refreshError="1">
        <row r="1">
          <cell r="B1" t="str">
            <v>TOFAS BUSINESS UNIT</v>
          </cell>
        </row>
        <row r="8">
          <cell r="B8">
            <v>36312</v>
          </cell>
        </row>
        <row r="18">
          <cell r="B18" t="str">
            <v>Dicembre</v>
          </cell>
        </row>
        <row r="19">
          <cell r="B19">
            <v>1999</v>
          </cell>
        </row>
      </sheetData>
      <sheetData sheetId="201" refreshError="1">
        <row r="1">
          <cell r="B1" t="str">
            <v>TOFAS BUSINESS UNIT</v>
          </cell>
        </row>
        <row r="8">
          <cell r="B8">
            <v>36312</v>
          </cell>
        </row>
        <row r="19">
          <cell r="B19">
            <v>1999</v>
          </cell>
        </row>
      </sheetData>
      <sheetData sheetId="202" refreshError="1">
        <row r="1">
          <cell r="B1" t="str">
            <v>TOFAS BUSINESS UNIT</v>
          </cell>
        </row>
        <row r="8">
          <cell r="B8" t="str">
            <v>COMMERCIAL</v>
          </cell>
        </row>
        <row r="18">
          <cell r="B18" t="str">
            <v>Dicembre</v>
          </cell>
        </row>
        <row r="19">
          <cell r="B19" t="str">
            <v xml:space="preserve">PRODUCTION </v>
          </cell>
        </row>
      </sheetData>
      <sheetData sheetId="203" refreshError="1">
        <row r="1">
          <cell r="B1" t="str">
            <v>TOFAS BUSINESS UNIT</v>
          </cell>
        </row>
        <row r="8">
          <cell r="B8">
            <v>36312</v>
          </cell>
        </row>
        <row r="18">
          <cell r="B18" t="str">
            <v>Dicembre</v>
          </cell>
        </row>
        <row r="19">
          <cell r="B19">
            <v>1999</v>
          </cell>
        </row>
      </sheetData>
      <sheetData sheetId="204" refreshError="1">
        <row r="1">
          <cell r="B1" t="str">
            <v>TOFAS BUSINESS UNIT</v>
          </cell>
        </row>
        <row r="8">
          <cell r="B8" t="str">
            <v>COMMERCIAL</v>
          </cell>
        </row>
        <row r="18">
          <cell r="B18" t="str">
            <v>Dicembre</v>
          </cell>
        </row>
        <row r="19">
          <cell r="B19" t="str">
            <v xml:space="preserve">PRODUCTION </v>
          </cell>
        </row>
      </sheetData>
      <sheetData sheetId="205" refreshError="1">
        <row r="1">
          <cell r="B1" t="str">
            <v>FIAT AUTO SUD AFRICA</v>
          </cell>
        </row>
        <row r="8">
          <cell r="B8" t="str">
            <v>COMMERCIAL</v>
          </cell>
        </row>
        <row r="19">
          <cell r="B19" t="str">
            <v xml:space="preserve">PRODUCTION </v>
          </cell>
        </row>
      </sheetData>
      <sheetData sheetId="206" refreshError="1">
        <row r="1">
          <cell r="B1" t="str">
            <v>TOFAS BUSINESS UNIT</v>
          </cell>
        </row>
        <row r="8">
          <cell r="B8">
            <v>36312</v>
          </cell>
        </row>
        <row r="19">
          <cell r="B19">
            <v>1999</v>
          </cell>
        </row>
      </sheetData>
      <sheetData sheetId="207" refreshError="1">
        <row r="1">
          <cell r="B1" t="str">
            <v>FIAT AUTO SUD AFRICA</v>
          </cell>
        </row>
        <row r="8">
          <cell r="B8">
            <v>36312</v>
          </cell>
        </row>
        <row r="19">
          <cell r="B19">
            <v>1999</v>
          </cell>
        </row>
      </sheetData>
      <sheetData sheetId="208" refreshError="1">
        <row r="1">
          <cell r="B1" t="str">
            <v>TOFAS BUSINESS UNIT</v>
          </cell>
        </row>
        <row r="8">
          <cell r="B8">
            <v>36312</v>
          </cell>
        </row>
        <row r="19">
          <cell r="B19">
            <v>1999</v>
          </cell>
        </row>
      </sheetData>
      <sheetData sheetId="209" refreshError="1">
        <row r="1">
          <cell r="B1" t="str">
            <v>FIAT AUTO SUD AFRICA</v>
          </cell>
        </row>
        <row r="8">
          <cell r="B8" t="str">
            <v>COMMERCIAL</v>
          </cell>
        </row>
        <row r="19">
          <cell r="B19" t="str">
            <v xml:space="preserve">PRODUCTION </v>
          </cell>
        </row>
      </sheetData>
      <sheetData sheetId="210" refreshError="1">
        <row r="1">
          <cell r="B1" t="str">
            <v>TOFAS BUSINESS UNIT</v>
          </cell>
        </row>
        <row r="8">
          <cell r="B8">
            <v>36312</v>
          </cell>
        </row>
        <row r="19">
          <cell r="B19" t="str">
            <v>BILANCIAMENTO PRODUZIONE / VENDITA</v>
          </cell>
        </row>
      </sheetData>
      <sheetData sheetId="211" refreshError="1">
        <row r="1">
          <cell r="B1" t="str">
            <v>TOFAS BUSINESS UNIT</v>
          </cell>
        </row>
        <row r="8">
          <cell r="B8">
            <v>36312</v>
          </cell>
        </row>
        <row r="19">
          <cell r="B19">
            <v>1999</v>
          </cell>
        </row>
      </sheetData>
      <sheetData sheetId="212" refreshError="1">
        <row r="1">
          <cell r="B1" t="str">
            <v>TOFAS BUSINESS UNIT</v>
          </cell>
        </row>
        <row r="8">
          <cell r="B8">
            <v>36312</v>
          </cell>
        </row>
        <row r="19">
          <cell r="B19">
            <v>1999</v>
          </cell>
        </row>
      </sheetData>
      <sheetData sheetId="213" refreshError="1">
        <row r="1">
          <cell r="B1" t="str">
            <v>FIAT AUTO SUD AFRICA</v>
          </cell>
        </row>
        <row r="8">
          <cell r="B8">
            <v>36312</v>
          </cell>
        </row>
        <row r="19">
          <cell r="B19">
            <v>1999</v>
          </cell>
        </row>
      </sheetData>
      <sheetData sheetId="214" refreshError="1">
        <row r="1">
          <cell r="B1" t="str">
            <v>FIAT AUTO SUD AFRICA</v>
          </cell>
        </row>
        <row r="8">
          <cell r="B8">
            <v>36312</v>
          </cell>
        </row>
        <row r="18">
          <cell r="B18" t="str">
            <v>Dicembre</v>
          </cell>
        </row>
        <row r="19">
          <cell r="B19">
            <v>1999</v>
          </cell>
        </row>
      </sheetData>
      <sheetData sheetId="215" refreshError="1">
        <row r="1">
          <cell r="B1" t="str">
            <v>FIAT AUTO SUD AFRICA</v>
          </cell>
        </row>
        <row r="8">
          <cell r="B8">
            <v>36312</v>
          </cell>
        </row>
        <row r="18">
          <cell r="B18" t="str">
            <v>Dicembre</v>
          </cell>
        </row>
        <row r="19">
          <cell r="B19">
            <v>1999</v>
          </cell>
        </row>
      </sheetData>
      <sheetData sheetId="216" refreshError="1">
        <row r="1">
          <cell r="B1" t="str">
            <v>TOFAS BUSINESS UNIT</v>
          </cell>
        </row>
        <row r="8">
          <cell r="B8">
            <v>36312</v>
          </cell>
        </row>
        <row r="18">
          <cell r="B18" t="str">
            <v>Dicembre</v>
          </cell>
        </row>
        <row r="19">
          <cell r="B19">
            <v>1999</v>
          </cell>
        </row>
      </sheetData>
      <sheetData sheetId="217" refreshError="1">
        <row r="1">
          <cell r="B1" t="str">
            <v>TOFAS BUSINESS UNIT</v>
          </cell>
        </row>
        <row r="8">
          <cell r="B8">
            <v>36312</v>
          </cell>
        </row>
        <row r="18">
          <cell r="B18" t="str">
            <v>Dicembre</v>
          </cell>
        </row>
        <row r="19">
          <cell r="B19">
            <v>1999</v>
          </cell>
        </row>
      </sheetData>
      <sheetData sheetId="218" refreshError="1">
        <row r="1">
          <cell r="B1" t="str">
            <v>TOFAS BUSINESS UNIT</v>
          </cell>
        </row>
        <row r="8">
          <cell r="B8" t="str">
            <v>COMMERCIAL</v>
          </cell>
        </row>
        <row r="18">
          <cell r="B18" t="str">
            <v>Dicembre</v>
          </cell>
        </row>
        <row r="19">
          <cell r="B19" t="str">
            <v xml:space="preserve">PRODUCTION </v>
          </cell>
        </row>
      </sheetData>
      <sheetData sheetId="219" refreshError="1">
        <row r="1">
          <cell r="B1" t="str">
            <v>TOFAS BUSINESS UNIT</v>
          </cell>
        </row>
        <row r="8">
          <cell r="B8">
            <v>36312</v>
          </cell>
        </row>
        <row r="18">
          <cell r="B18" t="str">
            <v>Dicembre</v>
          </cell>
        </row>
        <row r="19">
          <cell r="B19">
            <v>1999</v>
          </cell>
        </row>
      </sheetData>
      <sheetData sheetId="220" refreshError="1">
        <row r="1">
          <cell r="B1" t="str">
            <v>TOFAS BUSINESS UNIT</v>
          </cell>
        </row>
        <row r="8">
          <cell r="B8">
            <v>36312</v>
          </cell>
        </row>
        <row r="18">
          <cell r="B18" t="str">
            <v>Dicembre</v>
          </cell>
        </row>
        <row r="19">
          <cell r="B19">
            <v>1999</v>
          </cell>
        </row>
      </sheetData>
      <sheetData sheetId="221" refreshError="1">
        <row r="1">
          <cell r="B1" t="str">
            <v>TOFAS BUSINESS UNIT</v>
          </cell>
        </row>
        <row r="8">
          <cell r="B8">
            <v>36312</v>
          </cell>
        </row>
        <row r="18">
          <cell r="B18" t="str">
            <v>Dicembre</v>
          </cell>
        </row>
        <row r="19">
          <cell r="B19">
            <v>1999</v>
          </cell>
        </row>
      </sheetData>
      <sheetData sheetId="222" refreshError="1">
        <row r="1">
          <cell r="B1" t="str">
            <v>TOFAS BUSINESS UNIT</v>
          </cell>
        </row>
        <row r="8">
          <cell r="B8">
            <v>36312</v>
          </cell>
        </row>
        <row r="18">
          <cell r="B18" t="str">
            <v>Dicembre</v>
          </cell>
        </row>
        <row r="19">
          <cell r="B19">
            <v>1999</v>
          </cell>
        </row>
      </sheetData>
      <sheetData sheetId="223" refreshError="1">
        <row r="1">
          <cell r="B1" t="str">
            <v>TOFAS BUSINESS UNIT</v>
          </cell>
        </row>
        <row r="8">
          <cell r="B8">
            <v>36312</v>
          </cell>
        </row>
        <row r="18">
          <cell r="B18" t="str">
            <v>Dicembre</v>
          </cell>
        </row>
        <row r="19">
          <cell r="B19">
            <v>1999</v>
          </cell>
        </row>
      </sheetData>
      <sheetData sheetId="224" refreshError="1">
        <row r="1">
          <cell r="B1" t="str">
            <v>TOFAS BUSINESS UNIT</v>
          </cell>
        </row>
        <row r="8">
          <cell r="B8">
            <v>36312</v>
          </cell>
        </row>
        <row r="18">
          <cell r="B18" t="str">
            <v>Dicembre</v>
          </cell>
        </row>
        <row r="19">
          <cell r="B19">
            <v>1999</v>
          </cell>
        </row>
      </sheetData>
      <sheetData sheetId="225" refreshError="1">
        <row r="1">
          <cell r="B1" t="str">
            <v>TOFAS BUSINESS UNIT</v>
          </cell>
        </row>
        <row r="8">
          <cell r="B8" t="str">
            <v>COMMERCIAL</v>
          </cell>
        </row>
        <row r="18">
          <cell r="B18" t="str">
            <v>Dicembre</v>
          </cell>
        </row>
        <row r="19">
          <cell r="B19" t="str">
            <v xml:space="preserve">PRODUCTION </v>
          </cell>
        </row>
      </sheetData>
      <sheetData sheetId="226" refreshError="1">
        <row r="1">
          <cell r="B1" t="str">
            <v>TOFAS BUSINESS UNIT</v>
          </cell>
        </row>
        <row r="8">
          <cell r="B8">
            <v>36312</v>
          </cell>
        </row>
        <row r="18">
          <cell r="B18" t="str">
            <v>Dicembre</v>
          </cell>
        </row>
        <row r="19">
          <cell r="B19">
            <v>1999</v>
          </cell>
        </row>
      </sheetData>
      <sheetData sheetId="227" refreshError="1">
        <row r="1">
          <cell r="B1" t="str">
            <v>TOFAS BUSINESS UNIT</v>
          </cell>
        </row>
        <row r="8">
          <cell r="B8">
            <v>36312</v>
          </cell>
        </row>
        <row r="18">
          <cell r="B18" t="str">
            <v>Dicembre</v>
          </cell>
        </row>
        <row r="19">
          <cell r="B19">
            <v>1999</v>
          </cell>
        </row>
      </sheetData>
      <sheetData sheetId="228" refreshError="1">
        <row r="1">
          <cell r="B1" t="str">
            <v>TOFAS BUSINESS UNIT</v>
          </cell>
        </row>
        <row r="8">
          <cell r="B8" t="str">
            <v>COMMERCIAL</v>
          </cell>
        </row>
        <row r="18">
          <cell r="B18" t="str">
            <v>Dicembre</v>
          </cell>
        </row>
        <row r="19">
          <cell r="B19" t="str">
            <v xml:space="preserve">PRODUCTION </v>
          </cell>
        </row>
      </sheetData>
      <sheetData sheetId="229" refreshError="1">
        <row r="1">
          <cell r="B1" t="str">
            <v>TOFAS BUSINESS UNIT</v>
          </cell>
        </row>
        <row r="8">
          <cell r="B8" t="str">
            <v>COMMERCIAL</v>
          </cell>
        </row>
        <row r="18">
          <cell r="B18" t="str">
            <v>Dicembre</v>
          </cell>
        </row>
        <row r="19">
          <cell r="B19" t="str">
            <v xml:space="preserve">PRODUCTION </v>
          </cell>
        </row>
      </sheetData>
      <sheetData sheetId="230" refreshError="1">
        <row r="1">
          <cell r="B1" t="str">
            <v>TOFAS BUSINESS UNIT</v>
          </cell>
        </row>
        <row r="8">
          <cell r="B8" t="str">
            <v>COMMERCIAL</v>
          </cell>
        </row>
        <row r="19">
          <cell r="B19" t="str">
            <v xml:space="preserve">PRODUCTION </v>
          </cell>
        </row>
      </sheetData>
      <sheetData sheetId="231" refreshError="1">
        <row r="1">
          <cell r="B1" t="str">
            <v>TOFAS BUSINESS UNIT</v>
          </cell>
        </row>
        <row r="8">
          <cell r="B8">
            <v>36312</v>
          </cell>
        </row>
        <row r="19">
          <cell r="B19">
            <v>1999</v>
          </cell>
        </row>
      </sheetData>
      <sheetData sheetId="232" refreshError="1">
        <row r="1">
          <cell r="B1" t="str">
            <v>TOFAS BUSINESS UNIT</v>
          </cell>
        </row>
        <row r="8">
          <cell r="B8" t="str">
            <v>COMMERCIAL</v>
          </cell>
        </row>
        <row r="19">
          <cell r="B19" t="str">
            <v xml:space="preserve">PRODUCTION </v>
          </cell>
        </row>
      </sheetData>
      <sheetData sheetId="233" refreshError="1">
        <row r="1">
          <cell r="B1" t="str">
            <v>TOFAS BUSINESS UNIT</v>
          </cell>
        </row>
        <row r="8">
          <cell r="B8">
            <v>36312</v>
          </cell>
        </row>
        <row r="19">
          <cell r="B19">
            <v>1999</v>
          </cell>
        </row>
      </sheetData>
      <sheetData sheetId="234" refreshError="1">
        <row r="1">
          <cell r="B1" t="str">
            <v>TOFAS BUSINESS UNIT</v>
          </cell>
        </row>
        <row r="8">
          <cell r="B8">
            <v>36312</v>
          </cell>
        </row>
        <row r="19">
          <cell r="B19">
            <v>1999</v>
          </cell>
        </row>
      </sheetData>
      <sheetData sheetId="235" refreshError="1">
        <row r="1">
          <cell r="B1" t="str">
            <v>TOFAS BUSINESS UNIT</v>
          </cell>
        </row>
        <row r="8">
          <cell r="B8" t="str">
            <v>COMMERCIAL</v>
          </cell>
        </row>
        <row r="18">
          <cell r="B18" t="str">
            <v>Dicembre</v>
          </cell>
        </row>
        <row r="19">
          <cell r="B19" t="str">
            <v xml:space="preserve">PRODUCTION </v>
          </cell>
        </row>
      </sheetData>
      <sheetData sheetId="236" refreshError="1">
        <row r="1">
          <cell r="B1" t="str">
            <v>TOFAS BUSINESS UNIT</v>
          </cell>
        </row>
        <row r="8">
          <cell r="B8">
            <v>36312</v>
          </cell>
        </row>
        <row r="18">
          <cell r="B18" t="str">
            <v>Dicembre</v>
          </cell>
        </row>
        <row r="19">
          <cell r="B19">
            <v>1999</v>
          </cell>
        </row>
      </sheetData>
      <sheetData sheetId="237" refreshError="1">
        <row r="1">
          <cell r="B1" t="str">
            <v>TOFAS BUSINESS UNIT</v>
          </cell>
        </row>
        <row r="8">
          <cell r="B8" t="str">
            <v>COMMERCIAL</v>
          </cell>
        </row>
        <row r="18">
          <cell r="B18" t="str">
            <v>Dicembre</v>
          </cell>
        </row>
        <row r="19">
          <cell r="B19" t="str">
            <v xml:space="preserve">PRODUCTION </v>
          </cell>
        </row>
      </sheetData>
      <sheetData sheetId="238" refreshError="1">
        <row r="1">
          <cell r="B1" t="str">
            <v>TOFAS BUSINESS UNIT</v>
          </cell>
        </row>
        <row r="8">
          <cell r="B8">
            <v>36312</v>
          </cell>
        </row>
        <row r="18">
          <cell r="B18" t="str">
            <v>Dicembre</v>
          </cell>
        </row>
        <row r="19">
          <cell r="B19">
            <v>1999</v>
          </cell>
        </row>
      </sheetData>
      <sheetData sheetId="239" refreshError="1">
        <row r="1">
          <cell r="B1" t="str">
            <v>TOFAS BUSINESS UNIT</v>
          </cell>
        </row>
        <row r="8">
          <cell r="B8" t="str">
            <v>COMMERCIAL</v>
          </cell>
        </row>
        <row r="18">
          <cell r="B18" t="str">
            <v>Dicembre</v>
          </cell>
        </row>
        <row r="19">
          <cell r="B19" t="str">
            <v xml:space="preserve">PRODUCTION </v>
          </cell>
        </row>
      </sheetData>
      <sheetData sheetId="240" refreshError="1">
        <row r="1">
          <cell r="B1" t="str">
            <v>TOFAS BUSINESS UNIT</v>
          </cell>
        </row>
        <row r="8">
          <cell r="B8">
            <v>36312</v>
          </cell>
        </row>
        <row r="18">
          <cell r="B18" t="str">
            <v>Giugno</v>
          </cell>
        </row>
        <row r="19">
          <cell r="B19">
            <v>1999</v>
          </cell>
        </row>
      </sheetData>
      <sheetData sheetId="241" refreshError="1">
        <row r="1">
          <cell r="B1" t="str">
            <v>TOFAS BUSINESS UNIT</v>
          </cell>
        </row>
        <row r="8">
          <cell r="B8">
            <v>36312</v>
          </cell>
        </row>
        <row r="18">
          <cell r="B18" t="str">
            <v>Giugno</v>
          </cell>
        </row>
        <row r="19">
          <cell r="B19">
            <v>1999</v>
          </cell>
        </row>
      </sheetData>
      <sheetData sheetId="242" refreshError="1">
        <row r="1">
          <cell r="B1" t="str">
            <v>TOFAS BUSINESS UNIT</v>
          </cell>
        </row>
        <row r="8">
          <cell r="B8">
            <v>36312</v>
          </cell>
        </row>
        <row r="18">
          <cell r="B18" t="str">
            <v>ASPETTI PRODUTTIVI</v>
          </cell>
        </row>
        <row r="19">
          <cell r="B19">
            <v>1999</v>
          </cell>
        </row>
      </sheetData>
      <sheetData sheetId="243" refreshError="1">
        <row r="1">
          <cell r="B1" t="str">
            <v>TOFAS BUSINESS UNIT</v>
          </cell>
        </row>
        <row r="8">
          <cell r="B8">
            <v>36312</v>
          </cell>
        </row>
        <row r="18">
          <cell r="B18" t="str">
            <v>ASPETTI PRODUTTIVI</v>
          </cell>
        </row>
        <row r="19">
          <cell r="B19">
            <v>1999</v>
          </cell>
        </row>
      </sheetData>
      <sheetData sheetId="244" refreshError="1">
        <row r="1">
          <cell r="B1" t="str">
            <v>TOFAS BUSINESS UNIT</v>
          </cell>
        </row>
        <row r="8">
          <cell r="B8">
            <v>36312</v>
          </cell>
        </row>
        <row r="18">
          <cell r="B18" t="str">
            <v>ASPETTI PRODUTTIVI</v>
          </cell>
        </row>
        <row r="19">
          <cell r="B19">
            <v>1999</v>
          </cell>
        </row>
      </sheetData>
      <sheetData sheetId="245" refreshError="1">
        <row r="1">
          <cell r="B1" t="str">
            <v>TOFAS BUSINESS UNIT</v>
          </cell>
        </row>
        <row r="8">
          <cell r="B8">
            <v>36312</v>
          </cell>
        </row>
        <row r="18">
          <cell r="B18" t="str">
            <v>ASPETTI PRODUTTIVI</v>
          </cell>
        </row>
        <row r="19">
          <cell r="B19">
            <v>1999</v>
          </cell>
        </row>
      </sheetData>
      <sheetData sheetId="246" refreshError="1">
        <row r="1">
          <cell r="B1" t="str">
            <v>TOFAS BUSINESS UNIT</v>
          </cell>
        </row>
        <row r="8">
          <cell r="B8">
            <v>36312</v>
          </cell>
        </row>
        <row r="18">
          <cell r="B18" t="str">
            <v>ASPETTI PRODUTTIVI</v>
          </cell>
        </row>
        <row r="19">
          <cell r="B19">
            <v>1999</v>
          </cell>
        </row>
      </sheetData>
      <sheetData sheetId="247" refreshError="1">
        <row r="1">
          <cell r="B1" t="str">
            <v>TOFAS BUSINESS UNIT</v>
          </cell>
        </row>
        <row r="8">
          <cell r="B8" t="str">
            <v>COMMERCIAL</v>
          </cell>
        </row>
        <row r="18">
          <cell r="B18" t="str">
            <v>Dicembre</v>
          </cell>
        </row>
        <row r="19">
          <cell r="B19" t="str">
            <v xml:space="preserve">PRODUCTION </v>
          </cell>
        </row>
      </sheetData>
      <sheetData sheetId="248" refreshError="1">
        <row r="1">
          <cell r="B1" t="str">
            <v>TOFAS BUSINESS UNIT</v>
          </cell>
        </row>
        <row r="8">
          <cell r="B8">
            <v>36312</v>
          </cell>
        </row>
        <row r="18">
          <cell r="B18" t="str">
            <v>Dicembre</v>
          </cell>
        </row>
        <row r="19">
          <cell r="B19">
            <v>1999</v>
          </cell>
        </row>
      </sheetData>
      <sheetData sheetId="249" refreshError="1">
        <row r="1">
          <cell r="B1" t="str">
            <v>TOFAS BUSINESS UNIT</v>
          </cell>
        </row>
        <row r="8">
          <cell r="B8" t="str">
            <v>COMMERCIAL</v>
          </cell>
        </row>
        <row r="18">
          <cell r="B18" t="str">
            <v>Giugno</v>
          </cell>
        </row>
        <row r="19">
          <cell r="B19" t="str">
            <v xml:space="preserve">PRODUCTION </v>
          </cell>
        </row>
      </sheetData>
      <sheetData sheetId="250" refreshError="1">
        <row r="1">
          <cell r="B1" t="str">
            <v>TOFAS BUSINESS UNIT</v>
          </cell>
        </row>
        <row r="8">
          <cell r="B8" t="str">
            <v>COMMERCIAL</v>
          </cell>
        </row>
        <row r="18">
          <cell r="B18" t="str">
            <v>Giugno</v>
          </cell>
        </row>
        <row r="19">
          <cell r="B19" t="str">
            <v xml:space="preserve">PRODUCTION </v>
          </cell>
        </row>
      </sheetData>
      <sheetData sheetId="251" refreshError="1">
        <row r="1">
          <cell r="B1" t="str">
            <v>TOFAS BUSINESS UNIT</v>
          </cell>
        </row>
        <row r="8">
          <cell r="B8">
            <v>36312</v>
          </cell>
        </row>
        <row r="18">
          <cell r="B18" t="str">
            <v>Giugno</v>
          </cell>
        </row>
        <row r="19">
          <cell r="B19">
            <v>1999</v>
          </cell>
        </row>
      </sheetData>
      <sheetData sheetId="252" refreshError="1">
        <row r="1">
          <cell r="B1" t="str">
            <v>TOFAS BUSINESS UNIT</v>
          </cell>
        </row>
        <row r="8">
          <cell r="B8">
            <v>36312</v>
          </cell>
        </row>
        <row r="18">
          <cell r="B18" t="str">
            <v>Giugno</v>
          </cell>
        </row>
        <row r="19">
          <cell r="B19">
            <v>1999</v>
          </cell>
        </row>
      </sheetData>
      <sheetData sheetId="253" refreshError="1">
        <row r="1">
          <cell r="B1" t="str">
            <v>TOFAS BUSINESS UNIT</v>
          </cell>
        </row>
        <row r="8">
          <cell r="B8">
            <v>36312</v>
          </cell>
        </row>
        <row r="18">
          <cell r="B18" t="str">
            <v>Giugno</v>
          </cell>
        </row>
        <row r="19">
          <cell r="B19">
            <v>1999</v>
          </cell>
        </row>
      </sheetData>
      <sheetData sheetId="254" refreshError="1">
        <row r="1">
          <cell r="B1" t="str">
            <v>TOFAS BUSINESS UNIT</v>
          </cell>
        </row>
        <row r="8">
          <cell r="B8">
            <v>36312</v>
          </cell>
        </row>
        <row r="18">
          <cell r="B18" t="str">
            <v>Giugno</v>
          </cell>
        </row>
        <row r="19">
          <cell r="B19">
            <v>1999</v>
          </cell>
        </row>
      </sheetData>
      <sheetData sheetId="255" refreshError="1">
        <row r="1">
          <cell r="B1" t="str">
            <v>TOFAS BUSINESS UNIT</v>
          </cell>
        </row>
        <row r="8">
          <cell r="B8">
            <v>36312</v>
          </cell>
        </row>
        <row r="18">
          <cell r="B18" t="str">
            <v>ASPETTI PRODUTTIVI</v>
          </cell>
        </row>
        <row r="19">
          <cell r="B19">
            <v>1999</v>
          </cell>
        </row>
      </sheetData>
      <sheetData sheetId="256" refreshError="1">
        <row r="1">
          <cell r="B1" t="str">
            <v>TOFAS BUSINESS UNIT</v>
          </cell>
        </row>
        <row r="8">
          <cell r="B8">
            <v>36312</v>
          </cell>
        </row>
        <row r="18">
          <cell r="B18" t="str">
            <v>ASPETTI PRODUTTIVI</v>
          </cell>
        </row>
        <row r="19">
          <cell r="B19">
            <v>1999</v>
          </cell>
        </row>
      </sheetData>
      <sheetData sheetId="257" refreshError="1">
        <row r="1">
          <cell r="B1" t="str">
            <v>TOFAS BUSINESS UNIT</v>
          </cell>
        </row>
        <row r="8">
          <cell r="B8">
            <v>36312</v>
          </cell>
        </row>
        <row r="18">
          <cell r="B18" t="str">
            <v>Giugno</v>
          </cell>
        </row>
        <row r="19">
          <cell r="B19">
            <v>1999</v>
          </cell>
        </row>
      </sheetData>
      <sheetData sheetId="258" refreshError="1">
        <row r="1">
          <cell r="B1" t="str">
            <v>TOFAS BUSINESS UNIT</v>
          </cell>
        </row>
        <row r="8">
          <cell r="B8">
            <v>36312</v>
          </cell>
        </row>
        <row r="18">
          <cell r="B18" t="str">
            <v>Giugno</v>
          </cell>
        </row>
        <row r="19">
          <cell r="B19">
            <v>1999</v>
          </cell>
        </row>
      </sheetData>
      <sheetData sheetId="259" refreshError="1">
        <row r="8">
          <cell r="B8">
            <v>36312</v>
          </cell>
        </row>
        <row r="18">
          <cell r="B18" t="str">
            <v>ASPETTI PRODUTTIVI</v>
          </cell>
        </row>
        <row r="19">
          <cell r="B19">
            <v>1999</v>
          </cell>
        </row>
      </sheetData>
      <sheetData sheetId="260" refreshError="1">
        <row r="8">
          <cell r="B8" t="str">
            <v>ASPETTI COMMERCIALI</v>
          </cell>
        </row>
        <row r="18">
          <cell r="B18" t="str">
            <v>ASPETTI PRODUTTIVI</v>
          </cell>
        </row>
        <row r="19">
          <cell r="B19">
            <v>1999</v>
          </cell>
        </row>
      </sheetData>
      <sheetData sheetId="261" refreshError="1">
        <row r="8">
          <cell r="B8" t="str">
            <v>ASPETTI COMMERCIALI</v>
          </cell>
        </row>
        <row r="18">
          <cell r="B18" t="str">
            <v>Giugno</v>
          </cell>
        </row>
        <row r="19">
          <cell r="B19">
            <v>1999</v>
          </cell>
        </row>
      </sheetData>
      <sheetData sheetId="262" refreshError="1">
        <row r="8">
          <cell r="B8">
            <v>36312</v>
          </cell>
        </row>
        <row r="18">
          <cell r="B18" t="str">
            <v>Giugno</v>
          </cell>
        </row>
        <row r="19">
          <cell r="B19">
            <v>1999</v>
          </cell>
        </row>
      </sheetData>
      <sheetData sheetId="263" refreshError="1">
        <row r="8">
          <cell r="B8">
            <v>36312</v>
          </cell>
        </row>
        <row r="18">
          <cell r="B18" t="str">
            <v>Giugno</v>
          </cell>
        </row>
        <row r="19">
          <cell r="B19">
            <v>1999</v>
          </cell>
        </row>
      </sheetData>
      <sheetData sheetId="264" refreshError="1">
        <row r="8">
          <cell r="B8">
            <v>36312</v>
          </cell>
        </row>
        <row r="18">
          <cell r="B18" t="str">
            <v>Giugno</v>
          </cell>
        </row>
        <row r="19">
          <cell r="B19">
            <v>1999</v>
          </cell>
        </row>
      </sheetData>
      <sheetData sheetId="265" refreshError="1">
        <row r="8">
          <cell r="B8">
            <v>36312</v>
          </cell>
        </row>
        <row r="19">
          <cell r="B19">
            <v>1999</v>
          </cell>
        </row>
      </sheetData>
      <sheetData sheetId="266" refreshError="1">
        <row r="8">
          <cell r="B8">
            <v>36312</v>
          </cell>
        </row>
        <row r="19">
          <cell r="B19">
            <v>1999</v>
          </cell>
        </row>
      </sheetData>
      <sheetData sheetId="267" refreshError="1">
        <row r="8">
          <cell r="B8">
            <v>36312</v>
          </cell>
        </row>
        <row r="19">
          <cell r="B19">
            <v>1999</v>
          </cell>
        </row>
      </sheetData>
      <sheetData sheetId="268" refreshError="1">
        <row r="8">
          <cell r="B8">
            <v>36312</v>
          </cell>
        </row>
        <row r="19">
          <cell r="B19">
            <v>1999</v>
          </cell>
        </row>
      </sheetData>
      <sheetData sheetId="269" refreshError="1">
        <row r="8">
          <cell r="B8" t="str">
            <v>COMMERCIAL</v>
          </cell>
        </row>
        <row r="19">
          <cell r="B19" t="str">
            <v xml:space="preserve">PRODUCTION </v>
          </cell>
        </row>
      </sheetData>
      <sheetData sheetId="270" refreshError="1">
        <row r="8">
          <cell r="B8" t="str">
            <v>COMMERCIAL</v>
          </cell>
        </row>
        <row r="19">
          <cell r="B19" t="str">
            <v xml:space="preserve">PRODUCTION </v>
          </cell>
        </row>
      </sheetData>
      <sheetData sheetId="271" refreshError="1">
        <row r="8">
          <cell r="B8" t="str">
            <v>COMMERCIAL</v>
          </cell>
        </row>
        <row r="19">
          <cell r="B19" t="str">
            <v xml:space="preserve">PRODUCTION </v>
          </cell>
        </row>
      </sheetData>
      <sheetData sheetId="272" refreshError="1">
        <row r="1">
          <cell r="B1" t="str">
            <v>TOFAS BUSINESS UNIT</v>
          </cell>
        </row>
        <row r="8">
          <cell r="B8" t="str">
            <v>ASPETTI COMMERCIALI</v>
          </cell>
        </row>
        <row r="18">
          <cell r="B18" t="str">
            <v>ASPETTI PRODUTTIVI</v>
          </cell>
        </row>
        <row r="19">
          <cell r="B19" t="str">
            <v>BILANCIAMENTO PRODUZIONE / VENDITA</v>
          </cell>
        </row>
      </sheetData>
      <sheetData sheetId="273" refreshError="1">
        <row r="8">
          <cell r="B8">
            <v>36312</v>
          </cell>
        </row>
        <row r="18">
          <cell r="B18" t="str">
            <v>Giugno</v>
          </cell>
        </row>
        <row r="19">
          <cell r="B19">
            <v>1999</v>
          </cell>
        </row>
      </sheetData>
      <sheetData sheetId="274" refreshError="1">
        <row r="8">
          <cell r="B8" t="str">
            <v>ASPETTI COMMERCIALI</v>
          </cell>
        </row>
        <row r="18">
          <cell r="B18" t="str">
            <v>Giugno</v>
          </cell>
        </row>
        <row r="19">
          <cell r="B19" t="str">
            <v>BILANCIAMENTO PRODUZIONE / VENDITA</v>
          </cell>
        </row>
      </sheetData>
      <sheetData sheetId="275" refreshError="1">
        <row r="8">
          <cell r="B8" t="str">
            <v>COMMERCIAL</v>
          </cell>
        </row>
        <row r="18">
          <cell r="B18" t="str">
            <v>Giugno</v>
          </cell>
        </row>
        <row r="19">
          <cell r="B19" t="str">
            <v xml:space="preserve">PRODUCTION </v>
          </cell>
        </row>
      </sheetData>
      <sheetData sheetId="276" refreshError="1">
        <row r="8">
          <cell r="B8" t="str">
            <v>COMMERCIAL</v>
          </cell>
        </row>
        <row r="18">
          <cell r="B18" t="str">
            <v>Giugno</v>
          </cell>
        </row>
        <row r="19">
          <cell r="B19" t="str">
            <v xml:space="preserve">PRODUCTION </v>
          </cell>
        </row>
      </sheetData>
      <sheetData sheetId="277" refreshError="1">
        <row r="8">
          <cell r="B8" t="str">
            <v>ASPETTI COMMERCIALI</v>
          </cell>
        </row>
        <row r="19">
          <cell r="B19" t="str">
            <v>BILANCIAMENTO PRODUZIONE / VENDITA</v>
          </cell>
        </row>
      </sheetData>
      <sheetData sheetId="278" refreshError="1">
        <row r="8">
          <cell r="B8" t="str">
            <v>COMMERCIAL</v>
          </cell>
        </row>
        <row r="19">
          <cell r="B19" t="str">
            <v xml:space="preserve">PRODUCTION </v>
          </cell>
        </row>
      </sheetData>
      <sheetData sheetId="279" refreshError="1">
        <row r="8">
          <cell r="B8" t="str">
            <v>COMMERCIAL</v>
          </cell>
        </row>
        <row r="19">
          <cell r="B19" t="str">
            <v xml:space="preserve">PRODUCTION </v>
          </cell>
        </row>
      </sheetData>
      <sheetData sheetId="280" refreshError="1">
        <row r="8">
          <cell r="B8" t="str">
            <v>COMMERCIAL</v>
          </cell>
        </row>
        <row r="19">
          <cell r="B19" t="str">
            <v xml:space="preserve">PRODUCTION </v>
          </cell>
        </row>
      </sheetData>
      <sheetData sheetId="281" refreshError="1">
        <row r="8">
          <cell r="B8" t="str">
            <v>COMMERCIAL</v>
          </cell>
        </row>
        <row r="19">
          <cell r="B19" t="str">
            <v xml:space="preserve">PRODUCTION </v>
          </cell>
        </row>
      </sheetData>
      <sheetData sheetId="282" refreshError="1">
        <row r="8">
          <cell r="B8" t="str">
            <v>COMMERCIAL</v>
          </cell>
        </row>
        <row r="19">
          <cell r="B19" t="str">
            <v xml:space="preserve">PRODUCTION </v>
          </cell>
        </row>
      </sheetData>
      <sheetData sheetId="283" refreshError="1">
        <row r="8">
          <cell r="B8" t="str">
            <v>COMMERCIAL</v>
          </cell>
        </row>
        <row r="19">
          <cell r="B19" t="str">
            <v xml:space="preserve">PRODUCTION </v>
          </cell>
        </row>
      </sheetData>
      <sheetData sheetId="284" refreshError="1">
        <row r="8">
          <cell r="B8" t="str">
            <v>COMMERCIAL</v>
          </cell>
        </row>
        <row r="19">
          <cell r="B19">
            <v>1999</v>
          </cell>
        </row>
      </sheetData>
      <sheetData sheetId="285" refreshError="1">
        <row r="8">
          <cell r="B8">
            <v>36312</v>
          </cell>
        </row>
        <row r="19">
          <cell r="B19">
            <v>1999</v>
          </cell>
        </row>
      </sheetData>
      <sheetData sheetId="286" refreshError="1">
        <row r="8">
          <cell r="B8">
            <v>36312</v>
          </cell>
        </row>
        <row r="19">
          <cell r="B19">
            <v>1999</v>
          </cell>
        </row>
      </sheetData>
      <sheetData sheetId="287" refreshError="1">
        <row r="8">
          <cell r="B8">
            <v>36312</v>
          </cell>
        </row>
        <row r="19">
          <cell r="B19">
            <v>1999</v>
          </cell>
        </row>
      </sheetData>
      <sheetData sheetId="288" refreshError="1">
        <row r="8">
          <cell r="B8">
            <v>36312</v>
          </cell>
        </row>
        <row r="19">
          <cell r="B19">
            <v>1999</v>
          </cell>
        </row>
      </sheetData>
      <sheetData sheetId="289" refreshError="1">
        <row r="8">
          <cell r="B8">
            <v>36312</v>
          </cell>
        </row>
        <row r="19">
          <cell r="B19">
            <v>1999</v>
          </cell>
        </row>
      </sheetData>
      <sheetData sheetId="290" refreshError="1">
        <row r="8">
          <cell r="B8">
            <v>36312</v>
          </cell>
        </row>
        <row r="19">
          <cell r="B19">
            <v>1999</v>
          </cell>
        </row>
      </sheetData>
      <sheetData sheetId="291" refreshError="1">
        <row r="8">
          <cell r="B8">
            <v>36312</v>
          </cell>
        </row>
        <row r="19">
          <cell r="B19">
            <v>1999</v>
          </cell>
        </row>
      </sheetData>
      <sheetData sheetId="292" refreshError="1">
        <row r="8">
          <cell r="B8">
            <v>36312</v>
          </cell>
        </row>
        <row r="19">
          <cell r="B19">
            <v>1999</v>
          </cell>
        </row>
      </sheetData>
      <sheetData sheetId="293" refreshError="1">
        <row r="8">
          <cell r="B8">
            <v>36312</v>
          </cell>
        </row>
        <row r="19">
          <cell r="B19">
            <v>1999</v>
          </cell>
        </row>
      </sheetData>
      <sheetData sheetId="294" refreshError="1">
        <row r="8">
          <cell r="B8">
            <v>36312</v>
          </cell>
        </row>
        <row r="19">
          <cell r="B19">
            <v>1999</v>
          </cell>
        </row>
      </sheetData>
      <sheetData sheetId="295" refreshError="1">
        <row r="8">
          <cell r="B8">
            <v>36312</v>
          </cell>
        </row>
        <row r="19">
          <cell r="B19">
            <v>1999</v>
          </cell>
        </row>
      </sheetData>
      <sheetData sheetId="296" refreshError="1">
        <row r="8">
          <cell r="B8">
            <v>36312</v>
          </cell>
        </row>
        <row r="19">
          <cell r="B19">
            <v>1999</v>
          </cell>
        </row>
      </sheetData>
      <sheetData sheetId="297" refreshError="1">
        <row r="8">
          <cell r="B8">
            <v>36312</v>
          </cell>
        </row>
        <row r="19">
          <cell r="B19">
            <v>1999</v>
          </cell>
        </row>
      </sheetData>
      <sheetData sheetId="298" refreshError="1">
        <row r="8">
          <cell r="B8">
            <v>36312</v>
          </cell>
        </row>
        <row r="19">
          <cell r="B19">
            <v>1999</v>
          </cell>
        </row>
      </sheetData>
      <sheetData sheetId="299" refreshError="1">
        <row r="8">
          <cell r="B8" t="str">
            <v>COMMERCIAL</v>
          </cell>
        </row>
        <row r="19">
          <cell r="B19" t="str">
            <v xml:space="preserve">PRODUCTION </v>
          </cell>
        </row>
      </sheetData>
      <sheetData sheetId="300" refreshError="1">
        <row r="8">
          <cell r="B8">
            <v>36312</v>
          </cell>
        </row>
        <row r="19">
          <cell r="B19">
            <v>1999</v>
          </cell>
        </row>
      </sheetData>
      <sheetData sheetId="301" refreshError="1">
        <row r="8">
          <cell r="B8">
            <v>36312</v>
          </cell>
        </row>
        <row r="19">
          <cell r="B19">
            <v>1999</v>
          </cell>
        </row>
      </sheetData>
      <sheetData sheetId="302" refreshError="1">
        <row r="8">
          <cell r="B8">
            <v>36312</v>
          </cell>
        </row>
        <row r="19">
          <cell r="B19">
            <v>1999</v>
          </cell>
        </row>
      </sheetData>
      <sheetData sheetId="303" refreshError="1">
        <row r="8">
          <cell r="B8">
            <v>36312</v>
          </cell>
        </row>
        <row r="19">
          <cell r="B19">
            <v>1999</v>
          </cell>
        </row>
      </sheetData>
      <sheetData sheetId="304" refreshError="1">
        <row r="8">
          <cell r="B8" t="str">
            <v>ASPETTI COMMERCIALI</v>
          </cell>
        </row>
        <row r="19">
          <cell r="B19" t="str">
            <v>BILANCIAMENTO PRODUZIONE / VENDITA</v>
          </cell>
        </row>
      </sheetData>
      <sheetData sheetId="305" refreshError="1">
        <row r="8">
          <cell r="B8">
            <v>36312</v>
          </cell>
        </row>
        <row r="19">
          <cell r="B19">
            <v>1999</v>
          </cell>
        </row>
      </sheetData>
      <sheetData sheetId="306" refreshError="1">
        <row r="8">
          <cell r="B8" t="str">
            <v>COMMERCIAL</v>
          </cell>
        </row>
        <row r="19">
          <cell r="B19" t="str">
            <v xml:space="preserve">PRODUCTION </v>
          </cell>
        </row>
      </sheetData>
      <sheetData sheetId="307" refreshError="1">
        <row r="8">
          <cell r="B8">
            <v>36312</v>
          </cell>
        </row>
        <row r="19">
          <cell r="B19">
            <v>1999</v>
          </cell>
        </row>
      </sheetData>
      <sheetData sheetId="308" refreshError="1">
        <row r="1">
          <cell r="B1" t="str">
            <v>TOFAS BUSINESS UNIT</v>
          </cell>
        </row>
        <row r="8">
          <cell r="B8">
            <v>36312</v>
          </cell>
        </row>
        <row r="19">
          <cell r="B19">
            <v>1999</v>
          </cell>
        </row>
      </sheetData>
      <sheetData sheetId="309" refreshError="1">
        <row r="8">
          <cell r="B8">
            <v>36312</v>
          </cell>
        </row>
        <row r="19">
          <cell r="B19">
            <v>1999</v>
          </cell>
        </row>
      </sheetData>
      <sheetData sheetId="310" refreshError="1">
        <row r="8">
          <cell r="B8">
            <v>36312</v>
          </cell>
        </row>
        <row r="18">
          <cell r="B18" t="str">
            <v>ASPETTI PRODUTTIVI</v>
          </cell>
        </row>
        <row r="19">
          <cell r="B19" t="str">
            <v>BILANCIAMENTO PRODUZIONE / VENDITA</v>
          </cell>
        </row>
      </sheetData>
      <sheetData sheetId="311" refreshError="1">
        <row r="8">
          <cell r="B8" t="str">
            <v>COMMERCIAL</v>
          </cell>
        </row>
        <row r="18">
          <cell r="B18" t="str">
            <v>ASPETTI PRODUTTIVI</v>
          </cell>
        </row>
        <row r="19">
          <cell r="B19">
            <v>1999</v>
          </cell>
        </row>
      </sheetData>
      <sheetData sheetId="312" refreshError="1">
        <row r="8">
          <cell r="B8">
            <v>36312</v>
          </cell>
        </row>
        <row r="18">
          <cell r="B18" t="str">
            <v>ASPETTI PRODUTTIVI</v>
          </cell>
        </row>
        <row r="19">
          <cell r="B19">
            <v>1999</v>
          </cell>
        </row>
      </sheetData>
      <sheetData sheetId="313" refreshError="1">
        <row r="1">
          <cell r="B1" t="str">
            <v>TOFAS BUSINESS UNIT</v>
          </cell>
        </row>
        <row r="8">
          <cell r="B8">
            <v>36312</v>
          </cell>
        </row>
        <row r="19">
          <cell r="B19">
            <v>1999</v>
          </cell>
        </row>
      </sheetData>
      <sheetData sheetId="314" refreshError="1">
        <row r="8">
          <cell r="B8">
            <v>36312</v>
          </cell>
        </row>
        <row r="19">
          <cell r="B19">
            <v>1999</v>
          </cell>
        </row>
      </sheetData>
      <sheetData sheetId="315" refreshError="1">
        <row r="8">
          <cell r="B8">
            <v>36312</v>
          </cell>
        </row>
        <row r="19">
          <cell r="B19">
            <v>1999</v>
          </cell>
        </row>
      </sheetData>
      <sheetData sheetId="316" refreshError="1">
        <row r="8">
          <cell r="B8">
            <v>36312</v>
          </cell>
        </row>
        <row r="19">
          <cell r="B19">
            <v>1999</v>
          </cell>
        </row>
      </sheetData>
      <sheetData sheetId="317" refreshError="1">
        <row r="8">
          <cell r="B8">
            <v>36312</v>
          </cell>
        </row>
        <row r="19">
          <cell r="B19">
            <v>1999</v>
          </cell>
        </row>
      </sheetData>
      <sheetData sheetId="318" refreshError="1">
        <row r="8">
          <cell r="B8">
            <v>36312</v>
          </cell>
        </row>
        <row r="19">
          <cell r="B19">
            <v>1999</v>
          </cell>
        </row>
      </sheetData>
      <sheetData sheetId="319" refreshError="1">
        <row r="8">
          <cell r="B8">
            <v>36312</v>
          </cell>
        </row>
        <row r="19">
          <cell r="B19">
            <v>1999</v>
          </cell>
        </row>
      </sheetData>
      <sheetData sheetId="320" refreshError="1">
        <row r="8">
          <cell r="B8" t="str">
            <v>COMMERCIAL</v>
          </cell>
        </row>
        <row r="19">
          <cell r="B19" t="str">
            <v xml:space="preserve">PRODUCTION </v>
          </cell>
        </row>
      </sheetData>
      <sheetData sheetId="321" refreshError="1">
        <row r="8">
          <cell r="B8" t="str">
            <v>COMMERCIAL</v>
          </cell>
        </row>
        <row r="19">
          <cell r="B19" t="str">
            <v xml:space="preserve">PRODUCTION </v>
          </cell>
        </row>
      </sheetData>
      <sheetData sheetId="322" refreshError="1">
        <row r="8">
          <cell r="B8" t="str">
            <v>COMMERCIAL</v>
          </cell>
        </row>
        <row r="19">
          <cell r="B19" t="str">
            <v xml:space="preserve">PRODUCTION </v>
          </cell>
        </row>
      </sheetData>
      <sheetData sheetId="323" refreshError="1">
        <row r="8">
          <cell r="B8">
            <v>36312</v>
          </cell>
        </row>
        <row r="19">
          <cell r="B19">
            <v>1999</v>
          </cell>
        </row>
      </sheetData>
      <sheetData sheetId="324" refreshError="1">
        <row r="8">
          <cell r="B8">
            <v>36312</v>
          </cell>
        </row>
        <row r="19">
          <cell r="B19">
            <v>1999</v>
          </cell>
        </row>
      </sheetData>
      <sheetData sheetId="325" refreshError="1">
        <row r="8">
          <cell r="B8" t="str">
            <v>ASPETTI COMMERCIALI</v>
          </cell>
        </row>
        <row r="19">
          <cell r="B19" t="str">
            <v>BILANCIAMENTO PRODUZIONE / VENDITA</v>
          </cell>
        </row>
      </sheetData>
      <sheetData sheetId="326" refreshError="1">
        <row r="8">
          <cell r="B8" t="str">
            <v>ASPETTI COMMERCIALI</v>
          </cell>
        </row>
        <row r="18">
          <cell r="B18" t="str">
            <v>Giugno</v>
          </cell>
        </row>
        <row r="19">
          <cell r="B19">
            <v>1999</v>
          </cell>
        </row>
      </sheetData>
      <sheetData sheetId="327" refreshError="1">
        <row r="8">
          <cell r="B8" t="str">
            <v>ASPETTI COMMERCIALI</v>
          </cell>
        </row>
        <row r="18">
          <cell r="B18" t="str">
            <v>Giugno</v>
          </cell>
        </row>
        <row r="19">
          <cell r="B19">
            <v>1999</v>
          </cell>
        </row>
      </sheetData>
      <sheetData sheetId="328" refreshError="1">
        <row r="18">
          <cell r="B18" t="str">
            <v>Giugno</v>
          </cell>
        </row>
        <row r="19">
          <cell r="B19">
            <v>1999</v>
          </cell>
        </row>
      </sheetData>
      <sheetData sheetId="329" refreshError="1">
        <row r="18">
          <cell r="B18" t="str">
            <v>Giugno</v>
          </cell>
        </row>
        <row r="19">
          <cell r="B19">
            <v>1999</v>
          </cell>
        </row>
      </sheetData>
      <sheetData sheetId="330" refreshError="1">
        <row r="8">
          <cell r="B8" t="str">
            <v>ASPETTI COMMERCIALI</v>
          </cell>
        </row>
        <row r="18">
          <cell r="B18" t="str">
            <v>Giugno</v>
          </cell>
        </row>
        <row r="19">
          <cell r="B19" t="str">
            <v>BILANCIAMENTO PRODUZIONE / VENDITA</v>
          </cell>
        </row>
      </sheetData>
      <sheetData sheetId="331" refreshError="1">
        <row r="8">
          <cell r="B8" t="str">
            <v>COMMERCIAL</v>
          </cell>
        </row>
        <row r="18">
          <cell r="B18" t="str">
            <v>Giugno</v>
          </cell>
        </row>
        <row r="19">
          <cell r="B19" t="str">
            <v xml:space="preserve">PRODUCTION </v>
          </cell>
        </row>
      </sheetData>
      <sheetData sheetId="332" refreshError="1">
        <row r="8">
          <cell r="B8">
            <v>36312</v>
          </cell>
        </row>
        <row r="19">
          <cell r="B19">
            <v>1999</v>
          </cell>
        </row>
      </sheetData>
      <sheetData sheetId="333" refreshError="1">
        <row r="8">
          <cell r="B8">
            <v>36312</v>
          </cell>
        </row>
        <row r="19">
          <cell r="B19">
            <v>1999</v>
          </cell>
        </row>
      </sheetData>
      <sheetData sheetId="334" refreshError="1">
        <row r="1">
          <cell r="B1" t="str">
            <v>TOFAS BUSINESS UNIT</v>
          </cell>
        </row>
        <row r="8">
          <cell r="B8">
            <v>36312</v>
          </cell>
        </row>
        <row r="19">
          <cell r="B19">
            <v>1999</v>
          </cell>
        </row>
      </sheetData>
      <sheetData sheetId="335" refreshError="1">
        <row r="8">
          <cell r="B8">
            <v>36312</v>
          </cell>
        </row>
        <row r="19">
          <cell r="B19">
            <v>1999</v>
          </cell>
        </row>
      </sheetData>
      <sheetData sheetId="336" refreshError="1">
        <row r="8">
          <cell r="B8">
            <v>36312</v>
          </cell>
        </row>
        <row r="19">
          <cell r="B19">
            <v>1999</v>
          </cell>
        </row>
      </sheetData>
      <sheetData sheetId="337" refreshError="1"/>
      <sheetData sheetId="338" refreshError="1"/>
      <sheetData sheetId="339" refreshError="1">
        <row r="8">
          <cell r="B8">
            <v>36312</v>
          </cell>
        </row>
        <row r="19">
          <cell r="B19">
            <v>1999</v>
          </cell>
        </row>
      </sheetData>
      <sheetData sheetId="340" refreshError="1">
        <row r="8">
          <cell r="B8">
            <v>36312</v>
          </cell>
        </row>
        <row r="19">
          <cell r="B19">
            <v>1999</v>
          </cell>
        </row>
      </sheetData>
      <sheetData sheetId="341" refreshError="1">
        <row r="8">
          <cell r="B8">
            <v>36312</v>
          </cell>
        </row>
        <row r="19">
          <cell r="B19">
            <v>1999</v>
          </cell>
        </row>
      </sheetData>
      <sheetData sheetId="342" refreshError="1"/>
      <sheetData sheetId="343" refreshError="1"/>
      <sheetData sheetId="344" refreshError="1"/>
      <sheetData sheetId="345" refreshError="1"/>
      <sheetData sheetId="346" refreshError="1"/>
      <sheetData sheetId="347" refreshError="1"/>
      <sheetData sheetId="348">
        <row r="1">
          <cell r="B1" t="str">
            <v>TOFAS BUSINESS UNIT</v>
          </cell>
        </row>
      </sheetData>
      <sheetData sheetId="349">
        <row r="8">
          <cell r="B8" t="str">
            <v>ASPETTI COMMERCIALI</v>
          </cell>
        </row>
      </sheetData>
      <sheetData sheetId="350">
        <row r="1">
          <cell r="B1" t="str">
            <v>TOFAS BUSINESS UNIT</v>
          </cell>
        </row>
        <row r="8">
          <cell r="B8" t="str">
            <v>ASPETTI COMMERCIALI</v>
          </cell>
        </row>
      </sheetData>
      <sheetData sheetId="351">
        <row r="1">
          <cell r="B1" t="str">
            <v>TOFAS BUSINESS UNIT</v>
          </cell>
        </row>
        <row r="8">
          <cell r="B8" t="str">
            <v>ASPETTI COMMERCIALI</v>
          </cell>
        </row>
      </sheetData>
      <sheetData sheetId="352">
        <row r="1">
          <cell r="B1" t="str">
            <v>TOFAS BUSINESS UNIT</v>
          </cell>
        </row>
        <row r="8">
          <cell r="B8" t="str">
            <v>ASPETTI COMMERCIALI</v>
          </cell>
        </row>
      </sheetData>
      <sheetData sheetId="353">
        <row r="1">
          <cell r="B1" t="str">
            <v>TOFAS BUSINESS UNIT</v>
          </cell>
        </row>
        <row r="8">
          <cell r="B8" t="str">
            <v>ASPETTI COMMERCIALI</v>
          </cell>
        </row>
      </sheetData>
      <sheetData sheetId="354">
        <row r="1">
          <cell r="B1" t="str">
            <v>TOFAS BUSINESS UNIT</v>
          </cell>
        </row>
        <row r="8">
          <cell r="B8" t="str">
            <v>ASPETTI COMMERCIALI</v>
          </cell>
        </row>
      </sheetData>
      <sheetData sheetId="355">
        <row r="1">
          <cell r="B1" t="str">
            <v>FIAT AUTO SUD AFRICA</v>
          </cell>
        </row>
      </sheetData>
      <sheetData sheetId="356">
        <row r="1">
          <cell r="B1" t="str">
            <v>FIAT AUTO SUD AFRICA</v>
          </cell>
        </row>
      </sheetData>
      <sheetData sheetId="357">
        <row r="1">
          <cell r="B1" t="str">
            <v>FIAT AUTO SUD AFRICA</v>
          </cell>
        </row>
        <row r="8">
          <cell r="B8" t="str">
            <v>ASPETTI COMMERCIALI</v>
          </cell>
        </row>
      </sheetData>
      <sheetData sheetId="358">
        <row r="1">
          <cell r="B1" t="str">
            <v>FIAT AUTO SUD AFRICA</v>
          </cell>
        </row>
      </sheetData>
      <sheetData sheetId="359">
        <row r="1">
          <cell r="B1" t="str">
            <v>TOFAS BUSINESS UNIT</v>
          </cell>
        </row>
        <row r="8">
          <cell r="B8" t="str">
            <v>ASPETTI COMMERCIALI</v>
          </cell>
        </row>
      </sheetData>
      <sheetData sheetId="360">
        <row r="1">
          <cell r="B1" t="str">
            <v>FIAT AUTO SUD AFRICA</v>
          </cell>
        </row>
      </sheetData>
      <sheetData sheetId="361">
        <row r="1">
          <cell r="B1" t="str">
            <v>TOFAS BUSINESS UNIT</v>
          </cell>
        </row>
        <row r="8">
          <cell r="B8" t="str">
            <v>ASPETTI COMMERCIALI</v>
          </cell>
        </row>
      </sheetData>
      <sheetData sheetId="362">
        <row r="1">
          <cell r="B1" t="str">
            <v>FIAT AUTO SUD AFRICA</v>
          </cell>
        </row>
      </sheetData>
      <sheetData sheetId="363">
        <row r="1">
          <cell r="B1" t="str">
            <v>FIAT AUTO SUD AFRICA</v>
          </cell>
        </row>
      </sheetData>
      <sheetData sheetId="364">
        <row r="1">
          <cell r="B1" t="str">
            <v>FIAT AUTO SUD AFRICA</v>
          </cell>
        </row>
      </sheetData>
      <sheetData sheetId="365">
        <row r="1">
          <cell r="B1" t="str">
            <v>FIAT AUTO SUD AFRICA</v>
          </cell>
        </row>
      </sheetData>
      <sheetData sheetId="366">
        <row r="1">
          <cell r="B1" t="str">
            <v>FIAT AUTO SUD AFRICA</v>
          </cell>
        </row>
      </sheetData>
      <sheetData sheetId="367">
        <row r="1">
          <cell r="B1" t="str">
            <v>TOFAS BUSINESS UNIT</v>
          </cell>
        </row>
      </sheetData>
      <sheetData sheetId="368">
        <row r="1">
          <cell r="B1" t="str">
            <v>TOFAS BUSINESS UNIT</v>
          </cell>
        </row>
      </sheetData>
      <sheetData sheetId="369">
        <row r="1">
          <cell r="B1" t="str">
            <v>FIAT AUTO SUD AFRICA</v>
          </cell>
        </row>
      </sheetData>
      <sheetData sheetId="370">
        <row r="1">
          <cell r="B1" t="str">
            <v>FIAT AUTO SUD AFRICA</v>
          </cell>
        </row>
      </sheetData>
      <sheetData sheetId="371">
        <row r="1">
          <cell r="B1" t="str">
            <v>FIAT AUTO SUD AFRICA</v>
          </cell>
        </row>
      </sheetData>
      <sheetData sheetId="372">
        <row r="1">
          <cell r="B1" t="str">
            <v>FIAT AUTO SUD AFRICA</v>
          </cell>
        </row>
      </sheetData>
      <sheetData sheetId="373">
        <row r="1">
          <cell r="B1" t="str">
            <v>FIAT AUTO SUD AFRICA</v>
          </cell>
        </row>
      </sheetData>
      <sheetData sheetId="374">
        <row r="1">
          <cell r="B1" t="str">
            <v>FIAT AUTO SUD AFRICA</v>
          </cell>
        </row>
      </sheetData>
      <sheetData sheetId="375">
        <row r="1">
          <cell r="B1" t="str">
            <v>FIAT AUTO SUD AFRICA</v>
          </cell>
        </row>
        <row r="8">
          <cell r="B8">
            <v>36312</v>
          </cell>
        </row>
      </sheetData>
      <sheetData sheetId="376">
        <row r="1">
          <cell r="B1" t="str">
            <v>TOFAS BUSINESS UNIT</v>
          </cell>
        </row>
      </sheetData>
      <sheetData sheetId="377">
        <row r="1">
          <cell r="B1" t="str">
            <v>TOFAS BUSINESS UNIT</v>
          </cell>
        </row>
        <row r="8">
          <cell r="B8">
            <v>36312</v>
          </cell>
        </row>
      </sheetData>
      <sheetData sheetId="378">
        <row r="1">
          <cell r="B1" t="str">
            <v>TOFAS BUSINESS UNIT</v>
          </cell>
        </row>
        <row r="8">
          <cell r="B8">
            <v>36312</v>
          </cell>
        </row>
      </sheetData>
      <sheetData sheetId="379">
        <row r="1">
          <cell r="B1" t="str">
            <v>TOFAS BUSINESS UNIT</v>
          </cell>
        </row>
        <row r="8">
          <cell r="B8">
            <v>36312</v>
          </cell>
        </row>
      </sheetData>
      <sheetData sheetId="380">
        <row r="1">
          <cell r="B1" t="str">
            <v>TOFAS BUSINESS UNIT</v>
          </cell>
        </row>
        <row r="8">
          <cell r="B8">
            <v>36312</v>
          </cell>
        </row>
      </sheetData>
      <sheetData sheetId="381">
        <row r="1">
          <cell r="B1" t="str">
            <v>TOFAS BUSINESS UNIT</v>
          </cell>
        </row>
        <row r="8">
          <cell r="B8">
            <v>36312</v>
          </cell>
        </row>
      </sheetData>
      <sheetData sheetId="382">
        <row r="1">
          <cell r="B1" t="str">
            <v>TOFAS BUSINESS UNIT</v>
          </cell>
        </row>
        <row r="8">
          <cell r="B8">
            <v>36312</v>
          </cell>
        </row>
      </sheetData>
      <sheetData sheetId="383">
        <row r="1">
          <cell r="B1" t="str">
            <v>TOFAS BUSINESS UNIT</v>
          </cell>
        </row>
        <row r="8">
          <cell r="B8">
            <v>36312</v>
          </cell>
        </row>
      </sheetData>
      <sheetData sheetId="384">
        <row r="1">
          <cell r="B1" t="str">
            <v>TOFAS BUSINESS UNIT</v>
          </cell>
        </row>
      </sheetData>
      <sheetData sheetId="385">
        <row r="1">
          <cell r="B1" t="str">
            <v>TOFAS BUSINESS UNIT</v>
          </cell>
        </row>
        <row r="8">
          <cell r="B8">
            <v>36312</v>
          </cell>
        </row>
      </sheetData>
      <sheetData sheetId="386">
        <row r="1">
          <cell r="B1" t="str">
            <v>TOFAS BUSINESS UNIT</v>
          </cell>
        </row>
        <row r="8">
          <cell r="B8">
            <v>36312</v>
          </cell>
        </row>
      </sheetData>
      <sheetData sheetId="387">
        <row r="1">
          <cell r="B1" t="str">
            <v>TOFAS BUSINESS UNIT</v>
          </cell>
        </row>
        <row r="8">
          <cell r="B8">
            <v>36312</v>
          </cell>
        </row>
      </sheetData>
      <sheetData sheetId="388">
        <row r="1">
          <cell r="B1" t="str">
            <v>TOFAS BUSINESS UNIT</v>
          </cell>
        </row>
        <row r="8">
          <cell r="B8">
            <v>36312</v>
          </cell>
        </row>
      </sheetData>
      <sheetData sheetId="389">
        <row r="8">
          <cell r="B8">
            <v>36312</v>
          </cell>
        </row>
      </sheetData>
      <sheetData sheetId="390">
        <row r="8">
          <cell r="B8">
            <v>36312</v>
          </cell>
        </row>
      </sheetData>
      <sheetData sheetId="391">
        <row r="8">
          <cell r="B8">
            <v>36312</v>
          </cell>
        </row>
      </sheetData>
      <sheetData sheetId="392">
        <row r="8">
          <cell r="B8">
            <v>36312</v>
          </cell>
        </row>
      </sheetData>
      <sheetData sheetId="393">
        <row r="8">
          <cell r="B8">
            <v>36312</v>
          </cell>
        </row>
      </sheetData>
      <sheetData sheetId="394">
        <row r="8">
          <cell r="B8" t="str">
            <v>COMMERCIAL</v>
          </cell>
        </row>
      </sheetData>
      <sheetData sheetId="395">
        <row r="8">
          <cell r="B8">
            <v>36312</v>
          </cell>
        </row>
      </sheetData>
      <sheetData sheetId="396">
        <row r="1">
          <cell r="B1" t="str">
            <v>FIAT AUTO SUD AFRICA</v>
          </cell>
        </row>
        <row r="8">
          <cell r="B8" t="str">
            <v>COMMERCIAL</v>
          </cell>
        </row>
      </sheetData>
      <sheetData sheetId="397">
        <row r="8">
          <cell r="B8">
            <v>36312</v>
          </cell>
        </row>
      </sheetData>
      <sheetData sheetId="398">
        <row r="1">
          <cell r="B1" t="str">
            <v>TOFAS BUSINESS UNIT</v>
          </cell>
        </row>
        <row r="8">
          <cell r="B8" t="str">
            <v>COMMERCIAL</v>
          </cell>
        </row>
      </sheetData>
      <sheetData sheetId="399">
        <row r="1">
          <cell r="B1" t="str">
            <v>TOFAS BUSINESS UNIT</v>
          </cell>
        </row>
        <row r="8">
          <cell r="B8">
            <v>36312</v>
          </cell>
        </row>
      </sheetData>
      <sheetData sheetId="400">
        <row r="1">
          <cell r="B1" t="str">
            <v>FIAT AUTO SUD AFRICA</v>
          </cell>
        </row>
      </sheetData>
      <sheetData sheetId="401">
        <row r="1">
          <cell r="B1" t="str">
            <v>TOFAS BUSINESS UNIT</v>
          </cell>
        </row>
        <row r="8">
          <cell r="B8">
            <v>36312</v>
          </cell>
        </row>
      </sheetData>
      <sheetData sheetId="402">
        <row r="1">
          <cell r="B1" t="str">
            <v>TOFAS BUSINESS UNIT</v>
          </cell>
        </row>
      </sheetData>
      <sheetData sheetId="403">
        <row r="1">
          <cell r="B1" t="str">
            <v>TOFAS BUSINESS UNIT</v>
          </cell>
        </row>
        <row r="8">
          <cell r="B8">
            <v>36312</v>
          </cell>
        </row>
      </sheetData>
      <sheetData sheetId="404">
        <row r="1">
          <cell r="B1" t="str">
            <v>TOFAS BUSINESS UNIT</v>
          </cell>
        </row>
        <row r="8">
          <cell r="B8" t="str">
            <v>ASPETTI COMMERCIALI</v>
          </cell>
        </row>
      </sheetData>
      <sheetData sheetId="405">
        <row r="1">
          <cell r="B1" t="str">
            <v>TOFAS BUSINESS UNIT</v>
          </cell>
        </row>
        <row r="8">
          <cell r="B8" t="str">
            <v>ASPETTI COMMERCIALI</v>
          </cell>
        </row>
      </sheetData>
      <sheetData sheetId="406">
        <row r="1">
          <cell r="B1" t="str">
            <v>FIAT AUTO SUD AFRICA</v>
          </cell>
        </row>
        <row r="8">
          <cell r="B8" t="str">
            <v>ASPETTI COMMERCIALI</v>
          </cell>
        </row>
      </sheetData>
      <sheetData sheetId="407">
        <row r="1">
          <cell r="B1" t="str">
            <v>TOFAS BUSINESS UNIT</v>
          </cell>
        </row>
        <row r="8">
          <cell r="B8" t="str">
            <v>ASPETTI COMMERCIALI</v>
          </cell>
        </row>
      </sheetData>
      <sheetData sheetId="408">
        <row r="1">
          <cell r="B1" t="str">
            <v>TOFAS BUSINESS UNIT</v>
          </cell>
        </row>
        <row r="8">
          <cell r="B8" t="str">
            <v>ASPETTI COMMERCIALI</v>
          </cell>
        </row>
      </sheetData>
      <sheetData sheetId="409">
        <row r="1">
          <cell r="B1" t="str">
            <v>TOFAS BUSINESS UNIT</v>
          </cell>
        </row>
        <row r="8">
          <cell r="B8" t="str">
            <v>ASPETTI COMMERCIALI</v>
          </cell>
        </row>
      </sheetData>
      <sheetData sheetId="410">
        <row r="1">
          <cell r="B1" t="str">
            <v>TOFAS BUSINESS UNIT</v>
          </cell>
        </row>
      </sheetData>
      <sheetData sheetId="411">
        <row r="1">
          <cell r="B1" t="str">
            <v>TOFAS BUSINESS UNIT</v>
          </cell>
        </row>
      </sheetData>
      <sheetData sheetId="412">
        <row r="1">
          <cell r="B1" t="str">
            <v>TOFAS BUSINESS UNIT</v>
          </cell>
        </row>
      </sheetData>
      <sheetData sheetId="413">
        <row r="1">
          <cell r="B1" t="str">
            <v>FIAT AUTO SUD AFRICA</v>
          </cell>
        </row>
      </sheetData>
      <sheetData sheetId="414">
        <row r="1">
          <cell r="B1" t="str">
            <v>TOFAS BUSINESS UNIT</v>
          </cell>
        </row>
        <row r="8">
          <cell r="B8">
            <v>36312</v>
          </cell>
        </row>
      </sheetData>
      <sheetData sheetId="415">
        <row r="1">
          <cell r="B1" t="str">
            <v>FIAT AUTO SUD AFRICA</v>
          </cell>
        </row>
        <row r="8">
          <cell r="B8">
            <v>36312</v>
          </cell>
        </row>
      </sheetData>
      <sheetData sheetId="416">
        <row r="1">
          <cell r="B1" t="str">
            <v>TOFAS BUSINESS UNIT</v>
          </cell>
        </row>
        <row r="8">
          <cell r="B8">
            <v>36312</v>
          </cell>
        </row>
      </sheetData>
      <sheetData sheetId="417">
        <row r="1">
          <cell r="B1" t="str">
            <v>FIAT AUTO SUD AFRICA</v>
          </cell>
        </row>
        <row r="8">
          <cell r="B8">
            <v>36312</v>
          </cell>
        </row>
      </sheetData>
      <sheetData sheetId="418">
        <row r="1">
          <cell r="B1" t="str">
            <v>FIAT AUTO SUD AFRICA</v>
          </cell>
        </row>
        <row r="8">
          <cell r="B8">
            <v>36312</v>
          </cell>
        </row>
      </sheetData>
      <sheetData sheetId="419">
        <row r="1">
          <cell r="B1" t="str">
            <v>FIAT AUTO SUD AFRICA</v>
          </cell>
        </row>
        <row r="8">
          <cell r="B8">
            <v>36312</v>
          </cell>
        </row>
      </sheetData>
      <sheetData sheetId="420">
        <row r="1">
          <cell r="B1" t="str">
            <v>FIAT AUTO SUD AFRICA</v>
          </cell>
        </row>
        <row r="8">
          <cell r="B8">
            <v>36312</v>
          </cell>
        </row>
      </sheetData>
      <sheetData sheetId="421">
        <row r="1">
          <cell r="B1" t="str">
            <v>FIAT AUTO SUD AFRICA</v>
          </cell>
        </row>
        <row r="8">
          <cell r="B8">
            <v>36312</v>
          </cell>
        </row>
      </sheetData>
      <sheetData sheetId="422">
        <row r="1">
          <cell r="B1" t="str">
            <v>FIAT AUTO SUD AFRICA</v>
          </cell>
        </row>
        <row r="8">
          <cell r="B8">
            <v>36312</v>
          </cell>
        </row>
      </sheetData>
      <sheetData sheetId="423">
        <row r="1">
          <cell r="B1" t="str">
            <v>FIAT AUTO SUD AFRICA</v>
          </cell>
        </row>
        <row r="8">
          <cell r="B8">
            <v>36312</v>
          </cell>
        </row>
      </sheetData>
      <sheetData sheetId="424">
        <row r="1">
          <cell r="B1" t="str">
            <v>FIAT AUTO SUD AFRICA</v>
          </cell>
        </row>
        <row r="8">
          <cell r="B8">
            <v>36312</v>
          </cell>
        </row>
      </sheetData>
      <sheetData sheetId="425">
        <row r="1">
          <cell r="B1" t="str">
            <v>FIAT AUTO SUD AFRICA</v>
          </cell>
        </row>
        <row r="8">
          <cell r="B8">
            <v>36312</v>
          </cell>
        </row>
      </sheetData>
      <sheetData sheetId="426">
        <row r="1">
          <cell r="B1" t="str">
            <v>FIAT AUTO SUD AFRICA</v>
          </cell>
        </row>
        <row r="8">
          <cell r="B8">
            <v>36312</v>
          </cell>
        </row>
      </sheetData>
      <sheetData sheetId="427">
        <row r="1">
          <cell r="B1" t="str">
            <v>FIAT AUTO SUD AFRICA</v>
          </cell>
        </row>
        <row r="8">
          <cell r="B8">
            <v>36312</v>
          </cell>
        </row>
      </sheetData>
      <sheetData sheetId="428">
        <row r="1">
          <cell r="B1" t="str">
            <v>FIAT AUTO SUD AFRICA</v>
          </cell>
        </row>
        <row r="8">
          <cell r="B8">
            <v>36312</v>
          </cell>
        </row>
      </sheetData>
      <sheetData sheetId="429">
        <row r="1">
          <cell r="B1" t="str">
            <v>FIAT AUTO SUD AFRICA</v>
          </cell>
        </row>
        <row r="8">
          <cell r="B8">
            <v>36312</v>
          </cell>
        </row>
      </sheetData>
      <sheetData sheetId="430">
        <row r="1">
          <cell r="B1" t="str">
            <v>FIAT AUTO SUD AFRICA</v>
          </cell>
        </row>
        <row r="8">
          <cell r="B8">
            <v>36312</v>
          </cell>
        </row>
      </sheetData>
      <sheetData sheetId="431">
        <row r="8">
          <cell r="B8">
            <v>37104</v>
          </cell>
        </row>
      </sheetData>
      <sheetData sheetId="432">
        <row r="1">
          <cell r="B1" t="str">
            <v>FIAT AUTO SUD AFRICA</v>
          </cell>
        </row>
        <row r="8">
          <cell r="B8">
            <v>36312</v>
          </cell>
        </row>
      </sheetData>
      <sheetData sheetId="433">
        <row r="1">
          <cell r="B1" t="str">
            <v>FIAT AUTO SUD AFRICA</v>
          </cell>
        </row>
        <row r="8">
          <cell r="B8">
            <v>37104</v>
          </cell>
        </row>
      </sheetData>
      <sheetData sheetId="434">
        <row r="1">
          <cell r="B1" t="str">
            <v>FIAT AUTO SUD AFRICA</v>
          </cell>
        </row>
        <row r="8">
          <cell r="B8">
            <v>36312</v>
          </cell>
        </row>
      </sheetData>
      <sheetData sheetId="435">
        <row r="1">
          <cell r="B1" t="str">
            <v>FIAT AUTO SUD AFRICA</v>
          </cell>
        </row>
        <row r="8">
          <cell r="B8">
            <v>37104</v>
          </cell>
        </row>
      </sheetData>
      <sheetData sheetId="436">
        <row r="1">
          <cell r="B1" t="str">
            <v>FIAT AUTO SUD AFRICA</v>
          </cell>
        </row>
        <row r="8">
          <cell r="B8">
            <v>36312</v>
          </cell>
        </row>
      </sheetData>
      <sheetData sheetId="437">
        <row r="1">
          <cell r="B1" t="str">
            <v>FIAT AUTO SUD AFRICA</v>
          </cell>
        </row>
        <row r="8">
          <cell r="B8">
            <v>36312</v>
          </cell>
        </row>
      </sheetData>
      <sheetData sheetId="438">
        <row r="1">
          <cell r="B1" t="str">
            <v>TOFAS BUSINESS UNIT</v>
          </cell>
        </row>
        <row r="8">
          <cell r="B8">
            <v>36312</v>
          </cell>
        </row>
      </sheetData>
      <sheetData sheetId="439">
        <row r="1">
          <cell r="B1" t="str">
            <v>FIAT AUTO SUD AFRICA</v>
          </cell>
        </row>
        <row r="8">
          <cell r="B8" t="str">
            <v>COMMERCIAL</v>
          </cell>
        </row>
      </sheetData>
      <sheetData sheetId="440">
        <row r="1">
          <cell r="B1" t="str">
            <v>TOFAS BUSINESS UNIT</v>
          </cell>
        </row>
        <row r="8">
          <cell r="B8" t="str">
            <v>COMMERCIAL</v>
          </cell>
        </row>
      </sheetData>
      <sheetData sheetId="441">
        <row r="1">
          <cell r="B1" t="str">
            <v>TOFAS BUSINESS UNIT</v>
          </cell>
        </row>
        <row r="8">
          <cell r="B8" t="str">
            <v>COMMERCIAL</v>
          </cell>
        </row>
      </sheetData>
      <sheetData sheetId="442">
        <row r="1">
          <cell r="B1" t="str">
            <v>TOFAS BUSINESS UNIT</v>
          </cell>
        </row>
        <row r="8">
          <cell r="B8" t="str">
            <v>COMMERCIAL</v>
          </cell>
        </row>
      </sheetData>
      <sheetData sheetId="443">
        <row r="1">
          <cell r="B1" t="str">
            <v>TOFAS BUSINESS UNIT</v>
          </cell>
        </row>
        <row r="8">
          <cell r="B8">
            <v>36312</v>
          </cell>
        </row>
      </sheetData>
      <sheetData sheetId="444">
        <row r="1">
          <cell r="B1" t="str">
            <v>TOFAS BUSINESS UNIT</v>
          </cell>
        </row>
        <row r="8">
          <cell r="B8" t="str">
            <v>COMMERCIAL</v>
          </cell>
        </row>
      </sheetData>
      <sheetData sheetId="445">
        <row r="1">
          <cell r="B1" t="str">
            <v>TOFAS BUSINESS UNIT</v>
          </cell>
        </row>
        <row r="8">
          <cell r="B8">
            <v>36312</v>
          </cell>
        </row>
      </sheetData>
      <sheetData sheetId="446">
        <row r="1">
          <cell r="B1" t="str">
            <v>TOFAS BUSINESS UNIT</v>
          </cell>
        </row>
        <row r="8">
          <cell r="B8">
            <v>36312</v>
          </cell>
        </row>
      </sheetData>
      <sheetData sheetId="447">
        <row r="8">
          <cell r="B8">
            <v>36312</v>
          </cell>
        </row>
      </sheetData>
      <sheetData sheetId="448">
        <row r="1">
          <cell r="B1" t="str">
            <v>TOFAS BUSINESS UNIT</v>
          </cell>
        </row>
        <row r="8">
          <cell r="B8">
            <v>36312</v>
          </cell>
        </row>
      </sheetData>
      <sheetData sheetId="449">
        <row r="8">
          <cell r="B8">
            <v>36312</v>
          </cell>
        </row>
      </sheetData>
      <sheetData sheetId="450">
        <row r="8">
          <cell r="B8">
            <v>36312</v>
          </cell>
        </row>
      </sheetData>
      <sheetData sheetId="451"/>
      <sheetData sheetId="452"/>
      <sheetData sheetId="453">
        <row r="8">
          <cell r="B8">
            <v>36312</v>
          </cell>
        </row>
      </sheetData>
      <sheetData sheetId="454">
        <row r="8">
          <cell r="B8" t="str">
            <v>ASPETTI COMMERCIALI</v>
          </cell>
        </row>
      </sheetData>
      <sheetData sheetId="455">
        <row r="8">
          <cell r="B8">
            <v>36312</v>
          </cell>
        </row>
        <row r="18">
          <cell r="B18" t="str">
            <v>Giugno</v>
          </cell>
        </row>
      </sheetData>
      <sheetData sheetId="456">
        <row r="8">
          <cell r="B8" t="str">
            <v>ASPETTI COMMERCIALI</v>
          </cell>
        </row>
      </sheetData>
      <sheetData sheetId="457">
        <row r="8">
          <cell r="B8">
            <v>36312</v>
          </cell>
        </row>
        <row r="18">
          <cell r="B18" t="str">
            <v>Giugno</v>
          </cell>
        </row>
      </sheetData>
      <sheetData sheetId="458">
        <row r="8">
          <cell r="B8">
            <v>36312</v>
          </cell>
        </row>
      </sheetData>
      <sheetData sheetId="459">
        <row r="18">
          <cell r="B18" t="str">
            <v>Giugno</v>
          </cell>
        </row>
      </sheetData>
      <sheetData sheetId="460">
        <row r="8">
          <cell r="B8">
            <v>36312</v>
          </cell>
        </row>
      </sheetData>
      <sheetData sheetId="461"/>
      <sheetData sheetId="462">
        <row r="8">
          <cell r="B8">
            <v>36312</v>
          </cell>
        </row>
      </sheetData>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row r="1">
          <cell r="B1" t="str">
            <v>TOFAS BUSINESS UNIT</v>
          </cell>
        </row>
        <row r="8">
          <cell r="B8" t="str">
            <v>BUDGET</v>
          </cell>
        </row>
        <row r="18">
          <cell r="B18">
            <v>1.86</v>
          </cell>
        </row>
        <row r="19">
          <cell r="B19">
            <v>0.3</v>
          </cell>
        </row>
      </sheetData>
      <sheetData sheetId="562">
        <row r="1">
          <cell r="B1" t="str">
            <v>TOFAS BUSINESS UNIT</v>
          </cell>
        </row>
        <row r="8">
          <cell r="B8" t="str">
            <v>CONSUNTIVO</v>
          </cell>
        </row>
        <row r="18">
          <cell r="B18">
            <v>-1.07</v>
          </cell>
        </row>
        <row r="19">
          <cell r="B19">
            <v>0</v>
          </cell>
        </row>
      </sheetData>
      <sheetData sheetId="563">
        <row r="1">
          <cell r="B1" t="str">
            <v>TOFAS BUSINESS UNIT</v>
          </cell>
        </row>
        <row r="8">
          <cell r="B8" t="str">
            <v>CONSUNTIVO</v>
          </cell>
        </row>
        <row r="18">
          <cell r="B18">
            <v>0</v>
          </cell>
        </row>
        <row r="19">
          <cell r="B19">
            <v>0</v>
          </cell>
        </row>
      </sheetData>
      <sheetData sheetId="564">
        <row r="1">
          <cell r="B1" t="str">
            <v>TOFAS BUSINESS UNIT</v>
          </cell>
        </row>
        <row r="8">
          <cell r="B8" t="str">
            <v>CONSUNTIVO</v>
          </cell>
        </row>
        <row r="18">
          <cell r="B18" t="str">
            <v>Agosto</v>
          </cell>
        </row>
        <row r="19">
          <cell r="B19">
            <v>0</v>
          </cell>
        </row>
      </sheetData>
      <sheetData sheetId="565">
        <row r="1">
          <cell r="B1" t="str">
            <v>FIAT AUTO SUD AFRICA</v>
          </cell>
        </row>
        <row r="8">
          <cell r="B8">
            <v>37104</v>
          </cell>
        </row>
        <row r="18">
          <cell r="B18" t="str">
            <v>Agosto</v>
          </cell>
        </row>
        <row r="19">
          <cell r="B19">
            <v>2001</v>
          </cell>
        </row>
      </sheetData>
      <sheetData sheetId="566">
        <row r="1">
          <cell r="B1" t="str">
            <v>FIAT AUTO SUD AFRICA</v>
          </cell>
        </row>
        <row r="8">
          <cell r="B8" t="str">
            <v>ASPETTI COMMERCIALI</v>
          </cell>
        </row>
        <row r="18">
          <cell r="B18" t="str">
            <v>ASPETTI PRODUTTIVI</v>
          </cell>
        </row>
        <row r="19">
          <cell r="B19" t="str">
            <v>BILANCIAMENTO PRODUZIONE / VENDITA</v>
          </cell>
        </row>
      </sheetData>
      <sheetData sheetId="567">
        <row r="1">
          <cell r="B1" t="str">
            <v>FIAT AUTO SUD AFRICA</v>
          </cell>
        </row>
        <row r="8">
          <cell r="B8" t="str">
            <v>ASPETTI COMMERCIALI</v>
          </cell>
        </row>
        <row r="18">
          <cell r="B18" t="str">
            <v>ASPETTI PRODUTTIVI</v>
          </cell>
        </row>
        <row r="19">
          <cell r="B19" t="str">
            <v>BILANCIAMENTO PRODUZIONE / VENDITA</v>
          </cell>
        </row>
      </sheetData>
      <sheetData sheetId="568">
        <row r="1">
          <cell r="B1" t="str">
            <v>FIAT AUTO SUD AFRICA</v>
          </cell>
        </row>
        <row r="8">
          <cell r="B8" t="str">
            <v>ASPETTI COMMERCIALI</v>
          </cell>
        </row>
        <row r="18">
          <cell r="B18" t="str">
            <v>ASPETTI PRODUTTIVI</v>
          </cell>
        </row>
        <row r="19">
          <cell r="B19" t="str">
            <v>BILANCIAMENTO PRODUZIONE / VENDITA</v>
          </cell>
        </row>
      </sheetData>
      <sheetData sheetId="569">
        <row r="1">
          <cell r="B1" t="str">
            <v>TOFAS BUSINESS UNIT</v>
          </cell>
        </row>
        <row r="8">
          <cell r="B8" t="str">
            <v>ASPETTI COMMERCIALI</v>
          </cell>
        </row>
        <row r="18">
          <cell r="B18" t="str">
            <v>ASPETTI PRODUTTIVI</v>
          </cell>
        </row>
        <row r="19">
          <cell r="B19" t="str">
            <v>BILANCIAMENTO PRODUZIONE / VENDITA</v>
          </cell>
        </row>
      </sheetData>
      <sheetData sheetId="570">
        <row r="1">
          <cell r="B1" t="str">
            <v>FIAT AUTO SUD AFRICA</v>
          </cell>
        </row>
        <row r="8">
          <cell r="B8" t="str">
            <v>ASPETTI COMMERCIALI</v>
          </cell>
        </row>
        <row r="18">
          <cell r="B18" t="str">
            <v>ASPETTI PRODUTTIVI</v>
          </cell>
        </row>
        <row r="19">
          <cell r="B19" t="str">
            <v>BILANCIAMENTO PRODUZIONE / VENDITA</v>
          </cell>
        </row>
      </sheetData>
      <sheetData sheetId="571">
        <row r="1">
          <cell r="B1" t="str">
            <v>TOFAS BUSINESS UNIT</v>
          </cell>
        </row>
        <row r="8">
          <cell r="B8" t="str">
            <v>ASPETTI COMMERCIALI</v>
          </cell>
        </row>
        <row r="18">
          <cell r="B18" t="str">
            <v>ASPETTI PRODUTTIVI</v>
          </cell>
        </row>
        <row r="19">
          <cell r="B19" t="str">
            <v>BILANCIAMENTO PRODUZIONE / VENDITA</v>
          </cell>
        </row>
      </sheetData>
      <sheetData sheetId="572">
        <row r="1">
          <cell r="B1" t="str">
            <v>FIAT AUTO SUD AFRICA</v>
          </cell>
        </row>
        <row r="8">
          <cell r="B8" t="str">
            <v>ASPETTI COMMERCIALI</v>
          </cell>
        </row>
        <row r="18">
          <cell r="B18" t="str">
            <v>ASPETTI PRODUTTIVI</v>
          </cell>
        </row>
        <row r="19">
          <cell r="B19" t="str">
            <v>BILANCIAMENTO PRODUZIONE / VENDITA</v>
          </cell>
        </row>
      </sheetData>
      <sheetData sheetId="573">
        <row r="1">
          <cell r="B1" t="str">
            <v>FIAT AUTO SUD AFRICA</v>
          </cell>
        </row>
        <row r="8">
          <cell r="B8" t="str">
            <v>ASPETTI COMMERCIALI</v>
          </cell>
        </row>
        <row r="18">
          <cell r="B18" t="str">
            <v>ASPETTI PRODUTTIVI</v>
          </cell>
        </row>
        <row r="19">
          <cell r="B19" t="str">
            <v>BILANCIAMENTO PRODUZIONE / VENDITA</v>
          </cell>
        </row>
      </sheetData>
      <sheetData sheetId="574">
        <row r="1">
          <cell r="B1" t="str">
            <v>FIAT AUTO SUD AFRICA</v>
          </cell>
        </row>
        <row r="8">
          <cell r="B8" t="str">
            <v>ASPETTI COMMERCIALI</v>
          </cell>
        </row>
        <row r="18">
          <cell r="B18" t="str">
            <v>ASPETTI PRODUTTIVI</v>
          </cell>
        </row>
        <row r="19">
          <cell r="B19" t="str">
            <v>BILANCIAMENTO PRODUZIONE / VENDITA</v>
          </cell>
        </row>
      </sheetData>
      <sheetData sheetId="575">
        <row r="1">
          <cell r="B1" t="str">
            <v>FIAT AUTO SUD AFRICA</v>
          </cell>
        </row>
        <row r="8">
          <cell r="B8" t="str">
            <v>ASPETTI COMMERCIALI</v>
          </cell>
        </row>
        <row r="18">
          <cell r="B18" t="str">
            <v>ASPETTI PRODUTTIVI</v>
          </cell>
        </row>
        <row r="19">
          <cell r="B19" t="str">
            <v>BILANCIAMENTO PRODUZIONE / VENDITA</v>
          </cell>
        </row>
      </sheetData>
      <sheetData sheetId="576">
        <row r="1">
          <cell r="B1" t="str">
            <v>FIAT AUTO SUD AFRICA</v>
          </cell>
        </row>
        <row r="8">
          <cell r="B8" t="str">
            <v>ASPETTI COMMERCIALI</v>
          </cell>
        </row>
        <row r="18">
          <cell r="B18" t="str">
            <v>ASPETTI PRODUTTIVI</v>
          </cell>
        </row>
        <row r="19">
          <cell r="B19" t="str">
            <v>BILANCIAMENTO PRODUZIONE / VENDITA</v>
          </cell>
        </row>
      </sheetData>
      <sheetData sheetId="577">
        <row r="1">
          <cell r="B1" t="str">
            <v>TOFAS BUSINESS UNIT</v>
          </cell>
        </row>
        <row r="8">
          <cell r="B8">
            <v>36312</v>
          </cell>
        </row>
        <row r="18">
          <cell r="B18" t="str">
            <v>ASPETTI PRODUTTIVI</v>
          </cell>
        </row>
        <row r="19">
          <cell r="B19">
            <v>1999</v>
          </cell>
        </row>
      </sheetData>
      <sheetData sheetId="578">
        <row r="1">
          <cell r="B1" t="str">
            <v>TOFAS BUSINESS UNIT</v>
          </cell>
        </row>
        <row r="8">
          <cell r="B8">
            <v>36312</v>
          </cell>
        </row>
        <row r="18">
          <cell r="B18" t="str">
            <v>Giugno</v>
          </cell>
        </row>
        <row r="19">
          <cell r="B19">
            <v>1999</v>
          </cell>
        </row>
      </sheetData>
      <sheetData sheetId="579">
        <row r="1">
          <cell r="B1" t="str">
            <v>FIAT AUTO SUD AFRICA</v>
          </cell>
        </row>
        <row r="8">
          <cell r="B8">
            <v>36312</v>
          </cell>
        </row>
        <row r="18">
          <cell r="B18" t="str">
            <v>Giugno</v>
          </cell>
        </row>
        <row r="19">
          <cell r="B19">
            <v>1999</v>
          </cell>
        </row>
      </sheetData>
      <sheetData sheetId="580">
        <row r="1">
          <cell r="B1" t="str">
            <v>FIAT AUTO SUD AFRICA</v>
          </cell>
        </row>
        <row r="8">
          <cell r="B8">
            <v>36312</v>
          </cell>
        </row>
        <row r="18">
          <cell r="B18" t="str">
            <v>ASPETTI PRODUTTIVI</v>
          </cell>
        </row>
        <row r="19">
          <cell r="B19" t="str">
            <v>BILANCIAMENTO PRODUZIONE / VENDITA</v>
          </cell>
        </row>
      </sheetData>
      <sheetData sheetId="581">
        <row r="1">
          <cell r="B1" t="str">
            <v>FIAT AUTO SUD AFRICA</v>
          </cell>
        </row>
        <row r="8">
          <cell r="B8">
            <v>36312</v>
          </cell>
        </row>
        <row r="18">
          <cell r="B18" t="str">
            <v>Giugno</v>
          </cell>
        </row>
        <row r="19">
          <cell r="B19">
            <v>1999</v>
          </cell>
        </row>
      </sheetData>
      <sheetData sheetId="582">
        <row r="1">
          <cell r="B1" t="str">
            <v>TOFAS BUSINESS UNIT</v>
          </cell>
        </row>
        <row r="8">
          <cell r="B8" t="str">
            <v>ASPETTI COMMERCIALI</v>
          </cell>
        </row>
        <row r="18">
          <cell r="B18" t="str">
            <v>Giugno</v>
          </cell>
        </row>
        <row r="19">
          <cell r="B19" t="str">
            <v>BILANCIAMENTO PRODUZIONE / VENDITA</v>
          </cell>
        </row>
      </sheetData>
      <sheetData sheetId="583">
        <row r="1">
          <cell r="B1" t="str">
            <v>FIAT AUTO SUD AFRICA</v>
          </cell>
        </row>
        <row r="8">
          <cell r="B8" t="str">
            <v>ASPETTI COMMERCIALI</v>
          </cell>
        </row>
        <row r="18">
          <cell r="B18" t="str">
            <v>Giugno</v>
          </cell>
        </row>
        <row r="19">
          <cell r="B19" t="str">
            <v>BILANCIAMENTO PRODUZIONE / VENDITA</v>
          </cell>
        </row>
      </sheetData>
      <sheetData sheetId="584">
        <row r="1">
          <cell r="B1" t="str">
            <v>TOFAS BUSINESS UNIT</v>
          </cell>
        </row>
        <row r="8">
          <cell r="B8" t="str">
            <v>ASPETTI COMMERCIALI</v>
          </cell>
        </row>
        <row r="18">
          <cell r="B18" t="str">
            <v>Giugno</v>
          </cell>
        </row>
        <row r="19">
          <cell r="B19" t="str">
            <v>BILANCIAMENTO PRODUZIONE / VENDITA</v>
          </cell>
        </row>
      </sheetData>
      <sheetData sheetId="585">
        <row r="1">
          <cell r="B1" t="str">
            <v>FIAT AUTO SUD AFRICA</v>
          </cell>
        </row>
        <row r="8">
          <cell r="B8">
            <v>36312</v>
          </cell>
        </row>
        <row r="18">
          <cell r="B18" t="str">
            <v>Giugno</v>
          </cell>
        </row>
        <row r="19">
          <cell r="B19">
            <v>1999</v>
          </cell>
        </row>
      </sheetData>
      <sheetData sheetId="586">
        <row r="1">
          <cell r="B1" t="str">
            <v>TOFAS BUSINESS UNIT</v>
          </cell>
        </row>
        <row r="8">
          <cell r="B8">
            <v>36312</v>
          </cell>
        </row>
        <row r="18">
          <cell r="B18" t="str">
            <v>Dicembre</v>
          </cell>
        </row>
        <row r="19">
          <cell r="B19">
            <v>1999</v>
          </cell>
        </row>
      </sheetData>
      <sheetData sheetId="587">
        <row r="1">
          <cell r="B1" t="str">
            <v>TOFAS BUSINESS UNIT</v>
          </cell>
        </row>
        <row r="8">
          <cell r="B8">
            <v>36312</v>
          </cell>
        </row>
        <row r="18">
          <cell r="B18" t="str">
            <v>Dicembre</v>
          </cell>
        </row>
        <row r="19">
          <cell r="B19">
            <v>1999</v>
          </cell>
        </row>
      </sheetData>
      <sheetData sheetId="588">
        <row r="1">
          <cell r="B1" t="str">
            <v>TOFAS BUSINESS UNIT</v>
          </cell>
        </row>
        <row r="8">
          <cell r="B8">
            <v>36312</v>
          </cell>
        </row>
        <row r="18">
          <cell r="B18" t="str">
            <v>ASPETTI PRODUTTIVI</v>
          </cell>
        </row>
        <row r="19">
          <cell r="B19">
            <v>1999</v>
          </cell>
        </row>
      </sheetData>
      <sheetData sheetId="589">
        <row r="1">
          <cell r="B1" t="str">
            <v>TOFAS BUSINESS UNIT</v>
          </cell>
        </row>
        <row r="8">
          <cell r="B8">
            <v>36312</v>
          </cell>
        </row>
        <row r="18">
          <cell r="B18" t="str">
            <v>ASPETTI PRODUTTIVI</v>
          </cell>
        </row>
        <row r="19">
          <cell r="B19">
            <v>1999</v>
          </cell>
        </row>
      </sheetData>
      <sheetData sheetId="590">
        <row r="1">
          <cell r="B1" t="str">
            <v>TOFAS BUSINESS UNIT</v>
          </cell>
        </row>
        <row r="8">
          <cell r="B8">
            <v>36312</v>
          </cell>
        </row>
        <row r="18">
          <cell r="B18" t="str">
            <v>Giugno</v>
          </cell>
        </row>
        <row r="19">
          <cell r="B19">
            <v>1999</v>
          </cell>
        </row>
      </sheetData>
      <sheetData sheetId="591">
        <row r="1">
          <cell r="B1" t="str">
            <v>TOFAS BUSINESS UNIT</v>
          </cell>
        </row>
        <row r="8">
          <cell r="B8">
            <v>36312</v>
          </cell>
        </row>
        <row r="18">
          <cell r="B18" t="str">
            <v>Giugno</v>
          </cell>
        </row>
        <row r="19">
          <cell r="B19">
            <v>1999</v>
          </cell>
        </row>
      </sheetData>
      <sheetData sheetId="592">
        <row r="1">
          <cell r="B1" t="str">
            <v>TOFAS BUSINESS UNIT</v>
          </cell>
        </row>
        <row r="8">
          <cell r="B8">
            <v>36312</v>
          </cell>
        </row>
        <row r="18">
          <cell r="B18" t="str">
            <v>Giugno</v>
          </cell>
        </row>
        <row r="19">
          <cell r="B19">
            <v>1999</v>
          </cell>
        </row>
      </sheetData>
      <sheetData sheetId="593">
        <row r="1">
          <cell r="B1" t="str">
            <v>TOFAS BUSINESS UNIT</v>
          </cell>
        </row>
        <row r="8">
          <cell r="B8">
            <v>36312</v>
          </cell>
        </row>
        <row r="18">
          <cell r="B18" t="str">
            <v>Giugno</v>
          </cell>
        </row>
        <row r="19">
          <cell r="B19">
            <v>1999</v>
          </cell>
        </row>
      </sheetData>
      <sheetData sheetId="594">
        <row r="1">
          <cell r="B1" t="str">
            <v>TOFAS BUSINESS UNIT</v>
          </cell>
        </row>
        <row r="8">
          <cell r="B8">
            <v>36312</v>
          </cell>
        </row>
        <row r="18">
          <cell r="B18" t="str">
            <v>Giugno</v>
          </cell>
        </row>
        <row r="19">
          <cell r="B19">
            <v>1999</v>
          </cell>
        </row>
      </sheetData>
      <sheetData sheetId="595">
        <row r="1">
          <cell r="B1" t="str">
            <v>TOFAS BUSINESS UNIT</v>
          </cell>
        </row>
        <row r="8">
          <cell r="B8">
            <v>36312</v>
          </cell>
        </row>
        <row r="18">
          <cell r="B18" t="str">
            <v>Giugno</v>
          </cell>
        </row>
        <row r="19">
          <cell r="B19">
            <v>1999</v>
          </cell>
        </row>
      </sheetData>
      <sheetData sheetId="596">
        <row r="1">
          <cell r="B1" t="str">
            <v>TOFAS BUSINESS UNIT</v>
          </cell>
        </row>
        <row r="8">
          <cell r="B8">
            <v>36312</v>
          </cell>
        </row>
        <row r="18">
          <cell r="B18" t="str">
            <v>Giugno</v>
          </cell>
        </row>
        <row r="19">
          <cell r="B19">
            <v>1999</v>
          </cell>
        </row>
      </sheetData>
      <sheetData sheetId="597">
        <row r="1">
          <cell r="B1" t="str">
            <v>TOFAS BUSINESS UNIT</v>
          </cell>
        </row>
        <row r="8">
          <cell r="B8">
            <v>36312</v>
          </cell>
        </row>
        <row r="18">
          <cell r="B18" t="str">
            <v>Agosto</v>
          </cell>
        </row>
        <row r="19">
          <cell r="B19">
            <v>1999</v>
          </cell>
        </row>
      </sheetData>
      <sheetData sheetId="598">
        <row r="1">
          <cell r="B1" t="str">
            <v>TOFAS BUSINESS UNIT</v>
          </cell>
        </row>
        <row r="8">
          <cell r="B8">
            <v>36312</v>
          </cell>
        </row>
        <row r="18">
          <cell r="B18" t="str">
            <v>ASPETTI PRODUTTIVI</v>
          </cell>
        </row>
        <row r="19">
          <cell r="B19" t="str">
            <v>BILANCIAMENTO PRODUZIONE / VENDITA</v>
          </cell>
        </row>
      </sheetData>
      <sheetData sheetId="599">
        <row r="8">
          <cell r="B8">
            <v>36312</v>
          </cell>
        </row>
        <row r="18">
          <cell r="B18" t="str">
            <v>ASPETTI PRODUTTIVI</v>
          </cell>
        </row>
        <row r="19">
          <cell r="B19" t="str">
            <v>BILANCIAMENTO PRODUZIONE / VENDITA</v>
          </cell>
        </row>
      </sheetData>
      <sheetData sheetId="600">
        <row r="8">
          <cell r="B8">
            <v>36312</v>
          </cell>
        </row>
        <row r="18">
          <cell r="B18" t="str">
            <v>ASPETTI PRODUTTIVI</v>
          </cell>
        </row>
        <row r="19">
          <cell r="B19" t="str">
            <v>BILANCIAMENTO PRODUZIONE / VENDITA</v>
          </cell>
        </row>
      </sheetData>
      <sheetData sheetId="601">
        <row r="8">
          <cell r="B8">
            <v>36312</v>
          </cell>
        </row>
        <row r="18">
          <cell r="B18" t="str">
            <v>Giugno</v>
          </cell>
        </row>
        <row r="19">
          <cell r="B19">
            <v>1999</v>
          </cell>
        </row>
      </sheetData>
      <sheetData sheetId="602">
        <row r="8">
          <cell r="B8">
            <v>36312</v>
          </cell>
        </row>
        <row r="18">
          <cell r="B18" t="str">
            <v>Giugno</v>
          </cell>
        </row>
        <row r="19">
          <cell r="B19">
            <v>1999</v>
          </cell>
        </row>
      </sheetData>
      <sheetData sheetId="603">
        <row r="8">
          <cell r="B8">
            <v>36312</v>
          </cell>
        </row>
        <row r="18">
          <cell r="B18" t="str">
            <v>Giugno</v>
          </cell>
        </row>
        <row r="19">
          <cell r="B19">
            <v>1999</v>
          </cell>
        </row>
      </sheetData>
      <sheetData sheetId="604">
        <row r="8">
          <cell r="B8" t="str">
            <v>COMMERCIAL</v>
          </cell>
        </row>
        <row r="18">
          <cell r="B18" t="str">
            <v>Giugno</v>
          </cell>
        </row>
        <row r="19">
          <cell r="B19" t="str">
            <v xml:space="preserve">PRODUCTION </v>
          </cell>
        </row>
      </sheetData>
      <sheetData sheetId="605">
        <row r="8">
          <cell r="B8">
            <v>36312</v>
          </cell>
        </row>
        <row r="18">
          <cell r="B18" t="str">
            <v>Giugno</v>
          </cell>
        </row>
        <row r="19">
          <cell r="B19">
            <v>1999</v>
          </cell>
        </row>
      </sheetData>
      <sheetData sheetId="606">
        <row r="1">
          <cell r="B1" t="str">
            <v>FIAT AUTO SUD AFRICA</v>
          </cell>
        </row>
        <row r="8">
          <cell r="B8">
            <v>36312</v>
          </cell>
        </row>
        <row r="18">
          <cell r="B18" t="str">
            <v>Giugno</v>
          </cell>
        </row>
        <row r="19">
          <cell r="B19">
            <v>1999</v>
          </cell>
        </row>
      </sheetData>
      <sheetData sheetId="607">
        <row r="8">
          <cell r="B8">
            <v>36312</v>
          </cell>
        </row>
        <row r="18">
          <cell r="B18" t="str">
            <v>Giugno</v>
          </cell>
        </row>
        <row r="19">
          <cell r="B19">
            <v>1999</v>
          </cell>
        </row>
      </sheetData>
      <sheetData sheetId="608">
        <row r="1">
          <cell r="B1" t="str">
            <v>TOFAS BUSINESS UNIT</v>
          </cell>
        </row>
        <row r="8">
          <cell r="B8">
            <v>36312</v>
          </cell>
        </row>
        <row r="18">
          <cell r="B18" t="str">
            <v>Giugno</v>
          </cell>
        </row>
        <row r="19">
          <cell r="B19">
            <v>1999</v>
          </cell>
        </row>
      </sheetData>
      <sheetData sheetId="609">
        <row r="1">
          <cell r="B1" t="str">
            <v>TOFAS BUSINESS UNIT</v>
          </cell>
        </row>
        <row r="8">
          <cell r="B8">
            <v>36312</v>
          </cell>
        </row>
        <row r="18">
          <cell r="B18" t="str">
            <v>Giugno</v>
          </cell>
        </row>
        <row r="19">
          <cell r="B19">
            <v>1999</v>
          </cell>
        </row>
      </sheetData>
      <sheetData sheetId="610">
        <row r="1">
          <cell r="B1" t="str">
            <v>FIAT AUTO SUD AFRICA</v>
          </cell>
        </row>
        <row r="8">
          <cell r="B8">
            <v>36312</v>
          </cell>
        </row>
        <row r="18">
          <cell r="B18" t="str">
            <v>Giugno</v>
          </cell>
        </row>
        <row r="19">
          <cell r="B19">
            <v>1999</v>
          </cell>
        </row>
      </sheetData>
      <sheetData sheetId="611">
        <row r="1">
          <cell r="B1" t="str">
            <v>TOFAS BUSINESS UNIT</v>
          </cell>
        </row>
        <row r="8">
          <cell r="B8">
            <v>36312</v>
          </cell>
        </row>
        <row r="18">
          <cell r="B18" t="str">
            <v>Giugno</v>
          </cell>
        </row>
        <row r="19">
          <cell r="B19">
            <v>1999</v>
          </cell>
        </row>
      </sheetData>
      <sheetData sheetId="612">
        <row r="1">
          <cell r="B1" t="str">
            <v>TOFAS BUSINESS UNIT</v>
          </cell>
        </row>
        <row r="8">
          <cell r="B8">
            <v>36312</v>
          </cell>
        </row>
        <row r="18">
          <cell r="B18" t="str">
            <v>Giugno</v>
          </cell>
        </row>
        <row r="19">
          <cell r="B19">
            <v>1999</v>
          </cell>
        </row>
      </sheetData>
      <sheetData sheetId="613">
        <row r="1">
          <cell r="B1" t="str">
            <v>TOFAS BUSINESS UNIT</v>
          </cell>
        </row>
        <row r="8">
          <cell r="B8">
            <v>36312</v>
          </cell>
        </row>
        <row r="18">
          <cell r="B18" t="str">
            <v>Giugno</v>
          </cell>
        </row>
        <row r="19">
          <cell r="B19">
            <v>1999</v>
          </cell>
        </row>
      </sheetData>
      <sheetData sheetId="614">
        <row r="1">
          <cell r="B1" t="str">
            <v>TOFAS BUSINESS UNIT</v>
          </cell>
        </row>
        <row r="8">
          <cell r="B8" t="str">
            <v>ASPETTI COMMERCIALI</v>
          </cell>
        </row>
        <row r="18">
          <cell r="B18" t="str">
            <v>ASPETTI PRODUTTIVI</v>
          </cell>
        </row>
        <row r="19">
          <cell r="B19" t="str">
            <v>BILANCIAMENTO PRODUZIONE / VENDITA</v>
          </cell>
        </row>
      </sheetData>
      <sheetData sheetId="615">
        <row r="1">
          <cell r="B1" t="str">
            <v>TOFAS BUSINESS UNIT</v>
          </cell>
        </row>
        <row r="8">
          <cell r="B8" t="str">
            <v>ASPETTI COMMERCIALI</v>
          </cell>
        </row>
        <row r="18">
          <cell r="B18" t="str">
            <v>Giugno</v>
          </cell>
        </row>
        <row r="19">
          <cell r="B19" t="str">
            <v>BILANCIAMENTO PRODUZIONE / VENDITA</v>
          </cell>
        </row>
      </sheetData>
      <sheetData sheetId="616">
        <row r="1">
          <cell r="B1" t="str">
            <v>FIAT AUTO SUD AFRICA</v>
          </cell>
        </row>
        <row r="8">
          <cell r="B8">
            <v>36312</v>
          </cell>
        </row>
        <row r="18">
          <cell r="B18" t="str">
            <v>ASPETTI PRODUTTIVI</v>
          </cell>
        </row>
        <row r="19">
          <cell r="B19" t="str">
            <v>BILANCIAMENTO PRODUZIONE / VENDITA</v>
          </cell>
        </row>
      </sheetData>
      <sheetData sheetId="617">
        <row r="1">
          <cell r="B1" t="str">
            <v>TOFAS BUSINESS UNIT</v>
          </cell>
        </row>
        <row r="8">
          <cell r="B8" t="str">
            <v>ASPETTI COMMERCIALI</v>
          </cell>
        </row>
        <row r="18">
          <cell r="B18" t="str">
            <v>Giugno</v>
          </cell>
        </row>
        <row r="19">
          <cell r="B19" t="str">
            <v>BILANCIAMENTO PRODUZIONE / VENDITA</v>
          </cell>
        </row>
      </sheetData>
      <sheetData sheetId="618">
        <row r="1">
          <cell r="B1" t="str">
            <v>TOFAS BUSINESS UNIT</v>
          </cell>
        </row>
        <row r="8">
          <cell r="B8" t="str">
            <v>ASPETTI COMMERCIALI</v>
          </cell>
        </row>
        <row r="18">
          <cell r="B18" t="str">
            <v>ASPETTI PRODUTTIVI</v>
          </cell>
        </row>
        <row r="19">
          <cell r="B19" t="str">
            <v>BILANCIAMENTO PRODUZIONE / VENDITA</v>
          </cell>
        </row>
      </sheetData>
      <sheetData sheetId="619">
        <row r="1">
          <cell r="B1" t="str">
            <v>TOFAS BUSINESS UNIT</v>
          </cell>
        </row>
        <row r="8">
          <cell r="B8" t="str">
            <v>ASPETTI COMMERCIALI</v>
          </cell>
        </row>
        <row r="19">
          <cell r="B19" t="str">
            <v>BILANCIAMENTO PRODUZIONE / VENDITA</v>
          </cell>
        </row>
      </sheetData>
      <sheetData sheetId="620">
        <row r="1">
          <cell r="B1" t="str">
            <v>TOFAS BUSINESS UNIT</v>
          </cell>
        </row>
        <row r="8">
          <cell r="B8" t="str">
            <v>ASPETTI COMMERCIALI</v>
          </cell>
        </row>
        <row r="19">
          <cell r="B19" t="str">
            <v>BILANCIAMENTO PRODUZIONE / VENDITA</v>
          </cell>
        </row>
      </sheetData>
      <sheetData sheetId="621">
        <row r="1">
          <cell r="B1" t="str">
            <v>TOFAS BUSINESS UNIT</v>
          </cell>
        </row>
        <row r="8">
          <cell r="B8">
            <v>36312</v>
          </cell>
        </row>
        <row r="19">
          <cell r="B19">
            <v>1999</v>
          </cell>
        </row>
      </sheetData>
      <sheetData sheetId="622">
        <row r="1">
          <cell r="B1" t="str">
            <v>TOFAS BUSINESS UNIT</v>
          </cell>
        </row>
        <row r="8">
          <cell r="B8">
            <v>36312</v>
          </cell>
        </row>
        <row r="19">
          <cell r="B19">
            <v>1999</v>
          </cell>
        </row>
      </sheetData>
      <sheetData sheetId="623">
        <row r="1">
          <cell r="B1" t="str">
            <v>FIAT AUTO SUD AFRICA</v>
          </cell>
        </row>
        <row r="8">
          <cell r="B8">
            <v>36312</v>
          </cell>
        </row>
        <row r="18">
          <cell r="B18" t="str">
            <v>Giugno</v>
          </cell>
        </row>
        <row r="19">
          <cell r="B19">
            <v>1999</v>
          </cell>
        </row>
      </sheetData>
      <sheetData sheetId="624">
        <row r="1">
          <cell r="B1" t="str">
            <v>TOFAS BUSINESS UNIT</v>
          </cell>
        </row>
        <row r="8">
          <cell r="B8">
            <v>36312</v>
          </cell>
        </row>
        <row r="18">
          <cell r="B18" t="str">
            <v>Giugno</v>
          </cell>
        </row>
        <row r="19">
          <cell r="B19">
            <v>1999</v>
          </cell>
        </row>
      </sheetData>
      <sheetData sheetId="625">
        <row r="1">
          <cell r="B1" t="str">
            <v>FIAT AUTO SUD AFRICA</v>
          </cell>
        </row>
        <row r="8">
          <cell r="B8">
            <v>36312</v>
          </cell>
        </row>
        <row r="18">
          <cell r="B18" t="str">
            <v>Giugno</v>
          </cell>
        </row>
        <row r="19">
          <cell r="B19">
            <v>1999</v>
          </cell>
        </row>
      </sheetData>
      <sheetData sheetId="626">
        <row r="1">
          <cell r="B1" t="str">
            <v>TOFAS BUSINESS UNIT</v>
          </cell>
        </row>
        <row r="8">
          <cell r="B8">
            <v>36312</v>
          </cell>
        </row>
        <row r="18">
          <cell r="B18" t="str">
            <v>Giugno</v>
          </cell>
        </row>
        <row r="19">
          <cell r="B19">
            <v>1999</v>
          </cell>
        </row>
      </sheetData>
      <sheetData sheetId="627">
        <row r="1">
          <cell r="B1" t="str">
            <v>FIAT AUTO SUD AFRICA</v>
          </cell>
        </row>
        <row r="8">
          <cell r="B8">
            <v>36312</v>
          </cell>
        </row>
        <row r="18">
          <cell r="B18" t="str">
            <v>Giugno</v>
          </cell>
        </row>
        <row r="19">
          <cell r="B19">
            <v>1999</v>
          </cell>
        </row>
      </sheetData>
      <sheetData sheetId="628">
        <row r="1">
          <cell r="B1" t="str">
            <v>FIAT AUTO SUD AFRICA</v>
          </cell>
        </row>
        <row r="8">
          <cell r="B8">
            <v>36312</v>
          </cell>
        </row>
        <row r="18">
          <cell r="B18" t="str">
            <v>Giugno</v>
          </cell>
        </row>
        <row r="19">
          <cell r="B19">
            <v>1999</v>
          </cell>
        </row>
      </sheetData>
      <sheetData sheetId="629">
        <row r="1">
          <cell r="B1" t="str">
            <v>FIAT AUTO SUD AFRICA</v>
          </cell>
        </row>
        <row r="8">
          <cell r="B8">
            <v>36312</v>
          </cell>
        </row>
        <row r="18">
          <cell r="B18" t="str">
            <v>Giugno</v>
          </cell>
        </row>
        <row r="19">
          <cell r="B19">
            <v>1999</v>
          </cell>
        </row>
      </sheetData>
      <sheetData sheetId="630">
        <row r="1">
          <cell r="B1" t="str">
            <v>FIAT AUTO SUD AFRICA</v>
          </cell>
        </row>
        <row r="8">
          <cell r="B8">
            <v>36312</v>
          </cell>
        </row>
        <row r="18">
          <cell r="B18" t="str">
            <v>Giugno</v>
          </cell>
        </row>
        <row r="19">
          <cell r="B19">
            <v>1999</v>
          </cell>
        </row>
      </sheetData>
      <sheetData sheetId="631">
        <row r="1">
          <cell r="B1" t="str">
            <v>FIAT AUTO SUD AFRICA</v>
          </cell>
        </row>
        <row r="8">
          <cell r="B8">
            <v>36312</v>
          </cell>
        </row>
        <row r="18">
          <cell r="B18" t="str">
            <v>Giugno</v>
          </cell>
        </row>
        <row r="19">
          <cell r="B19">
            <v>1999</v>
          </cell>
        </row>
      </sheetData>
      <sheetData sheetId="632">
        <row r="1">
          <cell r="B1" t="str">
            <v>FIAT AUTO SUD AFRICA</v>
          </cell>
        </row>
        <row r="8">
          <cell r="B8">
            <v>36312</v>
          </cell>
        </row>
        <row r="18">
          <cell r="B18" t="str">
            <v>Giugno</v>
          </cell>
        </row>
        <row r="19">
          <cell r="B19">
            <v>1999</v>
          </cell>
        </row>
      </sheetData>
      <sheetData sheetId="633">
        <row r="1">
          <cell r="B1" t="str">
            <v>FIAT AUTO SUD AFRICA</v>
          </cell>
        </row>
        <row r="8">
          <cell r="B8">
            <v>36312</v>
          </cell>
        </row>
        <row r="18">
          <cell r="B18" t="str">
            <v>Giugno</v>
          </cell>
        </row>
        <row r="19">
          <cell r="B19">
            <v>1999</v>
          </cell>
        </row>
      </sheetData>
      <sheetData sheetId="634">
        <row r="1">
          <cell r="B1" t="str">
            <v>FIAT AUTO SUD AFRICA</v>
          </cell>
        </row>
        <row r="8">
          <cell r="B8">
            <v>36312</v>
          </cell>
        </row>
        <row r="18">
          <cell r="B18" t="str">
            <v>Giugno</v>
          </cell>
        </row>
        <row r="19">
          <cell r="B19">
            <v>1999</v>
          </cell>
        </row>
      </sheetData>
      <sheetData sheetId="635">
        <row r="1">
          <cell r="B1" t="str">
            <v>FIAT AUTO SUD AFRICA</v>
          </cell>
        </row>
        <row r="8">
          <cell r="B8">
            <v>36312</v>
          </cell>
        </row>
        <row r="18">
          <cell r="B18" t="str">
            <v>Giugno</v>
          </cell>
        </row>
        <row r="19">
          <cell r="B19">
            <v>1999</v>
          </cell>
        </row>
      </sheetData>
      <sheetData sheetId="636">
        <row r="1">
          <cell r="B1" t="str">
            <v>FIAT AUTO SUD AFRICA</v>
          </cell>
        </row>
        <row r="8">
          <cell r="B8">
            <v>36312</v>
          </cell>
        </row>
        <row r="18">
          <cell r="B18" t="str">
            <v>Giugno</v>
          </cell>
        </row>
        <row r="19">
          <cell r="B19">
            <v>1999</v>
          </cell>
        </row>
      </sheetData>
      <sheetData sheetId="637">
        <row r="1">
          <cell r="B1" t="str">
            <v>FIAT AUTO SUD AFRICA</v>
          </cell>
        </row>
        <row r="8">
          <cell r="B8">
            <v>36312</v>
          </cell>
        </row>
        <row r="18">
          <cell r="B18" t="str">
            <v>Giugno</v>
          </cell>
        </row>
        <row r="19">
          <cell r="B19">
            <v>1999</v>
          </cell>
        </row>
      </sheetData>
      <sheetData sheetId="638">
        <row r="1">
          <cell r="B1" t="str">
            <v>FIAT AUTO SUD AFRICA</v>
          </cell>
        </row>
        <row r="8">
          <cell r="B8">
            <v>36312</v>
          </cell>
        </row>
        <row r="18">
          <cell r="B18" t="str">
            <v>Giugno</v>
          </cell>
        </row>
        <row r="19">
          <cell r="B19">
            <v>1999</v>
          </cell>
        </row>
      </sheetData>
      <sheetData sheetId="639">
        <row r="1">
          <cell r="B1" t="str">
            <v>FIAT AUTO SUD AFRICA</v>
          </cell>
        </row>
        <row r="8">
          <cell r="B8">
            <v>36312</v>
          </cell>
        </row>
        <row r="18">
          <cell r="B18" t="str">
            <v>Giugno</v>
          </cell>
        </row>
        <row r="19">
          <cell r="B19">
            <v>1999</v>
          </cell>
        </row>
      </sheetData>
      <sheetData sheetId="640">
        <row r="1">
          <cell r="B1" t="str">
            <v>FIAT AUTO SUD AFRICA</v>
          </cell>
        </row>
        <row r="8">
          <cell r="B8">
            <v>37104</v>
          </cell>
        </row>
        <row r="18">
          <cell r="B18" t="str">
            <v>Agosto</v>
          </cell>
        </row>
        <row r="19">
          <cell r="B19">
            <v>2001</v>
          </cell>
        </row>
      </sheetData>
      <sheetData sheetId="641">
        <row r="8">
          <cell r="B8">
            <v>37104</v>
          </cell>
        </row>
        <row r="19">
          <cell r="B19">
            <v>2001</v>
          </cell>
        </row>
      </sheetData>
      <sheetData sheetId="642">
        <row r="1">
          <cell r="B1" t="str">
            <v>FIAT AUTO SUD AFRICA</v>
          </cell>
        </row>
        <row r="8">
          <cell r="B8">
            <v>36312</v>
          </cell>
        </row>
        <row r="18">
          <cell r="B18" t="str">
            <v>Agosto</v>
          </cell>
        </row>
        <row r="19">
          <cell r="B19">
            <v>1999</v>
          </cell>
        </row>
      </sheetData>
      <sheetData sheetId="643">
        <row r="1">
          <cell r="B1" t="str">
            <v>FIAT AUTO SUD AFRICA</v>
          </cell>
        </row>
        <row r="8">
          <cell r="B8">
            <v>36312</v>
          </cell>
        </row>
        <row r="19">
          <cell r="B19">
            <v>1999</v>
          </cell>
        </row>
      </sheetData>
      <sheetData sheetId="644">
        <row r="1">
          <cell r="B1" t="str">
            <v>FIAT AUTO SUD AFRICA</v>
          </cell>
        </row>
        <row r="8">
          <cell r="B8">
            <v>36312</v>
          </cell>
        </row>
        <row r="18">
          <cell r="B18" t="str">
            <v>Agosto</v>
          </cell>
        </row>
        <row r="19">
          <cell r="B19">
            <v>1999</v>
          </cell>
        </row>
      </sheetData>
      <sheetData sheetId="645">
        <row r="1">
          <cell r="B1" t="str">
            <v>FIAT AUTO SUD AFRICA</v>
          </cell>
        </row>
        <row r="8">
          <cell r="B8">
            <v>36312</v>
          </cell>
        </row>
        <row r="19">
          <cell r="B19">
            <v>1999</v>
          </cell>
        </row>
      </sheetData>
      <sheetData sheetId="646">
        <row r="1">
          <cell r="B1" t="str">
            <v>FIAT AUTO SUD AFRICA</v>
          </cell>
        </row>
        <row r="8">
          <cell r="B8">
            <v>36312</v>
          </cell>
        </row>
        <row r="19">
          <cell r="B19">
            <v>1999</v>
          </cell>
        </row>
      </sheetData>
      <sheetData sheetId="647">
        <row r="1">
          <cell r="B1" t="str">
            <v>FIAT AUTO SUD AFRICA</v>
          </cell>
        </row>
        <row r="8">
          <cell r="B8">
            <v>36312</v>
          </cell>
        </row>
        <row r="19">
          <cell r="B19">
            <v>1999</v>
          </cell>
        </row>
      </sheetData>
      <sheetData sheetId="648">
        <row r="1">
          <cell r="B1" t="str">
            <v>TOFAS BUSINESS UNIT</v>
          </cell>
        </row>
        <row r="8">
          <cell r="B8">
            <v>36312</v>
          </cell>
        </row>
        <row r="19">
          <cell r="B19">
            <v>1999</v>
          </cell>
        </row>
      </sheetData>
      <sheetData sheetId="649">
        <row r="1">
          <cell r="B1" t="str">
            <v>FIAT AUTO SUD AFRICA</v>
          </cell>
        </row>
        <row r="8">
          <cell r="B8" t="str">
            <v>COMMERCIAL</v>
          </cell>
        </row>
        <row r="19">
          <cell r="B19" t="str">
            <v xml:space="preserve">PRODUCTION </v>
          </cell>
        </row>
      </sheetData>
      <sheetData sheetId="650">
        <row r="1">
          <cell r="B1" t="str">
            <v>TOFAS BUSINESS UNIT</v>
          </cell>
        </row>
        <row r="8">
          <cell r="B8" t="str">
            <v>COMMERCIAL</v>
          </cell>
        </row>
        <row r="19">
          <cell r="B19" t="str">
            <v xml:space="preserve">PRODUCTION </v>
          </cell>
        </row>
      </sheetData>
      <sheetData sheetId="651">
        <row r="1">
          <cell r="B1" t="str">
            <v>TOFAS BUSINESS UNIT</v>
          </cell>
        </row>
        <row r="8">
          <cell r="B8">
            <v>36312</v>
          </cell>
        </row>
        <row r="19">
          <cell r="B19">
            <v>1999</v>
          </cell>
        </row>
      </sheetData>
      <sheetData sheetId="652">
        <row r="1">
          <cell r="B1" t="str">
            <v>TOFAS BUSINESS UNIT</v>
          </cell>
        </row>
        <row r="8">
          <cell r="B8" t="str">
            <v>COMMERCIAL</v>
          </cell>
        </row>
        <row r="19">
          <cell r="B19" t="str">
            <v xml:space="preserve">PRODUCTION </v>
          </cell>
        </row>
      </sheetData>
      <sheetData sheetId="653">
        <row r="1">
          <cell r="B1" t="str">
            <v>TOFAS BUSINESS UNIT</v>
          </cell>
        </row>
        <row r="8">
          <cell r="B8">
            <v>36312</v>
          </cell>
        </row>
        <row r="19">
          <cell r="B19">
            <v>1999</v>
          </cell>
        </row>
      </sheetData>
      <sheetData sheetId="654">
        <row r="1">
          <cell r="B1" t="str">
            <v>TOFAS BUSINESS UNIT</v>
          </cell>
        </row>
        <row r="8">
          <cell r="B8" t="str">
            <v>COMMERCIAL</v>
          </cell>
        </row>
        <row r="19">
          <cell r="B19" t="str">
            <v xml:space="preserve">PRODUCTION </v>
          </cell>
        </row>
      </sheetData>
      <sheetData sheetId="655">
        <row r="1">
          <cell r="B1" t="str">
            <v>TOFAS BUSINESS UNIT</v>
          </cell>
        </row>
        <row r="8">
          <cell r="B8">
            <v>36312</v>
          </cell>
        </row>
        <row r="19">
          <cell r="B19">
            <v>1999</v>
          </cell>
        </row>
      </sheetData>
      <sheetData sheetId="656">
        <row r="1">
          <cell r="B1" t="str">
            <v>TOFAS BUSINESS UNIT</v>
          </cell>
        </row>
        <row r="8">
          <cell r="B8">
            <v>36312</v>
          </cell>
        </row>
        <row r="19">
          <cell r="B19">
            <v>1999</v>
          </cell>
        </row>
      </sheetData>
      <sheetData sheetId="657">
        <row r="8">
          <cell r="B8">
            <v>36312</v>
          </cell>
        </row>
        <row r="19">
          <cell r="B19">
            <v>1999</v>
          </cell>
        </row>
      </sheetData>
      <sheetData sheetId="658">
        <row r="1">
          <cell r="B1" t="str">
            <v>TOFAS BUSINESS UNIT</v>
          </cell>
        </row>
        <row r="8">
          <cell r="B8">
            <v>36312</v>
          </cell>
        </row>
        <row r="19">
          <cell r="B19">
            <v>1999</v>
          </cell>
        </row>
      </sheetData>
      <sheetData sheetId="659">
        <row r="8">
          <cell r="B8">
            <v>36312</v>
          </cell>
        </row>
        <row r="19">
          <cell r="B19">
            <v>1999</v>
          </cell>
        </row>
      </sheetData>
      <sheetData sheetId="660">
        <row r="8">
          <cell r="B8">
            <v>36312</v>
          </cell>
        </row>
        <row r="19">
          <cell r="B19">
            <v>1999</v>
          </cell>
        </row>
      </sheetData>
      <sheetData sheetId="661"/>
      <sheetData sheetId="662"/>
      <sheetData sheetId="663">
        <row r="8">
          <cell r="B8">
            <v>36312</v>
          </cell>
        </row>
        <row r="19">
          <cell r="B19">
            <v>1999</v>
          </cell>
        </row>
      </sheetData>
      <sheetData sheetId="664">
        <row r="8">
          <cell r="B8" t="str">
            <v>ASPETTI COMMERCIALI</v>
          </cell>
        </row>
        <row r="19">
          <cell r="B19" t="str">
            <v>BILANCIAMENTO PRODUZIONE / VENDITA</v>
          </cell>
        </row>
      </sheetData>
      <sheetData sheetId="665">
        <row r="8">
          <cell r="B8">
            <v>36312</v>
          </cell>
        </row>
        <row r="18">
          <cell r="B18" t="str">
            <v>Giugno</v>
          </cell>
        </row>
        <row r="19">
          <cell r="B19">
            <v>1999</v>
          </cell>
        </row>
      </sheetData>
      <sheetData sheetId="666">
        <row r="8">
          <cell r="B8" t="str">
            <v>ASPETTI COMMERCIALI</v>
          </cell>
        </row>
        <row r="19">
          <cell r="B19" t="str">
            <v>BILANCIAMENTO PRODUZIONE / VENDITA</v>
          </cell>
        </row>
      </sheetData>
      <sheetData sheetId="667">
        <row r="8">
          <cell r="B8">
            <v>36312</v>
          </cell>
        </row>
        <row r="18">
          <cell r="B18" t="str">
            <v>Giugno</v>
          </cell>
        </row>
        <row r="19">
          <cell r="B19">
            <v>1999</v>
          </cell>
        </row>
      </sheetData>
      <sheetData sheetId="668">
        <row r="8">
          <cell r="B8">
            <v>36312</v>
          </cell>
        </row>
        <row r="19">
          <cell r="B19">
            <v>1999</v>
          </cell>
        </row>
      </sheetData>
      <sheetData sheetId="669">
        <row r="18">
          <cell r="B18" t="str">
            <v>Giugno</v>
          </cell>
        </row>
        <row r="19">
          <cell r="B19">
            <v>1999</v>
          </cell>
        </row>
      </sheetData>
      <sheetData sheetId="670">
        <row r="8">
          <cell r="B8">
            <v>36312</v>
          </cell>
        </row>
        <row r="19">
          <cell r="B19">
            <v>1999</v>
          </cell>
        </row>
      </sheetData>
      <sheetData sheetId="671"/>
      <sheetData sheetId="672">
        <row r="8">
          <cell r="B8">
            <v>36312</v>
          </cell>
        </row>
        <row r="19">
          <cell r="B19">
            <v>1999</v>
          </cell>
        </row>
      </sheetData>
      <sheetData sheetId="673"/>
      <sheetData sheetId="674"/>
      <sheetData sheetId="675"/>
      <sheetData sheetId="676"/>
      <sheetData sheetId="677"/>
      <sheetData sheetId="678" refreshError="1">
        <row r="1">
          <cell r="B1" t="str">
            <v>TOFAS BUSINESS UNIT</v>
          </cell>
        </row>
        <row r="8">
          <cell r="B8">
            <v>36312</v>
          </cell>
        </row>
        <row r="19">
          <cell r="B19">
            <v>1999</v>
          </cell>
        </row>
      </sheetData>
      <sheetData sheetId="679" refreshError="1"/>
      <sheetData sheetId="680" refreshError="1">
        <row r="1">
          <cell r="B1" t="str">
            <v>TOFAS BUSINESS UNIT</v>
          </cell>
        </row>
        <row r="8">
          <cell r="B8">
            <v>36312</v>
          </cell>
        </row>
        <row r="19">
          <cell r="B19">
            <v>1999</v>
          </cell>
        </row>
      </sheetData>
      <sheetData sheetId="681" refreshError="1"/>
      <sheetData sheetId="682" refreshError="1">
        <row r="1">
          <cell r="B1" t="str">
            <v>TOFAS BUSINESS UNIT</v>
          </cell>
        </row>
        <row r="8">
          <cell r="B8">
            <v>36312</v>
          </cell>
        </row>
        <row r="19">
          <cell r="B19">
            <v>1999</v>
          </cell>
        </row>
      </sheetData>
      <sheetData sheetId="683" refreshError="1"/>
      <sheetData sheetId="684" refreshError="1">
        <row r="1">
          <cell r="B1" t="str">
            <v>TOFAS BUSINESS UNIT</v>
          </cell>
        </row>
        <row r="8">
          <cell r="B8">
            <v>36312</v>
          </cell>
        </row>
        <row r="19">
          <cell r="B19">
            <v>1999</v>
          </cell>
        </row>
      </sheetData>
      <sheetData sheetId="685" refreshError="1"/>
      <sheetData sheetId="686" refreshError="1">
        <row r="1">
          <cell r="B1" t="str">
            <v>TOFAS BUSINESS UNIT</v>
          </cell>
        </row>
        <row r="8">
          <cell r="B8">
            <v>36312</v>
          </cell>
        </row>
        <row r="19">
          <cell r="B19">
            <v>1999</v>
          </cell>
        </row>
      </sheetData>
      <sheetData sheetId="687" refreshError="1"/>
      <sheetData sheetId="688" refreshError="1">
        <row r="1">
          <cell r="B1" t="str">
            <v>TOFAS BUSINESS UNIT</v>
          </cell>
        </row>
        <row r="8">
          <cell r="B8">
            <v>36312</v>
          </cell>
        </row>
        <row r="19">
          <cell r="B19">
            <v>1999</v>
          </cell>
        </row>
      </sheetData>
      <sheetData sheetId="689" refreshError="1"/>
      <sheetData sheetId="690" refreshError="1">
        <row r="1">
          <cell r="B1" t="str">
            <v>TOFAS BUSINESS UNIT</v>
          </cell>
        </row>
        <row r="8">
          <cell r="B8">
            <v>36312</v>
          </cell>
        </row>
        <row r="19">
          <cell r="B19">
            <v>1999</v>
          </cell>
        </row>
      </sheetData>
      <sheetData sheetId="691" refreshError="1"/>
      <sheetData sheetId="692" refreshError="1">
        <row r="1">
          <cell r="B1" t="str">
            <v>TOFAS BUSINESS UNIT</v>
          </cell>
        </row>
        <row r="8">
          <cell r="B8">
            <v>36312</v>
          </cell>
        </row>
        <row r="19">
          <cell r="B19">
            <v>1999</v>
          </cell>
        </row>
      </sheetData>
      <sheetData sheetId="693" refreshError="1"/>
      <sheetData sheetId="694" refreshError="1">
        <row r="1">
          <cell r="B1" t="str">
            <v>TOFAS BUSINESS UNIT</v>
          </cell>
        </row>
        <row r="8">
          <cell r="B8">
            <v>36312</v>
          </cell>
        </row>
        <row r="19">
          <cell r="B19">
            <v>1999</v>
          </cell>
        </row>
      </sheetData>
      <sheetData sheetId="695" refreshError="1"/>
      <sheetData sheetId="696" refreshError="1">
        <row r="1">
          <cell r="B1" t="str">
            <v>TOFAS BUSINESS UNIT</v>
          </cell>
        </row>
        <row r="8">
          <cell r="B8">
            <v>36312</v>
          </cell>
        </row>
        <row r="19">
          <cell r="B19">
            <v>1999</v>
          </cell>
        </row>
      </sheetData>
      <sheetData sheetId="697" refreshError="1"/>
      <sheetData sheetId="698" refreshError="1">
        <row r="1">
          <cell r="B1" t="str">
            <v>TOFAS BUSINESS UNIT</v>
          </cell>
        </row>
        <row r="8">
          <cell r="B8">
            <v>36312</v>
          </cell>
        </row>
        <row r="19">
          <cell r="B19">
            <v>1999</v>
          </cell>
        </row>
      </sheetData>
      <sheetData sheetId="699" refreshError="1"/>
      <sheetData sheetId="700" refreshError="1">
        <row r="1">
          <cell r="B1" t="str">
            <v>TOFAS BUSINESS UNIT</v>
          </cell>
        </row>
        <row r="8">
          <cell r="B8">
            <v>36312</v>
          </cell>
        </row>
        <row r="19">
          <cell r="B19">
            <v>1999</v>
          </cell>
        </row>
      </sheetData>
      <sheetData sheetId="701" refreshError="1"/>
      <sheetData sheetId="702" refreshError="1">
        <row r="1">
          <cell r="B1" t="str">
            <v>TOFAS BUSINESS UNIT</v>
          </cell>
        </row>
        <row r="8">
          <cell r="B8">
            <v>36312</v>
          </cell>
        </row>
        <row r="19">
          <cell r="B19">
            <v>1999</v>
          </cell>
        </row>
      </sheetData>
      <sheetData sheetId="703" refreshError="1"/>
      <sheetData sheetId="704" refreshError="1">
        <row r="1">
          <cell r="B1" t="str">
            <v>TOFAS BUSINESS UNIT</v>
          </cell>
        </row>
        <row r="8">
          <cell r="B8">
            <v>36312</v>
          </cell>
        </row>
        <row r="19">
          <cell r="B19">
            <v>1999</v>
          </cell>
        </row>
      </sheetData>
      <sheetData sheetId="705" refreshError="1"/>
      <sheetData sheetId="706" refreshError="1">
        <row r="1">
          <cell r="B1" t="str">
            <v>TOFAS BUSINESS UNIT</v>
          </cell>
        </row>
        <row r="8">
          <cell r="B8">
            <v>36312</v>
          </cell>
        </row>
        <row r="19">
          <cell r="B19">
            <v>1999</v>
          </cell>
        </row>
      </sheetData>
      <sheetData sheetId="70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P110"/>
  <sheetViews>
    <sheetView tabSelected="1" view="pageBreakPreview" zoomScale="50" zoomScaleNormal="70" zoomScaleSheetLayoutView="50" workbookViewId="0">
      <pane ySplit="3" topLeftCell="A13" activePane="bottomLeft" state="frozen"/>
      <selection activeCell="A81" sqref="A81"/>
      <selection pane="bottomLeft" activeCell="M20" sqref="M20"/>
    </sheetView>
  </sheetViews>
  <sheetFormatPr defaultColWidth="9.140625" defaultRowHeight="21"/>
  <cols>
    <col min="1" max="1" width="18.85546875" style="75" customWidth="1"/>
    <col min="2" max="2" width="120.85546875" style="78" customWidth="1"/>
    <col min="3" max="6" width="27.140625" style="75" customWidth="1"/>
    <col min="7" max="7" width="27.140625" style="77" customWidth="1"/>
    <col min="8" max="8" width="2.28515625" style="75" customWidth="1"/>
    <col min="9" max="9" width="16.85546875" style="142" customWidth="1"/>
    <col min="10" max="10" width="16.85546875" style="143" customWidth="1"/>
    <col min="11" max="11" width="16.85546875" style="142" customWidth="1"/>
    <col min="12" max="12" width="16.85546875" style="143" customWidth="1"/>
    <col min="13" max="13" width="18.28515625" style="78" customWidth="1"/>
    <col min="14" max="14" width="13.85546875" style="79" customWidth="1"/>
    <col min="15" max="15" width="9.42578125" style="78" customWidth="1"/>
    <col min="16" max="16384" width="9.140625" style="78"/>
  </cols>
  <sheetData>
    <row r="1" spans="1:16" ht="24.95" customHeight="1" thickBot="1">
      <c r="B1" s="76" t="s">
        <v>1184</v>
      </c>
    </row>
    <row r="2" spans="1:16" s="71" customFormat="1" ht="72.75" customHeight="1">
      <c r="A2" s="80"/>
      <c r="B2" s="205" t="s">
        <v>1172</v>
      </c>
      <c r="C2" s="205"/>
      <c r="D2" s="205"/>
      <c r="E2" s="205"/>
      <c r="F2" s="205"/>
      <c r="G2" s="206"/>
      <c r="H2" s="81"/>
      <c r="I2" s="144"/>
      <c r="J2" s="138"/>
      <c r="K2" s="144"/>
      <c r="L2" s="138"/>
      <c r="N2" s="82"/>
    </row>
    <row r="3" spans="1:16" s="71" customFormat="1" ht="72.75" customHeight="1">
      <c r="A3" s="83" t="s">
        <v>42</v>
      </c>
      <c r="B3" s="84" t="s">
        <v>43</v>
      </c>
      <c r="C3" s="83" t="s">
        <v>201</v>
      </c>
      <c r="D3" s="83" t="s">
        <v>2</v>
      </c>
      <c r="E3" s="83" t="s">
        <v>202</v>
      </c>
      <c r="F3" s="83" t="s">
        <v>15</v>
      </c>
      <c r="G3" s="85" t="s">
        <v>200</v>
      </c>
      <c r="H3" s="81"/>
      <c r="I3" s="144"/>
      <c r="J3" s="138"/>
      <c r="K3" s="144"/>
      <c r="L3" s="138"/>
      <c r="N3" s="82"/>
    </row>
    <row r="4" spans="1:16" s="131" customFormat="1" ht="25.15" customHeight="1">
      <c r="A4" s="1"/>
      <c r="B4" s="86" t="s">
        <v>597</v>
      </c>
      <c r="C4" s="1"/>
      <c r="D4" s="2"/>
      <c r="E4" s="2"/>
      <c r="F4" s="2"/>
      <c r="G4" s="3"/>
      <c r="H4" s="130"/>
      <c r="I4" s="145"/>
      <c r="J4" s="146"/>
      <c r="K4" s="145"/>
      <c r="L4" s="146"/>
      <c r="N4" s="132"/>
    </row>
    <row r="5" spans="1:16" s="131" customFormat="1" ht="25.15" customHeight="1">
      <c r="A5" s="87" t="s">
        <v>813</v>
      </c>
      <c r="B5" s="88" t="str">
        <f>'PANDA VAN S4'!D$2</f>
        <v>PANDA VAN Pop 1.0 GSE 70cv E6DF HYBRID</v>
      </c>
      <c r="C5" s="89">
        <f>'PANDA VAN S4'!D6</f>
        <v>13230.84859941761</v>
      </c>
      <c r="D5" s="90">
        <f>(C5+227.72)*0.1</f>
        <v>1345.8568599417611</v>
      </c>
      <c r="E5" s="91">
        <f>D5+C5</f>
        <v>14576.705459359371</v>
      </c>
      <c r="F5" s="90">
        <f>C5*0.24</f>
        <v>3175.4036638602261</v>
      </c>
      <c r="G5" s="92">
        <f>E5+F5</f>
        <v>17752.109123219598</v>
      </c>
      <c r="H5" s="133"/>
      <c r="I5" s="145"/>
      <c r="J5" s="146"/>
      <c r="K5" s="145"/>
      <c r="L5" s="146"/>
      <c r="N5" s="132"/>
      <c r="P5" s="132"/>
    </row>
    <row r="6" spans="1:16" s="131" customFormat="1" ht="25.15" customHeight="1">
      <c r="A6" s="87" t="s">
        <v>814</v>
      </c>
      <c r="B6" s="88" t="str">
        <f>'PANDA VAN S4'!E$2</f>
        <v>PANDA VAN Pop 0.9 70cv E6DF BENIZINA / CNG</v>
      </c>
      <c r="C6" s="89">
        <f>'PANDA VAN S4'!E6</f>
        <v>14845.95009195493</v>
      </c>
      <c r="D6" s="90">
        <f t="shared" ref="D6:D7" si="0">(C6+227.72)*0.1</f>
        <v>1507.367009195493</v>
      </c>
      <c r="E6" s="91">
        <f t="shared" ref="E6:E7" si="1">D6+C6</f>
        <v>16353.317101150424</v>
      </c>
      <c r="F6" s="90">
        <f t="shared" ref="F6:F7" si="2">C6*0.24</f>
        <v>3563.028022069183</v>
      </c>
      <c r="G6" s="92">
        <f t="shared" ref="G6:G7" si="3">E6+F6</f>
        <v>19916.345123219606</v>
      </c>
      <c r="H6" s="133"/>
      <c r="I6" s="145"/>
      <c r="J6" s="146"/>
      <c r="K6" s="145"/>
      <c r="L6" s="146"/>
      <c r="N6" s="132"/>
      <c r="P6" s="132"/>
    </row>
    <row r="7" spans="1:16" s="131" customFormat="1" ht="25.15" customHeight="1">
      <c r="A7" s="87" t="s">
        <v>815</v>
      </c>
      <c r="B7" s="88" t="str">
        <f>'PANDA VAN S4'!F$2</f>
        <v>PANDA VAN Pop 0.9 Twin Air 85cv E6DF 4x4</v>
      </c>
      <c r="C7" s="89">
        <f>'PANDA VAN S4'!F6</f>
        <v>15653.500838223643</v>
      </c>
      <c r="D7" s="90">
        <f t="shared" si="0"/>
        <v>1588.1220838223644</v>
      </c>
      <c r="E7" s="91">
        <f t="shared" si="1"/>
        <v>17241.622922046008</v>
      </c>
      <c r="F7" s="90">
        <f t="shared" si="2"/>
        <v>3756.8402011736744</v>
      </c>
      <c r="G7" s="92">
        <f t="shared" si="3"/>
        <v>20998.463123219684</v>
      </c>
      <c r="H7" s="133"/>
      <c r="I7" s="145"/>
      <c r="J7" s="146"/>
      <c r="K7" s="145"/>
      <c r="L7" s="146"/>
      <c r="N7" s="132"/>
      <c r="P7" s="132"/>
    </row>
    <row r="8" spans="1:16" s="131" customFormat="1" ht="25.15" customHeight="1">
      <c r="A8" s="87"/>
      <c r="B8" s="86" t="s">
        <v>1164</v>
      </c>
      <c r="C8" s="1"/>
      <c r="D8" s="2"/>
      <c r="E8" s="2"/>
      <c r="F8" s="2"/>
      <c r="G8" s="3"/>
      <c r="H8" s="130"/>
      <c r="I8" s="145"/>
      <c r="J8" s="146"/>
      <c r="K8" s="145"/>
      <c r="L8" s="146"/>
      <c r="N8" s="132"/>
    </row>
    <row r="9" spans="1:16" s="131" customFormat="1" ht="25.15" customHeight="1">
      <c r="A9" s="87" t="s">
        <v>816</v>
      </c>
      <c r="B9" s="88" t="str">
        <f>'FIORINO S2'!D$2</f>
        <v>FIORINO 1.3 Mjet 95hp SX E6DF (Χώρισμα)</v>
      </c>
      <c r="C9" s="89">
        <f>'FIORINO S2'!D6</f>
        <v>16702.363403673149</v>
      </c>
      <c r="D9" s="90">
        <f t="shared" ref="D9" si="4">(C9+227.72)*0.1</f>
        <v>1693.0083403673152</v>
      </c>
      <c r="E9" s="91">
        <f t="shared" ref="E9" si="5">D9+C9</f>
        <v>18395.371744040465</v>
      </c>
      <c r="F9" s="90">
        <f t="shared" ref="F9" si="6">C9*0.24</f>
        <v>4008.5672168815559</v>
      </c>
      <c r="G9" s="92">
        <f t="shared" ref="G9" si="7">E9+F9</f>
        <v>22403.93896092202</v>
      </c>
      <c r="H9" s="133"/>
      <c r="I9" s="145"/>
      <c r="J9" s="146"/>
      <c r="K9" s="145"/>
      <c r="L9" s="146"/>
      <c r="N9" s="132"/>
      <c r="P9" s="132"/>
    </row>
    <row r="10" spans="1:16" s="131" customFormat="1" ht="25.15" customHeight="1">
      <c r="A10" s="87"/>
      <c r="B10" s="86" t="s">
        <v>1151</v>
      </c>
      <c r="C10" s="1"/>
      <c r="D10" s="2"/>
      <c r="E10" s="2"/>
      <c r="F10" s="2"/>
      <c r="G10" s="3"/>
      <c r="H10" s="130"/>
      <c r="I10" s="145"/>
      <c r="J10" s="146"/>
      <c r="K10" s="145"/>
      <c r="L10" s="146"/>
      <c r="N10" s="132"/>
    </row>
    <row r="11" spans="1:16" s="131" customFormat="1" ht="25.15" customHeight="1">
      <c r="A11" s="87" t="s">
        <v>936</v>
      </c>
      <c r="B11" s="88" t="str">
        <f>'NEW DOBLO VAN S0 ICE'!D1</f>
        <v>NEW DOBLO VAN 1.5 130hp L1H1</v>
      </c>
      <c r="C11" s="89">
        <f>'NEW DOBLO VAN S0 ICE'!D5</f>
        <v>20430.77</v>
      </c>
      <c r="D11" s="90">
        <f t="shared" ref="D11:D14" si="8">(C11+227.72)*0.1</f>
        <v>2065.8490000000002</v>
      </c>
      <c r="E11" s="91">
        <f t="shared" ref="E11:E14" si="9">D11+C11</f>
        <v>22496.618999999999</v>
      </c>
      <c r="F11" s="90">
        <f t="shared" ref="F11:F14" si="10">C11*0.24</f>
        <v>4903.3847999999998</v>
      </c>
      <c r="G11" s="92">
        <f t="shared" ref="G11:G14" si="11">E11+F11</f>
        <v>27400.003799999999</v>
      </c>
      <c r="H11" s="133"/>
      <c r="I11" s="145"/>
      <c r="J11" s="146"/>
      <c r="K11" s="145"/>
      <c r="L11" s="146"/>
      <c r="N11" s="132"/>
      <c r="P11" s="132"/>
    </row>
    <row r="12" spans="1:16" s="131" customFormat="1" ht="25.15" customHeight="1">
      <c r="A12" s="87" t="s">
        <v>937</v>
      </c>
      <c r="B12" s="88" t="str">
        <f>'NEW DOBLO VAN S0 ICE'!E1</f>
        <v>NEW DOBLO VAN 1.5 130hp L2H1</v>
      </c>
      <c r="C12" s="89">
        <f>'NEW DOBLO VAN S0 ICE'!E5</f>
        <v>21177.040000000001</v>
      </c>
      <c r="D12" s="90">
        <f t="shared" si="8"/>
        <v>2140.4760000000001</v>
      </c>
      <c r="E12" s="91">
        <f t="shared" si="9"/>
        <v>23317.516</v>
      </c>
      <c r="F12" s="90">
        <f t="shared" si="10"/>
        <v>5082.4895999999999</v>
      </c>
      <c r="G12" s="92">
        <f t="shared" si="11"/>
        <v>28400.0056</v>
      </c>
      <c r="H12" s="133"/>
      <c r="I12" s="145"/>
      <c r="J12" s="146"/>
      <c r="K12" s="145"/>
      <c r="L12" s="146"/>
      <c r="N12" s="132"/>
      <c r="P12" s="132"/>
    </row>
    <row r="13" spans="1:16" s="131" customFormat="1" ht="25.15" customHeight="1">
      <c r="A13" s="87" t="s">
        <v>938</v>
      </c>
      <c r="B13" s="88" t="str">
        <f>'NEW DOBLO VAN S0 ICE'!F1</f>
        <v>NEW DOBLO VAN 1.5 130hp L1H1 AT</v>
      </c>
      <c r="C13" s="89">
        <f>'NEW DOBLO VAN S0 ICE'!F5</f>
        <v>21774.05</v>
      </c>
      <c r="D13" s="90">
        <f t="shared" si="8"/>
        <v>2200.1770000000001</v>
      </c>
      <c r="E13" s="91">
        <f t="shared" si="9"/>
        <v>23974.226999999999</v>
      </c>
      <c r="F13" s="90">
        <f t="shared" si="10"/>
        <v>5225.7719999999999</v>
      </c>
      <c r="G13" s="92">
        <f t="shared" si="11"/>
        <v>29199.999</v>
      </c>
      <c r="H13" s="133"/>
      <c r="I13" s="145"/>
      <c r="J13" s="146"/>
      <c r="K13" s="145"/>
      <c r="L13" s="146"/>
      <c r="N13" s="132"/>
      <c r="P13" s="132"/>
    </row>
    <row r="14" spans="1:16" s="131" customFormat="1" ht="25.15" customHeight="1">
      <c r="A14" s="87" t="s">
        <v>939</v>
      </c>
      <c r="B14" s="88" t="str">
        <f>'NEW DOBLO VAN S0 ICE'!G1</f>
        <v>NEW DOBLO VAN 1.5 130hp L2H1 AT</v>
      </c>
      <c r="C14" s="89">
        <f>'NEW DOBLO VAN S0 ICE'!G5</f>
        <v>22520.32</v>
      </c>
      <c r="D14" s="90">
        <f t="shared" si="8"/>
        <v>2274.8040000000001</v>
      </c>
      <c r="E14" s="91">
        <f t="shared" si="9"/>
        <v>24795.124</v>
      </c>
      <c r="F14" s="90">
        <f t="shared" si="10"/>
        <v>5404.8768</v>
      </c>
      <c r="G14" s="92">
        <f t="shared" si="11"/>
        <v>30200.000800000002</v>
      </c>
      <c r="H14" s="133"/>
      <c r="I14" s="145"/>
      <c r="J14" s="146"/>
      <c r="K14" s="145"/>
      <c r="L14" s="146"/>
      <c r="N14" s="132"/>
      <c r="P14" s="132"/>
    </row>
    <row r="15" spans="1:16" s="131" customFormat="1" ht="25.15" customHeight="1">
      <c r="A15" s="87"/>
      <c r="B15" s="86" t="s">
        <v>1152</v>
      </c>
      <c r="C15" s="1"/>
      <c r="D15" s="2"/>
      <c r="E15" s="2"/>
      <c r="F15" s="2"/>
      <c r="G15" s="3"/>
      <c r="H15" s="130"/>
      <c r="I15" s="145"/>
      <c r="J15" s="146"/>
      <c r="K15" s="145"/>
      <c r="L15" s="146"/>
      <c r="N15" s="132"/>
    </row>
    <row r="16" spans="1:16" s="131" customFormat="1" ht="25.15" customHeight="1">
      <c r="A16" s="87">
        <f>'NEW E-DOBLO VAN S0 BEV'!D6</f>
        <v>5111210</v>
      </c>
      <c r="B16" s="88" t="str">
        <f>'NEW E-DOBLO VAN S0 BEV'!D1</f>
        <v>VAN L1H1 BEV 50kWh</v>
      </c>
      <c r="C16" s="89">
        <f>'NEW E-DOBLO VAN S0 BEV'!D5</f>
        <v>32016.13</v>
      </c>
      <c r="D16" s="90">
        <v>0</v>
      </c>
      <c r="E16" s="91">
        <f t="shared" ref="E16:E17" si="12">D16+C16</f>
        <v>32016.13</v>
      </c>
      <c r="F16" s="90">
        <f t="shared" ref="F16:F17" si="13">C16*0.24</f>
        <v>7683.8711999999996</v>
      </c>
      <c r="G16" s="92">
        <f t="shared" ref="G16:G17" si="14">E16+F16</f>
        <v>39700.001199999999</v>
      </c>
      <c r="H16" s="133"/>
      <c r="I16" s="145"/>
      <c r="J16" s="146"/>
      <c r="K16" s="145"/>
      <c r="L16" s="146"/>
      <c r="N16" s="132"/>
      <c r="P16" s="132"/>
    </row>
    <row r="17" spans="1:16" s="131" customFormat="1" ht="25.15" customHeight="1">
      <c r="A17" s="87">
        <f>'NEW E-DOBLO VAN S0 BEV'!E6</f>
        <v>5113210</v>
      </c>
      <c r="B17" s="88" t="str">
        <f>'NEW E-DOBLO VAN S0 BEV'!E1</f>
        <v>VAN L2H1 BEV 50kWh</v>
      </c>
      <c r="C17" s="89">
        <f>'NEW E-DOBLO VAN S0 BEV'!E5</f>
        <v>32983.870000000003</v>
      </c>
      <c r="D17" s="90">
        <v>0</v>
      </c>
      <c r="E17" s="91">
        <f t="shared" si="12"/>
        <v>32983.870000000003</v>
      </c>
      <c r="F17" s="90">
        <f t="shared" si="13"/>
        <v>7916.1288000000004</v>
      </c>
      <c r="G17" s="92">
        <f t="shared" si="14"/>
        <v>40899.998800000001</v>
      </c>
      <c r="H17" s="133"/>
      <c r="I17" s="145"/>
      <c r="J17" s="146"/>
      <c r="K17" s="145"/>
      <c r="L17" s="146"/>
      <c r="N17" s="132"/>
      <c r="P17" s="132"/>
    </row>
    <row r="18" spans="1:16" s="157" customFormat="1" ht="25.15" customHeight="1">
      <c r="A18" s="149"/>
      <c r="B18" s="150" t="s">
        <v>1153</v>
      </c>
      <c r="C18" s="151"/>
      <c r="D18" s="152"/>
      <c r="E18" s="152"/>
      <c r="F18" s="152"/>
      <c r="G18" s="153"/>
      <c r="H18" s="154"/>
      <c r="I18" s="145"/>
      <c r="J18" s="146"/>
      <c r="K18" s="155"/>
      <c r="L18" s="156"/>
      <c r="N18" s="158"/>
    </row>
    <row r="19" spans="1:16" s="157" customFormat="1" ht="25.15" customHeight="1">
      <c r="A19" s="149" t="str">
        <f>'SCUDO S1 ICE'!D6</f>
        <v>50622S1</v>
      </c>
      <c r="B19" s="159" t="str">
        <f>'SCUDO S1 ICE'!D1</f>
        <v xml:space="preserve"> SCUDO VAN 1.5 120hp L2Η1</v>
      </c>
      <c r="C19" s="160">
        <f>'SCUDO S1 ICE'!D5</f>
        <v>25641</v>
      </c>
      <c r="D19" s="161">
        <f t="shared" ref="D19:D22" si="15">(C19+227.72)*0.1</f>
        <v>2586.8720000000003</v>
      </c>
      <c r="E19" s="162">
        <f t="shared" ref="E19:E22" si="16">D19+C19</f>
        <v>28227.871999999999</v>
      </c>
      <c r="F19" s="161">
        <f t="shared" ref="F19:F22" si="17">C19*0.24</f>
        <v>6153.84</v>
      </c>
      <c r="G19" s="163">
        <f t="shared" ref="G19:G22" si="18">E19+F19</f>
        <v>34381.712</v>
      </c>
      <c r="H19" s="164"/>
      <c r="I19" s="145"/>
      <c r="J19" s="146"/>
      <c r="K19" s="155"/>
      <c r="L19" s="156"/>
      <c r="N19" s="158"/>
      <c r="P19" s="158"/>
    </row>
    <row r="20" spans="1:16" s="157" customFormat="1" ht="25.15" customHeight="1">
      <c r="A20" s="149" t="str">
        <f>'SCUDO S1 ICE'!E6</f>
        <v>50622T1</v>
      </c>
      <c r="B20" s="159" t="str">
        <f>'SCUDO S1 ICE'!E1</f>
        <v xml:space="preserve"> SCUDO VAN 2.0 145hp L2H1</v>
      </c>
      <c r="C20" s="160">
        <f>'SCUDO S1 ICE'!E5</f>
        <v>26931</v>
      </c>
      <c r="D20" s="161">
        <f t="shared" si="15"/>
        <v>2715.8720000000003</v>
      </c>
      <c r="E20" s="162">
        <f t="shared" si="16"/>
        <v>29646.871999999999</v>
      </c>
      <c r="F20" s="161">
        <f t="shared" si="17"/>
        <v>6463.44</v>
      </c>
      <c r="G20" s="163">
        <f t="shared" si="18"/>
        <v>36110.311999999998</v>
      </c>
      <c r="H20" s="164"/>
      <c r="I20" s="145"/>
      <c r="J20" s="146"/>
      <c r="K20" s="155"/>
      <c r="L20" s="156"/>
      <c r="N20" s="158"/>
      <c r="P20" s="158"/>
    </row>
    <row r="21" spans="1:16" s="157" customFormat="1" ht="25.15" customHeight="1">
      <c r="A21" s="149" t="str">
        <f>'SCUDO S1 ICE'!F6</f>
        <v>50622U1</v>
      </c>
      <c r="B21" s="159" t="str">
        <f>'SCUDO S1 ICE'!F1</f>
        <v xml:space="preserve"> SCUDO VAN 2.0 145hp L2H1 AUTO</v>
      </c>
      <c r="C21" s="160">
        <f>'SCUDO S1 ICE'!F5</f>
        <v>28631</v>
      </c>
      <c r="D21" s="161">
        <f t="shared" si="15"/>
        <v>2885.8720000000003</v>
      </c>
      <c r="E21" s="162">
        <f t="shared" si="16"/>
        <v>31516.871999999999</v>
      </c>
      <c r="F21" s="161">
        <f t="shared" si="17"/>
        <v>6871.44</v>
      </c>
      <c r="G21" s="163">
        <f t="shared" si="18"/>
        <v>38388.311999999998</v>
      </c>
      <c r="H21" s="164"/>
      <c r="I21" s="145"/>
      <c r="J21" s="146"/>
      <c r="K21" s="155"/>
      <c r="L21" s="156"/>
      <c r="N21" s="158"/>
      <c r="P21" s="158"/>
    </row>
    <row r="22" spans="1:16" s="157" customFormat="1" ht="25.15" customHeight="1">
      <c r="A22" s="149" t="str">
        <f>'SCUDO S1 ICE'!G6</f>
        <v>50632T1</v>
      </c>
      <c r="B22" s="159" t="str">
        <f>'SCUDO S1 ICE'!G1</f>
        <v xml:space="preserve"> SCUDO VAN 2.0 145hp L3H1</v>
      </c>
      <c r="C22" s="160">
        <f>'SCUDO S1 ICE'!G5</f>
        <v>28221</v>
      </c>
      <c r="D22" s="161">
        <f t="shared" si="15"/>
        <v>2844.8720000000003</v>
      </c>
      <c r="E22" s="162">
        <f t="shared" si="16"/>
        <v>31065.871999999999</v>
      </c>
      <c r="F22" s="161">
        <f t="shared" si="17"/>
        <v>6773.04</v>
      </c>
      <c r="G22" s="163">
        <f t="shared" si="18"/>
        <v>37838.911999999997</v>
      </c>
      <c r="H22" s="164"/>
      <c r="I22" s="145"/>
      <c r="J22" s="146"/>
      <c r="K22" s="155"/>
      <c r="L22" s="156"/>
      <c r="N22" s="158"/>
      <c r="P22" s="158"/>
    </row>
    <row r="23" spans="1:16" s="157" customFormat="1" ht="25.15" customHeight="1">
      <c r="A23" s="149" t="str">
        <f>'SCUDO S1 ICE'!H6</f>
        <v>50632U1</v>
      </c>
      <c r="B23" s="159" t="str">
        <f>'SCUDO S1 ICE'!H1</f>
        <v xml:space="preserve"> SCUDO VAN 2.0 145hp L3H1 AUTO</v>
      </c>
      <c r="C23" s="160">
        <f>'SCUDO S1 ICE'!H5</f>
        <v>29921</v>
      </c>
      <c r="D23" s="161">
        <f t="shared" ref="D23" si="19">(C23+227.72)*0.1</f>
        <v>3014.8720000000003</v>
      </c>
      <c r="E23" s="162">
        <f t="shared" ref="E23" si="20">D23+C23</f>
        <v>32935.872000000003</v>
      </c>
      <c r="F23" s="161">
        <f t="shared" ref="F23" si="21">C23*0.24</f>
        <v>7181.04</v>
      </c>
      <c r="G23" s="163">
        <f t="shared" ref="G23" si="22">E23+F23</f>
        <v>40116.912000000004</v>
      </c>
      <c r="H23" s="164"/>
      <c r="I23" s="145"/>
      <c r="J23" s="146"/>
      <c r="K23" s="155"/>
      <c r="L23" s="156"/>
      <c r="N23" s="158"/>
      <c r="P23" s="158"/>
    </row>
    <row r="24" spans="1:16" s="157" customFormat="1" ht="25.15" customHeight="1">
      <c r="A24" s="149"/>
      <c r="B24" s="150" t="s">
        <v>1154</v>
      </c>
      <c r="C24" s="151"/>
      <c r="D24" s="152"/>
      <c r="E24" s="152"/>
      <c r="F24" s="152"/>
      <c r="G24" s="153"/>
      <c r="H24" s="154"/>
      <c r="I24" s="145"/>
      <c r="J24" s="146"/>
      <c r="K24" s="155"/>
      <c r="L24" s="156"/>
      <c r="N24" s="158"/>
    </row>
    <row r="25" spans="1:16" s="157" customFormat="1" ht="25.15" customHeight="1">
      <c r="A25" s="149" t="str">
        <f>'SCUDO S1 BEV'!D6</f>
        <v>507PA21</v>
      </c>
      <c r="B25" s="198" t="str">
        <f>'SCUDO S1 BEV'!D1</f>
        <v>SCUDO COMBI L3 75kWh</v>
      </c>
      <c r="C25" s="160">
        <f>'SCUDO S1 BEV'!D5</f>
        <v>46935.48</v>
      </c>
      <c r="D25" s="161">
        <v>0</v>
      </c>
      <c r="E25" s="162">
        <f t="shared" ref="E25:E27" si="23">D25+C25</f>
        <v>46935.48</v>
      </c>
      <c r="F25" s="161">
        <f t="shared" ref="F25:F27" si="24">C25*0.24</f>
        <v>11264.5152</v>
      </c>
      <c r="G25" s="163">
        <f t="shared" ref="G25:G27" si="25">E25+F25</f>
        <v>58199.995200000005</v>
      </c>
      <c r="H25" s="164"/>
      <c r="I25" s="145"/>
      <c r="J25" s="146"/>
      <c r="K25" s="155"/>
      <c r="L25" s="156"/>
      <c r="N25" s="158"/>
      <c r="P25" s="158"/>
    </row>
    <row r="26" spans="1:16" s="157" customFormat="1" ht="24.6" customHeight="1">
      <c r="A26" s="149">
        <f>'SCUDO S1 BEV'!E6</f>
        <v>5072211</v>
      </c>
      <c r="B26" s="198" t="str">
        <f>'SCUDO S1 BEV'!E1</f>
        <v xml:space="preserve">SCUDO VAN L2 50kWh </v>
      </c>
      <c r="C26" s="160">
        <f>'SCUDO S1 BEV'!E5</f>
        <v>37338.71</v>
      </c>
      <c r="D26" s="161">
        <v>0</v>
      </c>
      <c r="E26" s="162">
        <f t="shared" si="23"/>
        <v>37338.71</v>
      </c>
      <c r="F26" s="161">
        <f t="shared" si="24"/>
        <v>8961.2903999999999</v>
      </c>
      <c r="G26" s="163">
        <f t="shared" si="25"/>
        <v>46300.000399999997</v>
      </c>
      <c r="H26" s="164"/>
      <c r="I26" s="145"/>
      <c r="J26" s="146"/>
      <c r="K26" s="155"/>
      <c r="L26" s="156"/>
      <c r="N26" s="158"/>
      <c r="P26" s="158"/>
    </row>
    <row r="27" spans="1:16" s="157" customFormat="1" ht="25.15" customHeight="1">
      <c r="A27" s="149">
        <f>'SCUDO S1 BEV'!F6</f>
        <v>5072221</v>
      </c>
      <c r="B27" s="198" t="str">
        <f>'SCUDO S1 BEV'!F1</f>
        <v>SCUDO VAN L2 75kWh</v>
      </c>
      <c r="C27" s="160">
        <f>'SCUDO S1 BEV'!F5</f>
        <v>42580.65</v>
      </c>
      <c r="D27" s="161">
        <v>0</v>
      </c>
      <c r="E27" s="162">
        <f t="shared" si="23"/>
        <v>42580.65</v>
      </c>
      <c r="F27" s="161">
        <f t="shared" si="24"/>
        <v>10219.356</v>
      </c>
      <c r="G27" s="163">
        <f t="shared" si="25"/>
        <v>52800.006000000001</v>
      </c>
      <c r="H27" s="164"/>
      <c r="I27" s="145"/>
      <c r="J27" s="146"/>
      <c r="K27" s="155"/>
      <c r="L27" s="156"/>
      <c r="N27" s="158"/>
      <c r="P27" s="158"/>
    </row>
    <row r="28" spans="1:16" s="157" customFormat="1" ht="25.15" customHeight="1">
      <c r="A28" s="149">
        <f>'SCUDO S1 BEV'!G6</f>
        <v>5073211</v>
      </c>
      <c r="B28" s="198" t="str">
        <f>'SCUDO S1 BEV'!G1</f>
        <v xml:space="preserve">SCUDO VAN L3 50kWh </v>
      </c>
      <c r="C28" s="160">
        <f>'SCUDO S1 BEV'!G5</f>
        <v>38467.74</v>
      </c>
      <c r="D28" s="161">
        <v>0</v>
      </c>
      <c r="E28" s="162">
        <f t="shared" ref="E28" si="26">D28+C28</f>
        <v>38467.74</v>
      </c>
      <c r="F28" s="161">
        <f t="shared" ref="F28" si="27">C28*0.24</f>
        <v>9232.257599999999</v>
      </c>
      <c r="G28" s="163">
        <f t="shared" ref="G28" si="28">E28+F28</f>
        <v>47699.997599999995</v>
      </c>
      <c r="H28" s="164"/>
      <c r="I28" s="145"/>
      <c r="J28" s="146"/>
      <c r="K28" s="155"/>
      <c r="L28" s="156"/>
      <c r="N28" s="158"/>
      <c r="P28" s="158"/>
    </row>
    <row r="29" spans="1:16" s="157" customFormat="1" ht="25.15" customHeight="1">
      <c r="A29" s="149">
        <f>'SCUDO S1 BEV'!H6</f>
        <v>5073221</v>
      </c>
      <c r="B29" s="198" t="str">
        <f>'SCUDO S1 BEV'!H1</f>
        <v>SCUDO VAN L3 75kWh</v>
      </c>
      <c r="C29" s="160">
        <f>'SCUDO S1 BEV'!H5</f>
        <v>43709.68</v>
      </c>
      <c r="D29" s="161">
        <v>0</v>
      </c>
      <c r="E29" s="162">
        <f t="shared" ref="E29" si="29">D29+C29</f>
        <v>43709.68</v>
      </c>
      <c r="F29" s="161">
        <f t="shared" ref="F29" si="30">C29*0.24</f>
        <v>10490.323199999999</v>
      </c>
      <c r="G29" s="163">
        <f t="shared" ref="G29" si="31">E29+F29</f>
        <v>54200.003199999999</v>
      </c>
      <c r="H29" s="164"/>
      <c r="I29" s="145"/>
      <c r="J29" s="146"/>
      <c r="K29" s="155"/>
      <c r="L29" s="156"/>
      <c r="N29" s="158"/>
      <c r="P29" s="158"/>
    </row>
    <row r="30" spans="1:16" s="157" customFormat="1" ht="25.15" customHeight="1">
      <c r="A30" s="149"/>
      <c r="B30" s="150" t="s">
        <v>1155</v>
      </c>
      <c r="C30" s="151"/>
      <c r="D30" s="152"/>
      <c r="E30" s="152"/>
      <c r="F30" s="152"/>
      <c r="G30" s="153"/>
      <c r="H30" s="154"/>
      <c r="I30" s="145"/>
      <c r="J30" s="146"/>
      <c r="K30" s="155"/>
      <c r="L30" s="156"/>
      <c r="N30" s="158"/>
    </row>
    <row r="31" spans="1:16" s="157" customFormat="1" ht="25.15" customHeight="1">
      <c r="A31" s="149" t="str">
        <f>'NEW DUCATO VAN S9'!D6</f>
        <v>2909L39</v>
      </c>
      <c r="B31" s="159" t="str">
        <f>'NEW DUCATO VAN S9'!D1</f>
        <v>DUCATO VAN 3.5tn 2.2mjet 140Hp L1H1</v>
      </c>
      <c r="C31" s="160">
        <f>'NEW DUCATO VAN S9'!D5</f>
        <v>30163</v>
      </c>
      <c r="D31" s="161">
        <f t="shared" ref="D31:D37" si="32">(C31+227.72)*0.1</f>
        <v>3039.0720000000001</v>
      </c>
      <c r="E31" s="162">
        <f t="shared" ref="E31:E37" si="33">D31+C31</f>
        <v>33202.072</v>
      </c>
      <c r="F31" s="161">
        <f t="shared" ref="F31:F37" si="34">C31*0.24</f>
        <v>7239.12</v>
      </c>
      <c r="G31" s="163">
        <f t="shared" ref="G31:G37" si="35">E31+F31</f>
        <v>40441.192000000003</v>
      </c>
      <c r="H31" s="164"/>
      <c r="I31" s="145"/>
      <c r="J31" s="146"/>
      <c r="K31" s="155"/>
      <c r="L31" s="156"/>
      <c r="N31" s="158"/>
      <c r="P31" s="158"/>
    </row>
    <row r="32" spans="1:16" s="157" customFormat="1" ht="25.15" customHeight="1">
      <c r="A32" s="149" t="str">
        <f>'NEW DUCATO VAN S9'!E6</f>
        <v>2909L49</v>
      </c>
      <c r="B32" s="159" t="str">
        <f>'NEW DUCATO VAN S9'!E1</f>
        <v>DUCATO VAN 3.5tn 2.2mjet 140Hp L1H1 AUTO</v>
      </c>
      <c r="C32" s="160">
        <f>'NEW DUCATO VAN S9'!E5</f>
        <v>31954</v>
      </c>
      <c r="D32" s="161">
        <f t="shared" si="32"/>
        <v>3218.1720000000005</v>
      </c>
      <c r="E32" s="162">
        <f t="shared" si="33"/>
        <v>35172.171999999999</v>
      </c>
      <c r="F32" s="161">
        <f t="shared" si="34"/>
        <v>7668.96</v>
      </c>
      <c r="G32" s="163">
        <f t="shared" si="35"/>
        <v>42841.131999999998</v>
      </c>
      <c r="H32" s="164"/>
      <c r="I32" s="145"/>
      <c r="J32" s="146"/>
      <c r="K32" s="155"/>
      <c r="L32" s="156"/>
      <c r="N32" s="158"/>
      <c r="P32" s="158"/>
    </row>
    <row r="33" spans="1:16" s="157" customFormat="1" ht="25.15" customHeight="1">
      <c r="A33" s="149" t="str">
        <f>'NEW DUCATO VAN S9'!F6</f>
        <v>290AL39</v>
      </c>
      <c r="B33" s="159" t="str">
        <f>'NEW DUCATO VAN S9'!F1</f>
        <v>DUCATO VAN 3.5tn 2.2mjet 140Hp L2H1</v>
      </c>
      <c r="C33" s="160">
        <f>'NEW DUCATO VAN S9'!F5</f>
        <v>30870</v>
      </c>
      <c r="D33" s="161">
        <f t="shared" si="32"/>
        <v>3109.7720000000004</v>
      </c>
      <c r="E33" s="162">
        <f t="shared" si="33"/>
        <v>33979.771999999997</v>
      </c>
      <c r="F33" s="161">
        <f t="shared" si="34"/>
        <v>7408.7999999999993</v>
      </c>
      <c r="G33" s="163">
        <f t="shared" si="35"/>
        <v>41388.572</v>
      </c>
      <c r="H33" s="164"/>
      <c r="I33" s="145"/>
      <c r="J33" s="146"/>
      <c r="K33" s="155"/>
      <c r="L33" s="156"/>
      <c r="N33" s="158"/>
      <c r="P33" s="158"/>
    </row>
    <row r="34" spans="1:16" s="157" customFormat="1" ht="25.15" customHeight="1">
      <c r="A34" s="149" t="str">
        <f>'NEW DUCATO VAN S9'!G6</f>
        <v>290AG39</v>
      </c>
      <c r="B34" s="159" t="str">
        <f>'NEW DUCATO VAN S9'!G1</f>
        <v>DUCATO VAN 3.5tn 2.2mjet 140Hp L2H2</v>
      </c>
      <c r="C34" s="160">
        <f>'NEW DUCATO VAN S9'!G5</f>
        <v>31383</v>
      </c>
      <c r="D34" s="161">
        <f t="shared" si="32"/>
        <v>3161.0720000000001</v>
      </c>
      <c r="E34" s="162">
        <f t="shared" si="33"/>
        <v>34544.072</v>
      </c>
      <c r="F34" s="161">
        <f t="shared" si="34"/>
        <v>7531.92</v>
      </c>
      <c r="G34" s="163">
        <f t="shared" si="35"/>
        <v>42075.991999999998</v>
      </c>
      <c r="H34" s="164"/>
      <c r="I34" s="145"/>
      <c r="J34" s="146"/>
      <c r="K34" s="155"/>
      <c r="L34" s="156"/>
      <c r="N34" s="158"/>
      <c r="P34" s="158"/>
    </row>
    <row r="35" spans="1:16" s="157" customFormat="1" ht="25.15" customHeight="1">
      <c r="A35" s="149" t="str">
        <f>'NEW DUCATO VAN S9'!H6</f>
        <v>290AG49</v>
      </c>
      <c r="B35" s="159" t="str">
        <f>'NEW DUCATO VAN S9'!H1</f>
        <v>DUCATO VAN 3.5tn 2.2mjet 140Hp L2H2 AUTO</v>
      </c>
      <c r="C35" s="160">
        <f>'NEW DUCATO VAN S9'!H5</f>
        <v>33174</v>
      </c>
      <c r="D35" s="161">
        <f t="shared" si="32"/>
        <v>3340.1720000000005</v>
      </c>
      <c r="E35" s="162">
        <f t="shared" si="33"/>
        <v>36514.171999999999</v>
      </c>
      <c r="F35" s="161">
        <f t="shared" si="34"/>
        <v>7961.7599999999993</v>
      </c>
      <c r="G35" s="163">
        <f t="shared" si="35"/>
        <v>44475.932000000001</v>
      </c>
      <c r="H35" s="164"/>
      <c r="I35" s="145"/>
      <c r="J35" s="146"/>
      <c r="K35" s="155"/>
      <c r="L35" s="156"/>
      <c r="N35" s="158"/>
      <c r="P35" s="158"/>
    </row>
    <row r="36" spans="1:16" s="157" customFormat="1" ht="25.15" customHeight="1">
      <c r="A36" s="149" t="str">
        <f>'NEW DUCATO VAN S9'!I6</f>
        <v>290BG39</v>
      </c>
      <c r="B36" s="159" t="str">
        <f>'NEW DUCATO VAN S9'!I1</f>
        <v>DUCATO VAN 3.5tn 2.2mjet 140Hp L3H2</v>
      </c>
      <c r="C36" s="160">
        <f>'NEW DUCATO VAN S9'!I5</f>
        <v>32090</v>
      </c>
      <c r="D36" s="161">
        <f t="shared" si="32"/>
        <v>3231.7720000000004</v>
      </c>
      <c r="E36" s="162">
        <f t="shared" si="33"/>
        <v>35321.771999999997</v>
      </c>
      <c r="F36" s="161">
        <f t="shared" si="34"/>
        <v>7701.5999999999995</v>
      </c>
      <c r="G36" s="163">
        <f t="shared" si="35"/>
        <v>43023.371999999996</v>
      </c>
      <c r="H36" s="164"/>
      <c r="I36" s="145"/>
      <c r="J36" s="146"/>
      <c r="K36" s="155"/>
      <c r="L36" s="156"/>
      <c r="N36" s="158"/>
      <c r="P36" s="158"/>
    </row>
    <row r="37" spans="1:16" s="157" customFormat="1" ht="25.15" customHeight="1">
      <c r="A37" s="149" t="str">
        <f>'NEW DUCATO VAN S9'!J6</f>
        <v>290BA39</v>
      </c>
      <c r="B37" s="159" t="str">
        <f>'NEW DUCATO VAN S9'!J1</f>
        <v>DUCATO VAN 3.5tn 2.2mjet 140Hp L4H2</v>
      </c>
      <c r="C37" s="160">
        <f>'NEW DUCATO VAN S9'!J5</f>
        <v>32603</v>
      </c>
      <c r="D37" s="161">
        <f t="shared" si="32"/>
        <v>3283.0720000000001</v>
      </c>
      <c r="E37" s="162">
        <f t="shared" si="33"/>
        <v>35886.072</v>
      </c>
      <c r="F37" s="161">
        <f t="shared" si="34"/>
        <v>7824.7199999999993</v>
      </c>
      <c r="G37" s="163">
        <f t="shared" si="35"/>
        <v>43710.792000000001</v>
      </c>
      <c r="H37" s="164"/>
      <c r="I37" s="145"/>
      <c r="J37" s="146"/>
      <c r="K37" s="155"/>
      <c r="L37" s="156"/>
      <c r="N37" s="158"/>
      <c r="P37" s="158"/>
    </row>
    <row r="38" spans="1:16" s="157" customFormat="1" ht="25.15" customHeight="1">
      <c r="A38" s="149"/>
      <c r="B38" s="150" t="s">
        <v>1156</v>
      </c>
      <c r="C38" s="151"/>
      <c r="D38" s="152"/>
      <c r="E38" s="152"/>
      <c r="F38" s="152"/>
      <c r="G38" s="153"/>
      <c r="H38" s="154"/>
      <c r="I38" s="145"/>
      <c r="J38" s="146"/>
      <c r="K38" s="155"/>
      <c r="L38" s="156"/>
      <c r="N38" s="158"/>
    </row>
    <row r="39" spans="1:16" s="157" customFormat="1" ht="25.15" customHeight="1">
      <c r="A39" s="149" t="str">
        <f>'NEW DUCATO DROPSIDE S9'!D6</f>
        <v>290A739</v>
      </c>
      <c r="B39" s="198" t="str">
        <f>'NEW DUCATO DROPSIDE S9'!D1</f>
        <v>DUCATO DROPSIDE 3.5tn 2.2mjet 140Hp L2</v>
      </c>
      <c r="C39" s="160">
        <f>'NEW DUCATO DROPSIDE S9'!D5</f>
        <v>31684</v>
      </c>
      <c r="D39" s="161">
        <f t="shared" ref="D39:D43" si="36">(C39+227.72)*0.1</f>
        <v>3191.1720000000005</v>
      </c>
      <c r="E39" s="162">
        <f t="shared" ref="E39:E43" si="37">D39+C39</f>
        <v>34875.171999999999</v>
      </c>
      <c r="F39" s="161">
        <f t="shared" ref="F39:F43" si="38">C39*0.24</f>
        <v>7604.16</v>
      </c>
      <c r="G39" s="163">
        <f t="shared" ref="G39:G43" si="39">E39+F39</f>
        <v>42479.331999999995</v>
      </c>
      <c r="H39" s="164"/>
      <c r="I39" s="145"/>
      <c r="J39" s="146"/>
      <c r="K39" s="155"/>
      <c r="L39" s="156"/>
      <c r="N39" s="158"/>
      <c r="P39" s="158"/>
    </row>
    <row r="40" spans="1:16" s="157" customFormat="1" ht="25.15" customHeight="1">
      <c r="A40" s="149" t="str">
        <f>'NEW DUCATO DROPSIDE S9'!E6</f>
        <v>290L739</v>
      </c>
      <c r="B40" s="198" t="str">
        <f>'NEW DUCATO DROPSIDE S9'!E1</f>
        <v>DUCATO DROPSIDE 3.5tn 2.2mjet 140Hp L3</v>
      </c>
      <c r="C40" s="160">
        <f>'NEW DUCATO DROPSIDE S9'!E5</f>
        <v>32378</v>
      </c>
      <c r="D40" s="161">
        <f t="shared" si="36"/>
        <v>3260.5720000000001</v>
      </c>
      <c r="E40" s="162">
        <f t="shared" si="37"/>
        <v>35638.572</v>
      </c>
      <c r="F40" s="161">
        <f t="shared" si="38"/>
        <v>7770.7199999999993</v>
      </c>
      <c r="G40" s="163">
        <f t="shared" si="39"/>
        <v>43409.292000000001</v>
      </c>
      <c r="H40" s="164"/>
      <c r="I40" s="145"/>
      <c r="J40" s="146"/>
      <c r="K40" s="155"/>
      <c r="L40" s="156"/>
      <c r="N40" s="158"/>
      <c r="P40" s="158"/>
    </row>
    <row r="41" spans="1:16" s="157" customFormat="1" ht="25.15" customHeight="1">
      <c r="A41" s="149" t="str">
        <f>'NEW DUCATO DROPSIDE S9'!F6</f>
        <v>290B739</v>
      </c>
      <c r="B41" s="198" t="str">
        <f>'NEW DUCATO DROPSIDE S9'!F1</f>
        <v>DUCATO DROPSIDE 3.5tn 2.2mjet 140Hp L4</v>
      </c>
      <c r="C41" s="160">
        <f>'NEW DUCATO DROPSIDE S9'!F5</f>
        <v>33072</v>
      </c>
      <c r="D41" s="161">
        <f t="shared" si="36"/>
        <v>3329.9720000000002</v>
      </c>
      <c r="E41" s="162">
        <f t="shared" si="37"/>
        <v>36401.972000000002</v>
      </c>
      <c r="F41" s="161">
        <f t="shared" si="38"/>
        <v>7937.28</v>
      </c>
      <c r="G41" s="163">
        <f t="shared" si="39"/>
        <v>44339.252</v>
      </c>
      <c r="H41" s="164"/>
      <c r="I41" s="145"/>
      <c r="J41" s="146"/>
      <c r="K41" s="155"/>
      <c r="L41" s="156"/>
      <c r="N41" s="158"/>
      <c r="P41" s="158"/>
    </row>
    <row r="42" spans="1:16" s="157" customFormat="1" ht="25.15" customHeight="1">
      <c r="A42" s="161" t="str">
        <f>'NEW DUCATO DROPSIDE S9'!G6</f>
        <v>290B939</v>
      </c>
      <c r="B42" s="198" t="str">
        <f>'NEW DUCATO DROPSIDE S9'!G1</f>
        <v>DUCATO DROPSIDE DOUBLE CABIN 3.5tn 2.2mjet 140Hp L4</v>
      </c>
      <c r="C42" s="160">
        <f>'NEW DUCATO DROPSIDE S9'!G5</f>
        <v>33766</v>
      </c>
      <c r="D42" s="161">
        <f t="shared" si="36"/>
        <v>3399.3720000000003</v>
      </c>
      <c r="E42" s="162">
        <f t="shared" si="37"/>
        <v>37165.372000000003</v>
      </c>
      <c r="F42" s="161">
        <f t="shared" si="38"/>
        <v>8103.84</v>
      </c>
      <c r="G42" s="163">
        <f t="shared" si="39"/>
        <v>45269.212</v>
      </c>
      <c r="H42" s="164"/>
      <c r="I42" s="145"/>
      <c r="J42" s="146"/>
      <c r="K42" s="155"/>
      <c r="L42" s="156"/>
      <c r="N42" s="158"/>
      <c r="P42" s="158"/>
    </row>
    <row r="43" spans="1:16" s="157" customFormat="1" ht="25.15" customHeight="1">
      <c r="A43" s="149" t="str">
        <f>'NEW DUCATO DROPSIDE S9'!H6</f>
        <v>290C739</v>
      </c>
      <c r="B43" s="198" t="str">
        <f>'NEW DUCATO DROPSIDE S9'!H1</f>
        <v>DUCATO DROPSIDE 3.5tn 2.2mjet 160Hp L5</v>
      </c>
      <c r="C43" s="160">
        <f>'NEW DUCATO DROPSIDE S9'!H5</f>
        <v>33766</v>
      </c>
      <c r="D43" s="161">
        <f t="shared" si="36"/>
        <v>3399.3720000000003</v>
      </c>
      <c r="E43" s="162">
        <f t="shared" si="37"/>
        <v>37165.372000000003</v>
      </c>
      <c r="F43" s="161">
        <f t="shared" si="38"/>
        <v>8103.84</v>
      </c>
      <c r="G43" s="163">
        <f t="shared" si="39"/>
        <v>45269.212</v>
      </c>
      <c r="H43" s="164"/>
      <c r="I43" s="145"/>
      <c r="J43" s="146"/>
      <c r="K43" s="155"/>
      <c r="L43" s="156"/>
      <c r="N43" s="158"/>
      <c r="P43" s="158"/>
    </row>
    <row r="44" spans="1:16" s="157" customFormat="1" ht="25.15" customHeight="1">
      <c r="A44" s="149"/>
      <c r="B44" s="150" t="s">
        <v>1157</v>
      </c>
      <c r="C44" s="151"/>
      <c r="D44" s="152"/>
      <c r="E44" s="152"/>
      <c r="F44" s="152"/>
      <c r="G44" s="153"/>
      <c r="H44" s="154"/>
      <c r="I44" s="145"/>
      <c r="J44" s="146"/>
      <c r="K44" s="155"/>
      <c r="L44" s="156"/>
      <c r="N44" s="158"/>
    </row>
    <row r="45" spans="1:16" s="157" customFormat="1" ht="25.15" customHeight="1">
      <c r="A45" s="149" t="str">
        <f>'NEW DUCATO CHASSIS S9'!D6</f>
        <v>290AC39</v>
      </c>
      <c r="B45" s="198" t="str">
        <f>'NEW DUCATO CHASSIS S9'!D1</f>
        <v>DUCATO CHASSIS 3.5tn 2.2mjet 140Hp L2</v>
      </c>
      <c r="C45" s="160">
        <f>'NEW DUCATO CHASSIS S9'!D5</f>
        <v>28989</v>
      </c>
      <c r="D45" s="161">
        <f>(C45+227.72)*0.05</f>
        <v>1460.8360000000002</v>
      </c>
      <c r="E45" s="162">
        <f t="shared" ref="E45:E49" si="40">D45+C45</f>
        <v>30449.835999999999</v>
      </c>
      <c r="F45" s="161">
        <f t="shared" ref="F45:F49" si="41">C45*0.24</f>
        <v>6957.36</v>
      </c>
      <c r="G45" s="163">
        <f t="shared" ref="G45:G49" si="42">E45+F45</f>
        <v>37407.195999999996</v>
      </c>
      <c r="H45" s="164"/>
      <c r="I45" s="145"/>
      <c r="J45" s="146"/>
      <c r="K45" s="155"/>
      <c r="L45" s="156"/>
      <c r="N45" s="158"/>
      <c r="P45" s="158"/>
    </row>
    <row r="46" spans="1:16" s="157" customFormat="1" ht="25.15" customHeight="1">
      <c r="A46" s="149" t="str">
        <f>'NEW DUCATO CHASSIS S9'!E6</f>
        <v>290LC39</v>
      </c>
      <c r="B46" s="198" t="str">
        <f>'NEW DUCATO CHASSIS S9'!E1</f>
        <v>DUCATO CHASSIS 3.5tn 2.2mjet 140Hp L3</v>
      </c>
      <c r="C46" s="160">
        <f>'NEW DUCATO CHASSIS S9'!E5</f>
        <v>29693</v>
      </c>
      <c r="D46" s="161">
        <f t="shared" ref="D46:D49" si="43">(C46+227.72)*0.05</f>
        <v>1496.0360000000001</v>
      </c>
      <c r="E46" s="162">
        <f t="shared" si="40"/>
        <v>31189.036</v>
      </c>
      <c r="F46" s="161">
        <f t="shared" si="41"/>
        <v>7126.32</v>
      </c>
      <c r="G46" s="163">
        <f t="shared" si="42"/>
        <v>38315.356</v>
      </c>
      <c r="H46" s="164"/>
      <c r="I46" s="145"/>
      <c r="J46" s="146"/>
      <c r="K46" s="155"/>
      <c r="L46" s="156"/>
      <c r="N46" s="158"/>
      <c r="P46" s="158"/>
    </row>
    <row r="47" spans="1:16" s="157" customFormat="1" ht="25.15" customHeight="1">
      <c r="A47" s="149" t="str">
        <f>'NEW DUCATO CHASSIS S9'!F6</f>
        <v>290BC39</v>
      </c>
      <c r="B47" s="198" t="str">
        <f>'NEW DUCATO CHASSIS S9'!F1</f>
        <v>DUCATO CHASSIS 3.5tn 2.2mjet 140Hp L4</v>
      </c>
      <c r="C47" s="160">
        <f>'NEW DUCATO CHASSIS S9'!F5</f>
        <v>30397</v>
      </c>
      <c r="D47" s="161">
        <f t="shared" si="43"/>
        <v>1531.2360000000001</v>
      </c>
      <c r="E47" s="162">
        <f t="shared" si="40"/>
        <v>31928.236000000001</v>
      </c>
      <c r="F47" s="161">
        <f t="shared" si="41"/>
        <v>7295.28</v>
      </c>
      <c r="G47" s="163">
        <f t="shared" si="42"/>
        <v>39223.516000000003</v>
      </c>
      <c r="H47" s="164"/>
      <c r="I47" s="145"/>
      <c r="J47" s="146"/>
      <c r="K47" s="155"/>
      <c r="L47" s="156"/>
      <c r="N47" s="158"/>
      <c r="P47" s="158"/>
    </row>
    <row r="48" spans="1:16" s="157" customFormat="1" ht="25.15" customHeight="1">
      <c r="A48" s="149" t="str">
        <f>'NEW DUCATO CHASSIS S9'!G6</f>
        <v>290BD39</v>
      </c>
      <c r="B48" s="198" t="str">
        <f>'NEW DUCATO CHASSIS S9'!G1</f>
        <v>DUCATO CHASSIS DOUBLE CABIN 3.5tn 2.2mjet 140Hp L4</v>
      </c>
      <c r="C48" s="160">
        <f>'NEW DUCATO CHASSIS S9'!G5</f>
        <v>31101</v>
      </c>
      <c r="D48" s="161">
        <f t="shared" si="43"/>
        <v>1566.4360000000001</v>
      </c>
      <c r="E48" s="162">
        <f t="shared" si="40"/>
        <v>32667.436000000002</v>
      </c>
      <c r="F48" s="161">
        <f t="shared" si="41"/>
        <v>7464.24</v>
      </c>
      <c r="G48" s="163">
        <f t="shared" si="42"/>
        <v>40131.675999999999</v>
      </c>
      <c r="H48" s="164"/>
      <c r="I48" s="145"/>
      <c r="J48" s="146"/>
      <c r="K48" s="155"/>
      <c r="L48" s="156"/>
      <c r="N48" s="158"/>
      <c r="P48" s="158"/>
    </row>
    <row r="49" spans="1:16" s="157" customFormat="1" ht="25.15" customHeight="1">
      <c r="A49" s="149" t="str">
        <f>'NEW DUCATO CHASSIS S9'!H6</f>
        <v>290CC39</v>
      </c>
      <c r="B49" s="198" t="str">
        <f>'NEW DUCATO CHASSIS S9'!H1</f>
        <v>DUCATO CHASSIS 3.5tn 2.2mjet 160Hp L5</v>
      </c>
      <c r="C49" s="160">
        <f>'NEW DUCATO CHASSIS S9'!H5</f>
        <v>31101</v>
      </c>
      <c r="D49" s="161">
        <f t="shared" si="43"/>
        <v>1566.4360000000001</v>
      </c>
      <c r="E49" s="162">
        <f t="shared" si="40"/>
        <v>32667.436000000002</v>
      </c>
      <c r="F49" s="161">
        <f t="shared" si="41"/>
        <v>7464.24</v>
      </c>
      <c r="G49" s="163">
        <f t="shared" si="42"/>
        <v>40131.675999999999</v>
      </c>
      <c r="H49" s="164"/>
      <c r="I49" s="145"/>
      <c r="J49" s="146"/>
      <c r="K49" s="155"/>
      <c r="L49" s="156"/>
      <c r="N49" s="158"/>
      <c r="P49" s="158"/>
    </row>
    <row r="50" spans="1:16" s="131" customFormat="1" ht="25.15" customHeight="1">
      <c r="A50" s="87"/>
      <c r="B50" s="86" t="s">
        <v>1158</v>
      </c>
      <c r="C50" s="1"/>
      <c r="D50" s="2"/>
      <c r="E50" s="2"/>
      <c r="F50" s="2"/>
      <c r="G50" s="3"/>
      <c r="H50" s="130"/>
      <c r="I50" s="145"/>
      <c r="J50" s="146"/>
      <c r="K50" s="145"/>
      <c r="L50" s="146"/>
      <c r="N50" s="132"/>
    </row>
    <row r="51" spans="1:16" s="131" customFormat="1" ht="25.15" customHeight="1">
      <c r="A51" s="87" t="s">
        <v>817</v>
      </c>
      <c r="B51" s="88" t="str">
        <f>'DOBLO CARGO S2'!$D2</f>
        <v>DOBLO 1.6 Mjet2 120hp SX L1H1 (Χώρισμα)</v>
      </c>
      <c r="C51" s="89">
        <f>'DOBLO CARGO S2'!$D6</f>
        <v>19171.189475391096</v>
      </c>
      <c r="D51" s="90">
        <f t="shared" ref="D51:D53" si="44">(C51+227.72)*0.1</f>
        <v>1939.8909475391099</v>
      </c>
      <c r="E51" s="91">
        <f t="shared" ref="E51:E53" si="45">D51+C51</f>
        <v>21111.080422930205</v>
      </c>
      <c r="F51" s="90">
        <f t="shared" ref="F51:F53" si="46">C51*0.24</f>
        <v>4601.085474093863</v>
      </c>
      <c r="G51" s="92">
        <f t="shared" ref="G51:G53" si="47">E51+F51</f>
        <v>25712.165897024068</v>
      </c>
      <c r="H51" s="133"/>
      <c r="I51" s="145"/>
      <c r="J51" s="146"/>
      <c r="K51" s="145"/>
      <c r="L51" s="146"/>
      <c r="N51" s="132"/>
      <c r="P51" s="132"/>
    </row>
    <row r="52" spans="1:16" s="131" customFormat="1" ht="25.15" customHeight="1">
      <c r="A52" s="87" t="s">
        <v>818</v>
      </c>
      <c r="B52" s="88" t="str">
        <f>'DOBLO CARGO S2'!$E$2</f>
        <v>DOBLO 1.6 Mjet2 120hp SX L2H1 (Χώρισμα)</v>
      </c>
      <c r="C52" s="89">
        <f>'DOBLO CARGO S2'!$E$6</f>
        <v>19730.880221659776</v>
      </c>
      <c r="D52" s="90">
        <f t="shared" ref="D52" si="48">(C52+227.72)*0.1</f>
        <v>1995.8600221659779</v>
      </c>
      <c r="E52" s="91">
        <f t="shared" ref="E52" si="49">D52+C52</f>
        <v>21726.740243825752</v>
      </c>
      <c r="F52" s="90">
        <f t="shared" ref="F52" si="50">C52*0.24</f>
        <v>4735.4112531983465</v>
      </c>
      <c r="G52" s="92">
        <f t="shared" ref="G52" si="51">E52+F52</f>
        <v>26462.151497024097</v>
      </c>
      <c r="H52" s="133"/>
      <c r="I52" s="145"/>
      <c r="J52" s="146"/>
      <c r="K52" s="145"/>
      <c r="L52" s="146"/>
      <c r="N52" s="132"/>
      <c r="P52" s="132"/>
    </row>
    <row r="53" spans="1:16" s="131" customFormat="1" ht="25.15" customHeight="1">
      <c r="A53" s="87" t="s">
        <v>819</v>
      </c>
      <c r="B53" s="88" t="str">
        <f>'DOBLO CARGO S2'!$F$2</f>
        <v>DOBLO 1.6 Mjet2 120hp SX L2H2 (Χώρισμα)</v>
      </c>
      <c r="C53" s="89">
        <f>'DOBLO CARGO S2'!$F$6</f>
        <v>20290.570967928354</v>
      </c>
      <c r="D53" s="90">
        <f t="shared" si="44"/>
        <v>2051.8290967928356</v>
      </c>
      <c r="E53" s="91">
        <f t="shared" si="45"/>
        <v>22342.400064721191</v>
      </c>
      <c r="F53" s="90">
        <f t="shared" si="46"/>
        <v>4869.7370323028044</v>
      </c>
      <c r="G53" s="92">
        <f t="shared" si="47"/>
        <v>27212.137097023995</v>
      </c>
      <c r="H53" s="133"/>
      <c r="I53" s="145"/>
      <c r="J53" s="146"/>
      <c r="K53" s="145"/>
      <c r="L53" s="146"/>
      <c r="N53" s="132"/>
      <c r="P53" s="132"/>
    </row>
    <row r="54" spans="1:16" s="131" customFormat="1" ht="25.15" customHeight="1">
      <c r="A54" s="87"/>
      <c r="B54" s="86" t="s">
        <v>1159</v>
      </c>
      <c r="C54" s="1"/>
      <c r="D54" s="2"/>
      <c r="E54" s="2"/>
      <c r="F54" s="2"/>
      <c r="G54" s="3"/>
      <c r="H54" s="130"/>
      <c r="I54" s="145"/>
      <c r="J54" s="146"/>
      <c r="K54" s="145"/>
      <c r="L54" s="146"/>
      <c r="N54" s="132"/>
    </row>
    <row r="55" spans="1:16" s="131" customFormat="1" ht="25.15" customHeight="1">
      <c r="A55" s="87" t="str">
        <f>'SCUDO VAN S0 ICE'!D7</f>
        <v>50612G0</v>
      </c>
      <c r="B55" s="88" t="str">
        <f>'SCUDO VAN S0 ICE'!D2</f>
        <v xml:space="preserve"> SCUDO VAN 1.5 120hp L1H1</v>
      </c>
      <c r="C55" s="89">
        <f>'SCUDO VAN S0 ICE'!D6</f>
        <v>24351.709997014954</v>
      </c>
      <c r="D55" s="90">
        <f t="shared" ref="D55:D58" si="52">(C55+227.72)*0.1</f>
        <v>2457.9429997014959</v>
      </c>
      <c r="E55" s="91">
        <f t="shared" ref="E55:E58" si="53">D55+C55</f>
        <v>26809.65299671645</v>
      </c>
      <c r="F55" s="90">
        <f t="shared" ref="F55:F58" si="54">C55*0.24</f>
        <v>5844.410399283589</v>
      </c>
      <c r="G55" s="92">
        <f t="shared" ref="G55:G58" si="55">E55+F55</f>
        <v>32654.063396000038</v>
      </c>
      <c r="H55" s="133"/>
      <c r="I55" s="145"/>
      <c r="J55" s="146"/>
      <c r="K55" s="145"/>
      <c r="L55" s="146"/>
      <c r="N55" s="132"/>
      <c r="P55" s="132"/>
    </row>
    <row r="56" spans="1:16" s="131" customFormat="1" ht="25.15" customHeight="1">
      <c r="A56" s="87" t="str">
        <f>'SCUDO VAN S0 ICE'!E7</f>
        <v>50622G0</v>
      </c>
      <c r="B56" s="88" t="str">
        <f>'SCUDO VAN S0 ICE'!E2</f>
        <v xml:space="preserve"> SCUDO VAN 1.5 120hp L2H1</v>
      </c>
      <c r="C56" s="89">
        <f>'SCUDO VAN S0 ICE'!E6</f>
        <v>25012.60551940303</v>
      </c>
      <c r="D56" s="90">
        <f t="shared" si="52"/>
        <v>2524.0325519403032</v>
      </c>
      <c r="E56" s="91">
        <f t="shared" si="53"/>
        <v>27536.638071343332</v>
      </c>
      <c r="F56" s="90">
        <f t="shared" si="54"/>
        <v>6003.0253246567272</v>
      </c>
      <c r="G56" s="92">
        <f t="shared" si="55"/>
        <v>33539.663396000062</v>
      </c>
      <c r="H56" s="133"/>
      <c r="I56" s="145"/>
      <c r="J56" s="146"/>
      <c r="K56" s="145"/>
      <c r="L56" s="146"/>
      <c r="N56" s="132"/>
      <c r="P56" s="132"/>
    </row>
    <row r="57" spans="1:16" s="131" customFormat="1" ht="25.15" customHeight="1">
      <c r="A57" s="87" t="str">
        <f>'SCUDO VAN S0 ICE'!F7</f>
        <v>50622I0</v>
      </c>
      <c r="B57" s="88" t="str">
        <f>'SCUDO VAN S0 ICE'!F2</f>
        <v xml:space="preserve"> SCUDO VAN 2.0 145hp AT L2H1</v>
      </c>
      <c r="C57" s="89">
        <f>'SCUDO VAN S0 ICE'!F6</f>
        <v>28234.471191044766</v>
      </c>
      <c r="D57" s="90">
        <f t="shared" si="52"/>
        <v>2846.2191191044767</v>
      </c>
      <c r="E57" s="91">
        <f t="shared" si="53"/>
        <v>31080.690310149243</v>
      </c>
      <c r="F57" s="90">
        <f t="shared" si="54"/>
        <v>6776.2730858507439</v>
      </c>
      <c r="G57" s="92">
        <f t="shared" si="55"/>
        <v>37856.963395999985</v>
      </c>
      <c r="H57" s="133"/>
      <c r="I57" s="145"/>
      <c r="J57" s="146"/>
      <c r="K57" s="145"/>
      <c r="L57" s="146"/>
      <c r="N57" s="132"/>
      <c r="P57" s="132"/>
    </row>
    <row r="58" spans="1:16" s="131" customFormat="1" ht="25.15" customHeight="1">
      <c r="A58" s="90" t="str">
        <f>'SCUDO VAN S0 ICE'!G7</f>
        <v>50632H0</v>
      </c>
      <c r="B58" s="88" t="str">
        <f>'SCUDO VAN S0 ICE'!G2</f>
        <v xml:space="preserve"> SCUDO VAN 2.0 145hp L3H1</v>
      </c>
      <c r="C58" s="89">
        <f>'SCUDO VAN S0 ICE'!G6</f>
        <v>27573.575668656693</v>
      </c>
      <c r="D58" s="90">
        <f t="shared" si="52"/>
        <v>2780.1295668656694</v>
      </c>
      <c r="E58" s="91">
        <f t="shared" si="53"/>
        <v>30353.705235522364</v>
      </c>
      <c r="F58" s="90">
        <f t="shared" si="54"/>
        <v>6617.6581604776056</v>
      </c>
      <c r="G58" s="92">
        <f t="shared" si="55"/>
        <v>36971.363395999972</v>
      </c>
      <c r="H58" s="133"/>
      <c r="I58" s="145"/>
      <c r="J58" s="146"/>
      <c r="K58" s="145"/>
      <c r="L58" s="146"/>
      <c r="N58" s="132"/>
      <c r="P58" s="132"/>
    </row>
    <row r="59" spans="1:16" s="131" customFormat="1" ht="25.15" customHeight="1">
      <c r="A59" s="87"/>
      <c r="B59" s="86" t="s">
        <v>1160</v>
      </c>
      <c r="C59" s="1"/>
      <c r="D59" s="2"/>
      <c r="E59" s="2"/>
      <c r="F59" s="2"/>
      <c r="G59" s="3"/>
      <c r="H59" s="130"/>
      <c r="I59" s="145"/>
      <c r="J59" s="146"/>
      <c r="K59" s="145"/>
      <c r="L59" s="146"/>
      <c r="N59" s="132"/>
    </row>
    <row r="60" spans="1:16" s="131" customFormat="1" ht="25.15" customHeight="1">
      <c r="A60" s="87" t="str">
        <f>'SCUDO COMBI S0 BEV'!D7</f>
        <v>507PA20</v>
      </c>
      <c r="B60" s="93" t="str">
        <f>'SCUDO COMBI S0 BEV'!D2</f>
        <v>SCUDO COMBI L3 75kWh</v>
      </c>
      <c r="C60" s="89">
        <f>'SCUDO COMBI S0 BEV'!D6</f>
        <v>46824.317729999995</v>
      </c>
      <c r="D60" s="90">
        <v>0</v>
      </c>
      <c r="E60" s="91">
        <f t="shared" ref="E60:E61" si="56">D60+C60</f>
        <v>46824.317729999995</v>
      </c>
      <c r="F60" s="90">
        <f t="shared" ref="F60:F61" si="57">C60*0.24</f>
        <v>11237.836255199998</v>
      </c>
      <c r="G60" s="92">
        <f t="shared" ref="G60:G61" si="58">E60+F60</f>
        <v>58062.153985199991</v>
      </c>
      <c r="H60" s="133"/>
      <c r="I60" s="145"/>
      <c r="J60" s="146"/>
      <c r="K60" s="145"/>
      <c r="L60" s="146"/>
      <c r="N60" s="132"/>
      <c r="P60" s="132"/>
    </row>
    <row r="61" spans="1:16" s="131" customFormat="1" ht="25.15" customHeight="1">
      <c r="A61" s="87">
        <f>'SCUDO VAN S0 BEV'!D7</f>
        <v>5072220</v>
      </c>
      <c r="B61" s="93" t="str">
        <f>'SCUDO VAN S0 BEV'!D2</f>
        <v>SCUDO VAN L2 75kWh</v>
      </c>
      <c r="C61" s="89">
        <f>'SCUDO VAN S0 BEV'!D6</f>
        <v>42137.423640000001</v>
      </c>
      <c r="D61" s="90">
        <v>0</v>
      </c>
      <c r="E61" s="91">
        <f t="shared" si="56"/>
        <v>42137.423640000001</v>
      </c>
      <c r="F61" s="90">
        <f t="shared" si="57"/>
        <v>10112.981673599999</v>
      </c>
      <c r="G61" s="92">
        <f t="shared" si="58"/>
        <v>52250.4053136</v>
      </c>
      <c r="H61" s="133"/>
      <c r="I61" s="145"/>
      <c r="J61" s="146"/>
      <c r="K61" s="145"/>
      <c r="L61" s="146"/>
      <c r="N61" s="132"/>
      <c r="P61" s="132"/>
    </row>
    <row r="62" spans="1:16" s="131" customFormat="1" ht="25.15" customHeight="1">
      <c r="A62" s="87"/>
      <c r="B62" s="86" t="s">
        <v>1161</v>
      </c>
      <c r="C62" s="1"/>
      <c r="D62" s="2"/>
      <c r="E62" s="2"/>
      <c r="F62" s="2"/>
      <c r="G62" s="3"/>
      <c r="H62" s="130"/>
      <c r="I62" s="145"/>
      <c r="J62" s="146"/>
      <c r="K62" s="145"/>
      <c r="L62" s="146"/>
      <c r="N62" s="132"/>
    </row>
    <row r="63" spans="1:16" s="131" customFormat="1" ht="25.15" customHeight="1">
      <c r="A63" s="87" t="str">
        <f>'DUCATO VAN S8'!D7</f>
        <v>2900LN8</v>
      </c>
      <c r="B63" s="88" t="str">
        <f>'DUCATO VAN S8'!D2</f>
        <v>DUCATO VAN 3.0tn 2.2mjet 140Hp L1H1</v>
      </c>
      <c r="C63" s="89">
        <f>'DUCATO VAN S8'!D6</f>
        <v>26021.370968320003</v>
      </c>
      <c r="D63" s="90">
        <f t="shared" ref="D63:D69" si="59">(C63+227.72)*0.1</f>
        <v>2624.9090968320006</v>
      </c>
      <c r="E63" s="91">
        <f t="shared" ref="E63:E69" si="60">D63+C63</f>
        <v>28646.280065152005</v>
      </c>
      <c r="F63" s="90">
        <f t="shared" ref="F63:F69" si="61">C63*0.24</f>
        <v>6245.1290323968005</v>
      </c>
      <c r="G63" s="92">
        <f t="shared" ref="G63:G69" si="62">E63+F63</f>
        <v>34891.409097548807</v>
      </c>
      <c r="H63" s="133"/>
      <c r="I63" s="145"/>
      <c r="J63" s="146"/>
      <c r="K63" s="145"/>
      <c r="L63" s="146"/>
      <c r="N63" s="132"/>
      <c r="P63" s="132"/>
    </row>
    <row r="64" spans="1:16" s="131" customFormat="1" ht="25.15" customHeight="1">
      <c r="A64" s="87" t="str">
        <f>'DUCATO VAN S8'!E7</f>
        <v>2905GN8</v>
      </c>
      <c r="B64" s="88" t="str">
        <f>'DUCATO VAN S8'!E2</f>
        <v>DUCATO VAN 3.3tn 2.2mjet 140Hp L2H2</v>
      </c>
      <c r="C64" s="89">
        <f>'DUCATO VAN S8'!E6</f>
        <v>28226.521905920003</v>
      </c>
      <c r="D64" s="90">
        <f t="shared" si="59"/>
        <v>2845.4241905920007</v>
      </c>
      <c r="E64" s="91">
        <f t="shared" si="60"/>
        <v>31071.946096512002</v>
      </c>
      <c r="F64" s="90">
        <f t="shared" si="61"/>
        <v>6774.3652574207999</v>
      </c>
      <c r="G64" s="92">
        <f t="shared" si="62"/>
        <v>37846.311353932804</v>
      </c>
      <c r="H64" s="133"/>
      <c r="I64" s="145"/>
      <c r="J64" s="146"/>
      <c r="K64" s="145"/>
      <c r="L64" s="146"/>
      <c r="N64" s="132"/>
      <c r="P64" s="132"/>
    </row>
    <row r="65" spans="1:16" s="131" customFormat="1" ht="25.15" customHeight="1">
      <c r="A65" s="87" t="str">
        <f>'DUCATO VAN S8'!F7</f>
        <v>290AGN8</v>
      </c>
      <c r="B65" s="88" t="str">
        <f>'DUCATO VAN S8'!F2</f>
        <v>DUCATO VAN 3.5tn 2.2mjet 140Hp L2H2</v>
      </c>
      <c r="C65" s="89">
        <f>'DUCATO VAN S8'!F6</f>
        <v>28905.032407680003</v>
      </c>
      <c r="D65" s="90">
        <f t="shared" si="59"/>
        <v>2913.2752407680005</v>
      </c>
      <c r="E65" s="91">
        <f t="shared" si="60"/>
        <v>31818.307648448004</v>
      </c>
      <c r="F65" s="90">
        <f t="shared" si="61"/>
        <v>6937.2077778432003</v>
      </c>
      <c r="G65" s="92">
        <f t="shared" si="62"/>
        <v>38755.515426291204</v>
      </c>
      <c r="H65" s="133"/>
      <c r="I65" s="145"/>
      <c r="J65" s="146"/>
      <c r="K65" s="145"/>
      <c r="L65" s="146"/>
      <c r="N65" s="132"/>
      <c r="P65" s="132"/>
    </row>
    <row r="66" spans="1:16" s="131" customFormat="1" ht="25.15" customHeight="1">
      <c r="A66" s="87" t="str">
        <f>'DUCATO VAN S8'!G7</f>
        <v>290AGQ8</v>
      </c>
      <c r="B66" s="88" t="str">
        <f>'DUCATO VAN S8'!G2</f>
        <v>DUCATO VAN 3.5tn 2.2mjet 160Hp L2H2</v>
      </c>
      <c r="C66" s="89">
        <f>'DUCATO VAN S8'!G6</f>
        <v>29583.542909440006</v>
      </c>
      <c r="D66" s="90">
        <f t="shared" si="59"/>
        <v>2981.1262909440011</v>
      </c>
      <c r="E66" s="91">
        <f t="shared" si="60"/>
        <v>32564.669200384007</v>
      </c>
      <c r="F66" s="90">
        <f t="shared" si="61"/>
        <v>7100.0502982656008</v>
      </c>
      <c r="G66" s="92">
        <f t="shared" si="62"/>
        <v>39664.719498649611</v>
      </c>
      <c r="H66" s="133"/>
      <c r="I66" s="145"/>
      <c r="J66" s="146"/>
      <c r="K66" s="145"/>
      <c r="L66" s="146"/>
      <c r="N66" s="132"/>
      <c r="P66" s="132"/>
    </row>
    <row r="67" spans="1:16" s="131" customFormat="1" ht="25.15" customHeight="1">
      <c r="A67" s="87" t="str">
        <f>'DUCATO VAN S8'!H7</f>
        <v>290BGN8</v>
      </c>
      <c r="B67" s="88" t="str">
        <f>'DUCATO VAN S8'!H2</f>
        <v>DUCATO VAN 3.5tn 2.2mjet 140Hp L3H2</v>
      </c>
      <c r="C67" s="89">
        <f>'DUCATO VAN S8'!H6</f>
        <v>29753.173265919999</v>
      </c>
      <c r="D67" s="90">
        <f t="shared" si="59"/>
        <v>2998.0893265920004</v>
      </c>
      <c r="E67" s="91">
        <f t="shared" si="60"/>
        <v>32751.262592512001</v>
      </c>
      <c r="F67" s="90">
        <f t="shared" si="61"/>
        <v>7140.7615838207994</v>
      </c>
      <c r="G67" s="92">
        <f t="shared" si="62"/>
        <v>39892.024176332801</v>
      </c>
      <c r="H67" s="133"/>
      <c r="I67" s="145"/>
      <c r="J67" s="146"/>
      <c r="K67" s="145"/>
      <c r="L67" s="146"/>
      <c r="N67" s="132"/>
      <c r="P67" s="132"/>
    </row>
    <row r="68" spans="1:16" s="131" customFormat="1" ht="25.15" customHeight="1">
      <c r="A68" s="87" t="str">
        <f>'DUCATO VAN S8'!I7</f>
        <v>290BAQ8</v>
      </c>
      <c r="B68" s="88" t="str">
        <f>'DUCATO VAN S8'!I2</f>
        <v>DUCATO VAN 3.5tn 2.2mjet 160Hp L3H3</v>
      </c>
      <c r="C68" s="89">
        <f>'DUCATO VAN S8'!I6</f>
        <v>31110.194269440002</v>
      </c>
      <c r="D68" s="90">
        <f t="shared" si="59"/>
        <v>3133.7914269440007</v>
      </c>
      <c r="E68" s="91">
        <f t="shared" si="60"/>
        <v>34243.985696383999</v>
      </c>
      <c r="F68" s="90">
        <f t="shared" si="61"/>
        <v>7466.4466246656002</v>
      </c>
      <c r="G68" s="92">
        <f t="shared" si="62"/>
        <v>41710.4323210496</v>
      </c>
      <c r="H68" s="133"/>
      <c r="I68" s="145"/>
      <c r="J68" s="146"/>
      <c r="K68" s="145"/>
      <c r="L68" s="146"/>
      <c r="N68" s="132"/>
      <c r="P68" s="132"/>
    </row>
    <row r="69" spans="1:16" s="131" customFormat="1" ht="25.15" customHeight="1">
      <c r="A69" s="87" t="str">
        <f>'DUCATO VAN S8'!J7</f>
        <v>290CGQ8</v>
      </c>
      <c r="B69" s="88" t="str">
        <f>'DUCATO VAN S8'!J2</f>
        <v>DUCATO VAN 3.5tn 2.2mjet 160Hp L4H2</v>
      </c>
      <c r="C69" s="89">
        <f>'DUCATO VAN S8'!J6</f>
        <v>31279.824625920002</v>
      </c>
      <c r="D69" s="90">
        <f t="shared" si="59"/>
        <v>3150.7544625920004</v>
      </c>
      <c r="E69" s="91">
        <f t="shared" si="60"/>
        <v>34430.579088512</v>
      </c>
      <c r="F69" s="90">
        <f t="shared" si="61"/>
        <v>7507.1579102208007</v>
      </c>
      <c r="G69" s="92">
        <f t="shared" si="62"/>
        <v>41937.736998732798</v>
      </c>
      <c r="H69" s="133"/>
      <c r="I69" s="145"/>
      <c r="J69" s="146"/>
      <c r="K69" s="145"/>
      <c r="L69" s="146"/>
      <c r="N69" s="132"/>
      <c r="P69" s="132"/>
    </row>
    <row r="70" spans="1:16" s="131" customFormat="1" ht="25.15" customHeight="1">
      <c r="A70" s="87" t="str">
        <f>'DUCATO VAN S8'!K7</f>
        <v>290CAQ8</v>
      </c>
      <c r="B70" s="88" t="str">
        <f>'DUCATO VAN S8'!K2</f>
        <v>DUCATO VAN 3.5tn 2.2mjet 160Hp L4H3</v>
      </c>
      <c r="C70" s="89">
        <f>'DUCATO VAN S8'!K6</f>
        <v>31958.335127680002</v>
      </c>
      <c r="D70" s="90">
        <f t="shared" ref="D70" si="63">(C70+227.72)*0.1</f>
        <v>3218.6055127680006</v>
      </c>
      <c r="E70" s="91">
        <f t="shared" ref="E70" si="64">D70+C70</f>
        <v>35176.940640448003</v>
      </c>
      <c r="F70" s="90">
        <f t="shared" ref="F70" si="65">C70*0.24</f>
        <v>7670.0004306432002</v>
      </c>
      <c r="G70" s="92">
        <f t="shared" ref="G70" si="66">E70+F70</f>
        <v>42846.941071091205</v>
      </c>
      <c r="H70" s="133"/>
      <c r="I70" s="145"/>
      <c r="J70" s="146"/>
      <c r="K70" s="145"/>
      <c r="L70" s="146"/>
      <c r="N70" s="132"/>
      <c r="P70" s="132"/>
    </row>
    <row r="71" spans="1:16" s="131" customFormat="1" ht="25.15" customHeight="1">
      <c r="A71" s="87"/>
      <c r="B71" s="86" t="s">
        <v>1162</v>
      </c>
      <c r="C71" s="1"/>
      <c r="D71" s="2"/>
      <c r="E71" s="2"/>
      <c r="F71" s="2"/>
      <c r="G71" s="3"/>
      <c r="H71" s="130"/>
      <c r="I71" s="145"/>
      <c r="J71" s="146"/>
      <c r="K71" s="145"/>
      <c r="L71" s="146"/>
      <c r="N71" s="132"/>
    </row>
    <row r="72" spans="1:16" s="131" customFormat="1" ht="25.15" customHeight="1">
      <c r="A72" s="87" t="str">
        <f>'DUCATO VAN S8 AT9'!D7</f>
        <v>2900LP8</v>
      </c>
      <c r="B72" s="93" t="str">
        <f>'DUCATO VAN S8 AT9'!D2</f>
        <v>VAN 3.0tn 2.2mjet 140Hp L1H1 AT9</v>
      </c>
      <c r="C72" s="89">
        <f>'DUCATO VAN S8 AT9'!D6</f>
        <v>28141.728576000001</v>
      </c>
      <c r="D72" s="90">
        <f t="shared" ref="D72:D73" si="67">(C72+227.72)*0.1</f>
        <v>2836.9448576000004</v>
      </c>
      <c r="E72" s="91">
        <f t="shared" ref="E72:E73" si="68">D72+C72</f>
        <v>30978.673433600001</v>
      </c>
      <c r="F72" s="90">
        <f t="shared" ref="F72:F73" si="69">C72*0.24</f>
        <v>6754.0148582399997</v>
      </c>
      <c r="G72" s="92">
        <f t="shared" ref="G72:G73" si="70">E72+F72</f>
        <v>37732.688291840001</v>
      </c>
      <c r="H72" s="133"/>
      <c r="I72" s="145"/>
      <c r="J72" s="146"/>
      <c r="K72" s="145"/>
      <c r="L72" s="146"/>
      <c r="N72" s="132"/>
      <c r="P72" s="132"/>
    </row>
    <row r="73" spans="1:16" s="131" customFormat="1" ht="25.15" customHeight="1">
      <c r="A73" s="87" t="str">
        <f>'DUCATO VAN S8 AT9'!E7</f>
        <v>290AGP8</v>
      </c>
      <c r="B73" s="93" t="str">
        <f>'DUCATO VAN S8 AT9'!E2</f>
        <v>VAN 3.5tn 2.2mjet 140Hp L2H2 AT9</v>
      </c>
      <c r="C73" s="89">
        <f>'DUCATO VAN S8 AT9'!E6</f>
        <v>31025.390015360001</v>
      </c>
      <c r="D73" s="90">
        <f t="shared" si="67"/>
        <v>3125.3110015360003</v>
      </c>
      <c r="E73" s="91">
        <f t="shared" si="68"/>
        <v>34150.701016896004</v>
      </c>
      <c r="F73" s="90">
        <f t="shared" si="69"/>
        <v>7446.0936036863995</v>
      </c>
      <c r="G73" s="92">
        <f t="shared" si="70"/>
        <v>41596.794620582405</v>
      </c>
      <c r="H73" s="133"/>
      <c r="I73" s="145"/>
      <c r="J73" s="146"/>
      <c r="K73" s="145"/>
      <c r="L73" s="146"/>
      <c r="N73" s="132"/>
      <c r="P73" s="132"/>
    </row>
    <row r="74" spans="1:16" s="131" customFormat="1" ht="25.15" customHeight="1">
      <c r="A74" s="87" t="str">
        <f>'DUCATO VAN S8 AT9'!F7</f>
        <v>290AGR8</v>
      </c>
      <c r="B74" s="93" t="str">
        <f>'DUCATO VAN S8 AT9'!F2</f>
        <v>VAN 3.5tn 2.2mjet 160Hp L2H2 AT9</v>
      </c>
      <c r="C74" s="89">
        <f>'DUCATO VAN S8 AT9'!F6</f>
        <v>31703.900517120001</v>
      </c>
      <c r="D74" s="90">
        <f t="shared" ref="D74" si="71">(C74+227.72)*0.1</f>
        <v>3193.1620517120004</v>
      </c>
      <c r="E74" s="91">
        <f t="shared" ref="E74" si="72">D74+C74</f>
        <v>34897.062568832</v>
      </c>
      <c r="F74" s="90">
        <f t="shared" ref="F74" si="73">C74*0.24</f>
        <v>7608.9361241088</v>
      </c>
      <c r="G74" s="92">
        <f t="shared" ref="G74" si="74">E74+F74</f>
        <v>42505.998692940797</v>
      </c>
      <c r="H74" s="133"/>
      <c r="I74" s="145"/>
      <c r="J74" s="146"/>
      <c r="K74" s="145"/>
      <c r="L74" s="146"/>
      <c r="N74" s="132"/>
      <c r="P74" s="132"/>
    </row>
    <row r="75" spans="1:16" s="131" customFormat="1" ht="25.15" customHeight="1">
      <c r="A75" s="87"/>
      <c r="B75" s="86" t="s">
        <v>1163</v>
      </c>
      <c r="C75" s="1"/>
      <c r="D75" s="2"/>
      <c r="E75" s="2"/>
      <c r="F75" s="2"/>
      <c r="G75" s="3"/>
      <c r="H75" s="130"/>
      <c r="I75" s="145"/>
      <c r="J75" s="146"/>
      <c r="K75" s="145"/>
      <c r="L75" s="146"/>
      <c r="N75" s="132"/>
    </row>
    <row r="76" spans="1:16" s="131" customFormat="1" ht="25.15" customHeight="1">
      <c r="A76" s="87" t="str">
        <f>'DUCATO DROPSIDE CHASSIS S8'!D7</f>
        <v>29097N8</v>
      </c>
      <c r="B76" s="93" t="str">
        <f>'DUCATO DROPSIDE CHASSIS S8'!D2</f>
        <v>DUCATO CHASSIS DROPSIDE 3.5tn 2.2mjet 140Hp L1</v>
      </c>
      <c r="C76" s="89">
        <f>'DUCATO DROPSIDE CHASSIS S8'!D6</f>
        <v>28253.056690560006</v>
      </c>
      <c r="D76" s="90">
        <f>(C76+227.72)*0.08</f>
        <v>2278.4621352448007</v>
      </c>
      <c r="E76" s="91">
        <f t="shared" ref="E76" si="75">D76+C76</f>
        <v>30531.518825804807</v>
      </c>
      <c r="F76" s="90">
        <f t="shared" ref="F76" si="76">C76*0.24</f>
        <v>6780.733605734401</v>
      </c>
      <c r="G76" s="92">
        <f t="shared" ref="G76" si="77">E76+F76</f>
        <v>37312.252431539207</v>
      </c>
      <c r="H76" s="133"/>
      <c r="I76" s="145"/>
      <c r="J76" s="146"/>
      <c r="K76" s="145"/>
      <c r="L76" s="146"/>
      <c r="N76" s="132"/>
      <c r="P76" s="132"/>
    </row>
    <row r="77" spans="1:16" s="131" customFormat="1" ht="25.15" customHeight="1">
      <c r="A77" s="87" t="str">
        <f>'DUCATO DROPSIDE CHASSIS S8'!E7</f>
        <v>29057N8</v>
      </c>
      <c r="B77" s="93" t="str">
        <f>'DUCATO DROPSIDE CHASSIS S8'!E2</f>
        <v>DUCATO CHASSIS DROPSIDE 3.3tn 2.2mjet 140Hp L2</v>
      </c>
      <c r="C77" s="89">
        <f>'DUCATO DROPSIDE CHASSIS S8'!E6</f>
        <v>28339.149995520002</v>
      </c>
      <c r="D77" s="90">
        <f t="shared" ref="D77:D82" si="78">(C77+227.72)*0.08</f>
        <v>2285.3495996416004</v>
      </c>
      <c r="E77" s="91">
        <f t="shared" ref="E77:E82" si="79">D77+C77</f>
        <v>30624.4995951616</v>
      </c>
      <c r="F77" s="90">
        <f t="shared" ref="F77:F82" si="80">C77*0.24</f>
        <v>6801.3959989248006</v>
      </c>
      <c r="G77" s="92">
        <f t="shared" ref="G77:G82" si="81">E77+F77</f>
        <v>37425.895594086403</v>
      </c>
      <c r="H77" s="133"/>
      <c r="I77" s="145"/>
      <c r="J77" s="146"/>
      <c r="K77" s="145"/>
      <c r="L77" s="146"/>
      <c r="N77" s="132"/>
      <c r="P77" s="132"/>
    </row>
    <row r="78" spans="1:16" s="131" customFormat="1" ht="25.15" customHeight="1">
      <c r="A78" s="87" t="str">
        <f>'DUCATO DROPSIDE CHASSIS S8'!F7</f>
        <v>290A7Q8</v>
      </c>
      <c r="B78" s="93" t="str">
        <f>'DUCATO DROPSIDE CHASSIS S8'!F2</f>
        <v>DUCATO CHASSIS DROPSIDE 3.5tn 2.2mjet 160Hp L2</v>
      </c>
      <c r="C78" s="89">
        <f>'DUCATO DROPSIDE CHASSIS S8'!F6</f>
        <v>29544.54365824</v>
      </c>
      <c r="D78" s="90">
        <f t="shared" si="78"/>
        <v>2381.7810926592001</v>
      </c>
      <c r="E78" s="91">
        <f t="shared" si="79"/>
        <v>31926.324750899199</v>
      </c>
      <c r="F78" s="90">
        <f t="shared" si="80"/>
        <v>7090.6904779775996</v>
      </c>
      <c r="G78" s="92">
        <f t="shared" si="81"/>
        <v>39017.0152288768</v>
      </c>
      <c r="H78" s="133"/>
      <c r="I78" s="145"/>
      <c r="J78" s="146"/>
      <c r="K78" s="145"/>
      <c r="L78" s="146"/>
      <c r="N78" s="132"/>
      <c r="P78" s="132"/>
    </row>
    <row r="79" spans="1:16" s="131" customFormat="1" ht="25.15" customHeight="1">
      <c r="A79" s="87" t="str">
        <f>'DUCATO DROPSIDE CHASSIS S8'!G7</f>
        <v>290L7Q8</v>
      </c>
      <c r="B79" s="93" t="str">
        <f>'DUCATO DROPSIDE CHASSIS S8'!G2</f>
        <v>DUCATO CHASSIS DROPSIDE 3.5tn 2.2mjet 160Hp L3</v>
      </c>
      <c r="C79" s="89">
        <f>'DUCATO DROPSIDE CHASSIS S8'!G6</f>
        <v>30233.33379456</v>
      </c>
      <c r="D79" s="90">
        <f t="shared" si="78"/>
        <v>2436.8843035648001</v>
      </c>
      <c r="E79" s="91">
        <f t="shared" si="79"/>
        <v>32670.218098124798</v>
      </c>
      <c r="F79" s="90">
        <f t="shared" si="80"/>
        <v>7256.0001106944001</v>
      </c>
      <c r="G79" s="92">
        <f t="shared" si="81"/>
        <v>39926.218208819198</v>
      </c>
      <c r="H79" s="133"/>
      <c r="I79" s="145"/>
      <c r="J79" s="146"/>
      <c r="K79" s="145"/>
      <c r="L79" s="146"/>
      <c r="N79" s="132"/>
      <c r="P79" s="132"/>
    </row>
    <row r="80" spans="1:16" s="131" customFormat="1" ht="25.15" customHeight="1">
      <c r="A80" s="87" t="str">
        <f>'DUCATO DROPSIDE CHASSIS S8'!H7</f>
        <v>290B7Q8</v>
      </c>
      <c r="B80" s="93" t="str">
        <f>'DUCATO DROPSIDE CHASSIS S8'!H2</f>
        <v>DUCATO CHASSIS DROPSIDE 3.5tn 2.2mjet 160Hp L4</v>
      </c>
      <c r="C80" s="89">
        <f>'DUCATO DROPSIDE CHASSIS S8'!H6</f>
        <v>30922.12393088</v>
      </c>
      <c r="D80" s="90">
        <f t="shared" si="78"/>
        <v>2491.9875144704001</v>
      </c>
      <c r="E80" s="91">
        <f t="shared" si="79"/>
        <v>33414.111445350398</v>
      </c>
      <c r="F80" s="90">
        <f t="shared" si="80"/>
        <v>7421.3097434111996</v>
      </c>
      <c r="G80" s="92">
        <f t="shared" si="81"/>
        <v>40835.421188761597</v>
      </c>
      <c r="H80" s="133"/>
      <c r="I80" s="145"/>
      <c r="J80" s="146"/>
      <c r="K80" s="145"/>
      <c r="L80" s="146"/>
      <c r="N80" s="132"/>
      <c r="P80" s="132"/>
    </row>
    <row r="81" spans="1:16" s="131" customFormat="1" ht="25.15" customHeight="1">
      <c r="A81" s="87" t="str">
        <f>'DUCATO DROPSIDE CHASSIS S8'!I7</f>
        <v>290B9Q8</v>
      </c>
      <c r="B81" s="93" t="str">
        <f>'DUCATO DROPSIDE CHASSIS S8'!I2</f>
        <v>DUCATO DOUBLE CAB CHASSIS DROPSIDE 3.5tn 2.2mjet 160Hp L4</v>
      </c>
      <c r="C81" s="89">
        <f>'DUCATO DROPSIDE CHASSIS S8'!I6</f>
        <v>31783.122525440001</v>
      </c>
      <c r="D81" s="90">
        <f t="shared" si="78"/>
        <v>2560.8674020352005</v>
      </c>
      <c r="E81" s="91">
        <f t="shared" si="79"/>
        <v>34343.989927475202</v>
      </c>
      <c r="F81" s="90">
        <f t="shared" si="80"/>
        <v>7627.9494061056002</v>
      </c>
      <c r="G81" s="92">
        <f t="shared" si="81"/>
        <v>41971.939333580805</v>
      </c>
      <c r="H81" s="133"/>
      <c r="I81" s="145"/>
      <c r="J81" s="146"/>
      <c r="K81" s="145"/>
      <c r="L81" s="146"/>
      <c r="N81" s="132"/>
      <c r="P81" s="132"/>
    </row>
    <row r="82" spans="1:16" s="131" customFormat="1" ht="25.15" customHeight="1">
      <c r="A82" s="87" t="str">
        <f>'DUCATO DROPSIDE CHASSIS S8'!J7</f>
        <v>290C7Q8</v>
      </c>
      <c r="B82" s="93" t="str">
        <f>'DUCATO DROPSIDE CHASSIS S8'!J2</f>
        <v>DUCATO CHASSIS DROPSIDE 3.5tn 2.2mjet 160Hp L5</v>
      </c>
      <c r="C82" s="89">
        <f>'DUCATO DROPSIDE CHASSIS S8'!J6</f>
        <v>31610.914067200007</v>
      </c>
      <c r="D82" s="90">
        <f t="shared" si="78"/>
        <v>2547.0907253760006</v>
      </c>
      <c r="E82" s="91">
        <f t="shared" si="79"/>
        <v>34158.004792576008</v>
      </c>
      <c r="F82" s="90">
        <f t="shared" si="80"/>
        <v>7586.619376128001</v>
      </c>
      <c r="G82" s="92">
        <f t="shared" si="81"/>
        <v>41744.624168704009</v>
      </c>
      <c r="H82" s="133"/>
      <c r="I82" s="145"/>
      <c r="J82" s="146"/>
      <c r="K82" s="145"/>
      <c r="L82" s="146"/>
      <c r="N82" s="132"/>
      <c r="P82" s="132"/>
    </row>
    <row r="83" spans="1:16" s="131" customFormat="1" ht="25.15" customHeight="1">
      <c r="A83" s="87"/>
      <c r="B83" s="86" t="s">
        <v>417</v>
      </c>
      <c r="C83" s="1"/>
      <c r="D83" s="2"/>
      <c r="E83" s="2"/>
      <c r="F83" s="2"/>
      <c r="G83" s="3"/>
      <c r="H83" s="130"/>
      <c r="I83" s="145"/>
      <c r="J83" s="146"/>
      <c r="K83" s="145"/>
      <c r="L83" s="146"/>
      <c r="N83" s="132"/>
    </row>
    <row r="84" spans="1:16" s="131" customFormat="1" ht="25.15" customHeight="1">
      <c r="A84" s="87" t="s">
        <v>821</v>
      </c>
      <c r="B84" s="93" t="str">
        <f>'e-DUCATO VAN'!$D$1</f>
        <v>e-DUCATO VAN 3,5tn L2H2 47kWh</v>
      </c>
      <c r="C84" s="89">
        <f>'e-DUCATO VAN'!$D$4</f>
        <v>56457.647496000005</v>
      </c>
      <c r="D84" s="90">
        <v>0</v>
      </c>
      <c r="E84" s="91">
        <f>C84</f>
        <v>56457.647496000005</v>
      </c>
      <c r="F84" s="90">
        <f>E84*0.24</f>
        <v>13549.835399040001</v>
      </c>
      <c r="G84" s="92">
        <f>E84+F84</f>
        <v>70007.482895040011</v>
      </c>
      <c r="H84" s="133"/>
      <c r="I84" s="145"/>
      <c r="J84" s="146"/>
      <c r="K84" s="145"/>
      <c r="L84" s="146"/>
      <c r="N84" s="132"/>
    </row>
    <row r="85" spans="1:16" s="131" customFormat="1" ht="25.15" customHeight="1">
      <c r="A85" s="87" t="s">
        <v>822</v>
      </c>
      <c r="B85" s="93" t="str">
        <f>'e-DUCATO VAN'!$E$1</f>
        <v>e-DUCATO VAN 3,5tn L2H2 79kWh</v>
      </c>
      <c r="C85" s="89">
        <f>'e-DUCATO VAN'!$E$4</f>
        <v>73286.179511999988</v>
      </c>
      <c r="D85" s="90">
        <v>0</v>
      </c>
      <c r="E85" s="91">
        <f t="shared" ref="E85:E93" si="82">C85</f>
        <v>73286.179511999988</v>
      </c>
      <c r="F85" s="90">
        <f t="shared" ref="F85:F93" si="83">E85*0.24</f>
        <v>17588.683082879998</v>
      </c>
      <c r="G85" s="92">
        <f t="shared" ref="G85:G93" si="84">E85+F85</f>
        <v>90874.862594879989</v>
      </c>
      <c r="H85" s="133"/>
      <c r="I85" s="145"/>
      <c r="J85" s="146"/>
      <c r="K85" s="145"/>
      <c r="L85" s="146"/>
      <c r="N85" s="132"/>
    </row>
    <row r="86" spans="1:16" s="131" customFormat="1" ht="25.15" customHeight="1">
      <c r="A86" s="87" t="s">
        <v>823</v>
      </c>
      <c r="B86" s="93" t="str">
        <f>'e-DUCATO VAN'!$F$1</f>
        <v>e-DUCATO VAN 3,5tn L3H2 47kWh</v>
      </c>
      <c r="C86" s="89">
        <f>'e-DUCATO VAN'!$F$4</f>
        <v>58114.327008</v>
      </c>
      <c r="D86" s="90">
        <v>0</v>
      </c>
      <c r="E86" s="91">
        <f t="shared" si="82"/>
        <v>58114.327008</v>
      </c>
      <c r="F86" s="90">
        <f t="shared" si="83"/>
        <v>13947.43848192</v>
      </c>
      <c r="G86" s="92">
        <f t="shared" si="84"/>
        <v>72061.765489919999</v>
      </c>
      <c r="H86" s="133"/>
      <c r="I86" s="145"/>
      <c r="J86" s="146"/>
      <c r="K86" s="145"/>
      <c r="L86" s="146"/>
      <c r="N86" s="132"/>
    </row>
    <row r="87" spans="1:16" s="131" customFormat="1" ht="25.15" customHeight="1">
      <c r="A87" s="87" t="s">
        <v>824</v>
      </c>
      <c r="B87" s="93" t="str">
        <f>'e-DUCATO VAN'!$G$1</f>
        <v>e-DUCATO VAN 3,5tn L3H2 79kWh</v>
      </c>
      <c r="C87" s="89">
        <f>'e-DUCATO VAN'!$G$4</f>
        <v>74942.859024000005</v>
      </c>
      <c r="D87" s="90">
        <v>0</v>
      </c>
      <c r="E87" s="91">
        <f t="shared" si="82"/>
        <v>74942.859024000005</v>
      </c>
      <c r="F87" s="90">
        <f t="shared" si="83"/>
        <v>17986.286165760001</v>
      </c>
      <c r="G87" s="92">
        <f t="shared" si="84"/>
        <v>92929.145189760005</v>
      </c>
      <c r="H87" s="133"/>
      <c r="I87" s="145"/>
      <c r="J87" s="146"/>
      <c r="K87" s="145"/>
      <c r="L87" s="146"/>
      <c r="N87" s="132"/>
    </row>
    <row r="88" spans="1:16" s="131" customFormat="1" ht="25.15" customHeight="1">
      <c r="A88" s="87" t="s">
        <v>825</v>
      </c>
      <c r="B88" s="93" t="str">
        <f>'e-DUCATO VAN'!$H$1</f>
        <v>e-DUCATO VAN 3,5tn L3H3 47kWh</v>
      </c>
      <c r="C88" s="89">
        <f>'e-DUCATO VAN'!$H$4</f>
        <v>58463.100504000002</v>
      </c>
      <c r="D88" s="90">
        <v>0</v>
      </c>
      <c r="E88" s="91">
        <f t="shared" si="82"/>
        <v>58463.100504000002</v>
      </c>
      <c r="F88" s="90">
        <f t="shared" si="83"/>
        <v>14031.14412096</v>
      </c>
      <c r="G88" s="92">
        <f t="shared" si="84"/>
        <v>72494.244624960003</v>
      </c>
      <c r="H88" s="133"/>
      <c r="I88" s="145"/>
      <c r="J88" s="146"/>
      <c r="K88" s="145"/>
      <c r="L88" s="146"/>
      <c r="N88" s="132"/>
    </row>
    <row r="89" spans="1:16" s="131" customFormat="1" ht="25.15" customHeight="1">
      <c r="A89" s="87" t="s">
        <v>826</v>
      </c>
      <c r="B89" s="93" t="str">
        <f>'e-DUCATO VAN'!$I$1</f>
        <v>e-DUCATO VAN 3,5tn L3H3 79kWh</v>
      </c>
      <c r="C89" s="89">
        <f>'e-DUCATO VAN'!$I$4</f>
        <v>75291.632519999999</v>
      </c>
      <c r="D89" s="90">
        <v>0</v>
      </c>
      <c r="E89" s="91">
        <f t="shared" si="82"/>
        <v>75291.632519999999</v>
      </c>
      <c r="F89" s="90">
        <f t="shared" si="83"/>
        <v>18069.9918048</v>
      </c>
      <c r="G89" s="92">
        <f t="shared" si="84"/>
        <v>93361.624324799996</v>
      </c>
      <c r="H89" s="133"/>
      <c r="I89" s="145"/>
      <c r="J89" s="146"/>
      <c r="K89" s="145"/>
      <c r="L89" s="146"/>
      <c r="N89" s="132"/>
    </row>
    <row r="90" spans="1:16" s="131" customFormat="1" ht="25.15" customHeight="1">
      <c r="A90" s="87" t="s">
        <v>827</v>
      </c>
      <c r="B90" s="93" t="str">
        <f>'e-DUCATO VAN'!$J$1</f>
        <v>e-DUCATO VAN 3,5tn L4H2 47kWh</v>
      </c>
      <c r="C90" s="89">
        <f>'e-DUCATO VAN'!$J$4</f>
        <v>59771.006519999995</v>
      </c>
      <c r="D90" s="90">
        <v>0</v>
      </c>
      <c r="E90" s="91">
        <f t="shared" si="82"/>
        <v>59771.006519999995</v>
      </c>
      <c r="F90" s="90">
        <f t="shared" si="83"/>
        <v>14345.041564799998</v>
      </c>
      <c r="G90" s="92">
        <f t="shared" si="84"/>
        <v>74116.048084799986</v>
      </c>
      <c r="H90" s="133"/>
      <c r="I90" s="145"/>
      <c r="J90" s="146"/>
      <c r="K90" s="145"/>
      <c r="L90" s="146"/>
      <c r="N90" s="132"/>
    </row>
    <row r="91" spans="1:16" s="131" customFormat="1" ht="25.15" customHeight="1">
      <c r="A91" s="87" t="s">
        <v>828</v>
      </c>
      <c r="B91" s="93" t="str">
        <f>'e-DUCATO VAN'!$K$1</f>
        <v>e-DUCATO VAN 3,5tn L4H2 79kWh</v>
      </c>
      <c r="C91" s="89">
        <f>'e-DUCATO VAN'!$K$4</f>
        <v>76599.538535999993</v>
      </c>
      <c r="D91" s="90">
        <v>0</v>
      </c>
      <c r="E91" s="91">
        <f t="shared" si="82"/>
        <v>76599.538535999993</v>
      </c>
      <c r="F91" s="90">
        <f t="shared" si="83"/>
        <v>18383.889248639996</v>
      </c>
      <c r="G91" s="92">
        <f t="shared" si="84"/>
        <v>94983.427784639993</v>
      </c>
      <c r="H91" s="133"/>
      <c r="I91" s="145"/>
      <c r="J91" s="146"/>
      <c r="K91" s="145"/>
      <c r="L91" s="146"/>
      <c r="N91" s="132"/>
    </row>
    <row r="92" spans="1:16" s="131" customFormat="1" ht="25.15" customHeight="1">
      <c r="A92" s="87" t="s">
        <v>829</v>
      </c>
      <c r="B92" s="93" t="str">
        <f>'e-DUCATO VAN'!$L$1</f>
        <v>e-DUCATO VAN 3,5tn L4H3 47kWh</v>
      </c>
      <c r="C92" s="89">
        <f>'e-DUCATO VAN'!$L$4</f>
        <v>60119.780015999997</v>
      </c>
      <c r="D92" s="90">
        <v>0</v>
      </c>
      <c r="E92" s="91">
        <f t="shared" si="82"/>
        <v>60119.780015999997</v>
      </c>
      <c r="F92" s="90">
        <f t="shared" si="83"/>
        <v>14428.747203839999</v>
      </c>
      <c r="G92" s="92">
        <f t="shared" si="84"/>
        <v>74548.527219839991</v>
      </c>
      <c r="H92" s="133"/>
      <c r="I92" s="145"/>
      <c r="J92" s="146"/>
      <c r="K92" s="145"/>
      <c r="L92" s="146"/>
      <c r="N92" s="132"/>
    </row>
    <row r="93" spans="1:16" s="131" customFormat="1" ht="25.15" customHeight="1">
      <c r="A93" s="87" t="s">
        <v>830</v>
      </c>
      <c r="B93" s="93" t="str">
        <f>'e-DUCATO VAN'!$M$1</f>
        <v>e-DUCATO VAN 3,5tn L4H3 79kWh</v>
      </c>
      <c r="C93" s="89">
        <f>'e-DUCATO VAN'!$M$4</f>
        <v>76948.312032000002</v>
      </c>
      <c r="D93" s="90">
        <v>0</v>
      </c>
      <c r="E93" s="91">
        <f t="shared" si="82"/>
        <v>76948.312032000002</v>
      </c>
      <c r="F93" s="90">
        <f t="shared" si="83"/>
        <v>18467.594887679999</v>
      </c>
      <c r="G93" s="92">
        <f t="shared" si="84"/>
        <v>95415.906919679997</v>
      </c>
      <c r="H93" s="133"/>
      <c r="I93" s="145"/>
      <c r="J93" s="146"/>
      <c r="K93" s="145"/>
      <c r="L93" s="146"/>
      <c r="N93" s="132"/>
    </row>
    <row r="94" spans="1:16" s="131" customFormat="1" ht="25.15" customHeight="1">
      <c r="A94" s="87"/>
      <c r="B94" s="86" t="s">
        <v>418</v>
      </c>
      <c r="C94" s="1"/>
      <c r="D94" s="2"/>
      <c r="E94" s="2"/>
      <c r="F94" s="2"/>
      <c r="G94" s="3"/>
      <c r="H94" s="130"/>
      <c r="I94" s="145"/>
      <c r="J94" s="146"/>
      <c r="K94" s="145"/>
      <c r="L94" s="146"/>
      <c r="N94" s="132"/>
    </row>
    <row r="95" spans="1:16" s="131" customFormat="1" ht="25.15" customHeight="1">
      <c r="A95" s="87" t="s">
        <v>831</v>
      </c>
      <c r="B95" s="93" t="str">
        <f>'e-DUCATO CHASSIS'!$D$1</f>
        <v>e-DUCATO CHASSIS 3,5tn L2 47kWh</v>
      </c>
      <c r="C95" s="89">
        <f>'e-DUCATO CHASSIS'!$D$4</f>
        <v>53972.801220000001</v>
      </c>
      <c r="D95" s="90">
        <v>0</v>
      </c>
      <c r="E95" s="91">
        <f t="shared" ref="E95:E102" si="85">C95</f>
        <v>53972.801220000001</v>
      </c>
      <c r="F95" s="90">
        <f t="shared" ref="F95:F102" si="86">E95*0.24</f>
        <v>12953.472292799999</v>
      </c>
      <c r="G95" s="92">
        <f t="shared" ref="G95:G102" si="87">E95+F95</f>
        <v>66926.273512800006</v>
      </c>
      <c r="H95" s="133"/>
      <c r="I95" s="145"/>
      <c r="J95" s="146"/>
      <c r="K95" s="145"/>
      <c r="L95" s="146"/>
      <c r="N95" s="132"/>
    </row>
    <row r="96" spans="1:16" s="131" customFormat="1" ht="25.15" customHeight="1">
      <c r="A96" s="87" t="s">
        <v>832</v>
      </c>
      <c r="B96" s="93" t="str">
        <f>'e-DUCATO CHASSIS'!$E$1</f>
        <v>e-DUCATO CHASSIS 3,5tn L2 79kWh</v>
      </c>
      <c r="C96" s="89">
        <f>'e-DUCATO CHASSIS'!$E$4</f>
        <v>70801.160243999999</v>
      </c>
      <c r="D96" s="90">
        <v>0</v>
      </c>
      <c r="E96" s="91">
        <f t="shared" si="85"/>
        <v>70801.160243999999</v>
      </c>
      <c r="F96" s="90">
        <f t="shared" si="86"/>
        <v>16992.278458559998</v>
      </c>
      <c r="G96" s="92">
        <f t="shared" si="87"/>
        <v>87793.438702560001</v>
      </c>
      <c r="H96" s="133"/>
      <c r="I96" s="145"/>
      <c r="J96" s="146"/>
      <c r="K96" s="145"/>
      <c r="L96" s="146"/>
      <c r="N96" s="132"/>
    </row>
    <row r="97" spans="1:14" s="131" customFormat="1" ht="25.15" customHeight="1">
      <c r="A97" s="87" t="s">
        <v>833</v>
      </c>
      <c r="B97" s="93" t="str">
        <f>'e-DUCATO CHASSIS'!$F$1</f>
        <v>e-DUCATO CHASSIS 3,5tn L3 47kWh</v>
      </c>
      <c r="C97" s="89">
        <f>'e-DUCATO CHASSIS'!$F$4</f>
        <v>55106.320487999998</v>
      </c>
      <c r="D97" s="90">
        <v>0</v>
      </c>
      <c r="E97" s="91">
        <f t="shared" si="85"/>
        <v>55106.320487999998</v>
      </c>
      <c r="F97" s="90">
        <f t="shared" si="86"/>
        <v>13225.51691712</v>
      </c>
      <c r="G97" s="92">
        <f t="shared" si="87"/>
        <v>68331.837405119993</v>
      </c>
      <c r="H97" s="133"/>
      <c r="I97" s="145"/>
      <c r="J97" s="146"/>
      <c r="K97" s="145"/>
      <c r="L97" s="146"/>
      <c r="N97" s="132"/>
    </row>
    <row r="98" spans="1:14" s="131" customFormat="1" ht="25.15" customHeight="1">
      <c r="A98" s="87" t="s">
        <v>834</v>
      </c>
      <c r="B98" s="93" t="str">
        <f>'e-DUCATO CHASSIS'!$G$1</f>
        <v>e-DUCATO CHASSIS 3,5tn L3 79kWh</v>
      </c>
      <c r="C98" s="89">
        <f>'e-DUCATO CHASSIS'!$G$4</f>
        <v>71934.679511999988</v>
      </c>
      <c r="D98" s="90">
        <v>0</v>
      </c>
      <c r="E98" s="91">
        <f t="shared" si="85"/>
        <v>71934.679511999988</v>
      </c>
      <c r="F98" s="90">
        <f t="shared" si="86"/>
        <v>17264.323082879997</v>
      </c>
      <c r="G98" s="92">
        <f t="shared" si="87"/>
        <v>89199.002594879988</v>
      </c>
      <c r="H98" s="133"/>
      <c r="I98" s="145"/>
      <c r="J98" s="146"/>
      <c r="K98" s="145"/>
      <c r="L98" s="146"/>
      <c r="N98" s="132"/>
    </row>
    <row r="99" spans="1:14" s="131" customFormat="1" ht="25.15" customHeight="1">
      <c r="A99" s="87" t="s">
        <v>835</v>
      </c>
      <c r="B99" s="93" t="str">
        <f>'e-DUCATO CHASSIS'!$H$1</f>
        <v>e-DUCATO CHASSIS 3,5tn L4 47kWh</v>
      </c>
      <c r="C99" s="89">
        <f>'e-DUCATO CHASSIS'!$H$4</f>
        <v>56239.699200000003</v>
      </c>
      <c r="D99" s="90">
        <v>0</v>
      </c>
      <c r="E99" s="91">
        <f t="shared" si="85"/>
        <v>56239.699200000003</v>
      </c>
      <c r="F99" s="90">
        <f t="shared" si="86"/>
        <v>13497.527808000001</v>
      </c>
      <c r="G99" s="92">
        <f t="shared" si="87"/>
        <v>69737.227008000002</v>
      </c>
      <c r="H99" s="133"/>
      <c r="I99" s="145"/>
      <c r="J99" s="146"/>
      <c r="K99" s="145"/>
      <c r="L99" s="146"/>
      <c r="N99" s="132"/>
    </row>
    <row r="100" spans="1:14" s="131" customFormat="1" ht="25.15" customHeight="1">
      <c r="A100" s="87" t="s">
        <v>836</v>
      </c>
      <c r="B100" s="93" t="str">
        <f>'e-DUCATO CHASSIS'!$I$1</f>
        <v>e-DUCATO CHASSIS 3,5tn L4 79kWh</v>
      </c>
      <c r="C100" s="89">
        <f>'e-DUCATO CHASSIS'!$I$4</f>
        <v>73068.198779999992</v>
      </c>
      <c r="D100" s="90">
        <v>0</v>
      </c>
      <c r="E100" s="91">
        <f t="shared" si="85"/>
        <v>73068.198779999992</v>
      </c>
      <c r="F100" s="90">
        <f t="shared" si="86"/>
        <v>17536.367707199999</v>
      </c>
      <c r="G100" s="92">
        <f t="shared" si="87"/>
        <v>90604.566487199991</v>
      </c>
      <c r="H100" s="133"/>
      <c r="I100" s="145"/>
      <c r="J100" s="146"/>
      <c r="K100" s="145"/>
      <c r="L100" s="146"/>
      <c r="N100" s="132"/>
    </row>
    <row r="101" spans="1:14" s="131" customFormat="1" ht="25.15" customHeight="1">
      <c r="A101" s="87" t="s">
        <v>837</v>
      </c>
      <c r="B101" s="93" t="str">
        <f>'e-DUCATO CHASSIS'!$J$1</f>
        <v>e-DUCATO CHASSIS 3,5tn L5 47kWh</v>
      </c>
      <c r="C101" s="89">
        <f>'e-DUCATO CHASSIS'!$J$4</f>
        <v>57373.359023999998</v>
      </c>
      <c r="D101" s="90">
        <v>0</v>
      </c>
      <c r="E101" s="91">
        <f t="shared" si="85"/>
        <v>57373.359023999998</v>
      </c>
      <c r="F101" s="90">
        <f t="shared" si="86"/>
        <v>13769.606165759998</v>
      </c>
      <c r="G101" s="92">
        <f t="shared" si="87"/>
        <v>71142.965189759998</v>
      </c>
      <c r="H101" s="133"/>
      <c r="I101" s="145"/>
      <c r="J101" s="146"/>
      <c r="K101" s="145"/>
      <c r="L101" s="146"/>
      <c r="N101" s="132"/>
    </row>
    <row r="102" spans="1:14" s="131" customFormat="1" ht="25.15" customHeight="1">
      <c r="A102" s="87" t="s">
        <v>838</v>
      </c>
      <c r="B102" s="93" t="str">
        <f>'e-DUCATO CHASSIS'!$K$1</f>
        <v>e-DUCATO CHASSIS 3,5tn L5 79kWh</v>
      </c>
      <c r="C102" s="89">
        <f>'e-DUCATO CHASSIS'!$K$4</f>
        <v>74201.718047999995</v>
      </c>
      <c r="D102" s="90">
        <v>0</v>
      </c>
      <c r="E102" s="91">
        <f t="shared" si="85"/>
        <v>74201.718047999995</v>
      </c>
      <c r="F102" s="90">
        <f t="shared" si="86"/>
        <v>17808.412331519998</v>
      </c>
      <c r="G102" s="92">
        <f t="shared" si="87"/>
        <v>92010.130379519993</v>
      </c>
      <c r="H102" s="133"/>
      <c r="I102" s="145"/>
      <c r="J102" s="146"/>
      <c r="K102" s="145"/>
      <c r="L102" s="146"/>
      <c r="N102" s="132"/>
    </row>
    <row r="103" spans="1:14" s="131" customFormat="1" ht="25.15" customHeight="1">
      <c r="A103" s="94" t="s">
        <v>940</v>
      </c>
      <c r="B103" s="95"/>
      <c r="C103" s="96"/>
      <c r="D103" s="96"/>
      <c r="E103" s="96"/>
      <c r="F103" s="96"/>
      <c r="G103" s="96"/>
      <c r="H103" s="96"/>
      <c r="I103" s="145"/>
      <c r="J103" s="146"/>
      <c r="K103" s="145"/>
      <c r="L103" s="146"/>
      <c r="N103" s="132"/>
    </row>
    <row r="104" spans="1:14" s="131" customFormat="1" ht="25.15" customHeight="1">
      <c r="A104" s="97" t="s">
        <v>941</v>
      </c>
      <c r="B104" s="98"/>
      <c r="C104" s="99"/>
      <c r="D104" s="99"/>
      <c r="E104" s="99"/>
      <c r="F104" s="99"/>
      <c r="G104" s="99"/>
      <c r="H104" s="99"/>
      <c r="I104" s="145"/>
      <c r="J104" s="146"/>
      <c r="K104" s="145"/>
      <c r="L104" s="146"/>
      <c r="N104" s="132"/>
    </row>
    <row r="105" spans="1:14" s="131" customFormat="1" ht="25.15" customHeight="1">
      <c r="A105" s="97" t="s">
        <v>942</v>
      </c>
      <c r="B105" s="98"/>
      <c r="C105" s="99"/>
      <c r="D105" s="99"/>
      <c r="E105" s="99"/>
      <c r="F105" s="99"/>
      <c r="G105" s="99"/>
      <c r="H105" s="99"/>
      <c r="I105" s="145"/>
      <c r="J105" s="146"/>
      <c r="K105" s="145"/>
      <c r="L105" s="146"/>
      <c r="N105" s="132"/>
    </row>
    <row r="106" spans="1:14" s="131" customFormat="1" ht="25.15" customHeight="1">
      <c r="A106" s="100" t="s">
        <v>203</v>
      </c>
      <c r="B106" s="101"/>
      <c r="C106" s="102"/>
      <c r="D106" s="102"/>
      <c r="E106" s="102"/>
      <c r="F106" s="102"/>
      <c r="G106" s="102"/>
      <c r="H106" s="102"/>
      <c r="I106" s="145"/>
      <c r="J106" s="146"/>
      <c r="K106" s="145"/>
      <c r="L106" s="146"/>
      <c r="N106" s="132"/>
    </row>
    <row r="107" spans="1:14" s="136" customFormat="1">
      <c r="A107" s="134"/>
      <c r="B107" s="135"/>
      <c r="C107" s="134"/>
      <c r="D107" s="134"/>
      <c r="E107" s="134"/>
      <c r="F107" s="134"/>
      <c r="G107" s="134"/>
      <c r="H107" s="134"/>
      <c r="I107" s="147"/>
      <c r="J107" s="148"/>
      <c r="K107" s="147"/>
      <c r="L107" s="148"/>
      <c r="N107" s="137"/>
    </row>
    <row r="108" spans="1:14">
      <c r="G108" s="103"/>
    </row>
    <row r="109" spans="1:14">
      <c r="G109" s="103"/>
    </row>
    <row r="110" spans="1:14">
      <c r="G110" s="103"/>
    </row>
  </sheetData>
  <sortState xmlns:xlrd2="http://schemas.microsoft.com/office/spreadsheetml/2017/richdata2" ref="A111:P118">
    <sortCondition ref="A111:A118"/>
  </sortState>
  <mergeCells count="1">
    <mergeCell ref="B2:G2"/>
  </mergeCells>
  <phoneticPr fontId="0" type="noConversion"/>
  <conditionalFormatting sqref="J1:J1048576">
    <cfRule type="cellIs" dxfId="1913" priority="1" operator="notEqual">
      <formula>0</formula>
    </cfRule>
  </conditionalFormatting>
  <printOptions horizontalCentered="1"/>
  <pageMargins left="0.51181102362204722" right="0.51181102362204722" top="0.55118110236220474" bottom="0.55118110236220474" header="0.31496062992125984" footer="0.31496062992125984"/>
  <pageSetup paperSize="9" scale="3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pageSetUpPr fitToPage="1"/>
  </sheetPr>
  <dimension ref="A1:W94"/>
  <sheetViews>
    <sheetView showGridLines="0" view="pageBreakPreview" topLeftCell="B1" zoomScale="50" zoomScaleNormal="70" zoomScaleSheetLayoutView="50" workbookViewId="0">
      <pane ySplit="6" topLeftCell="A29" activePane="bottomLeft" state="frozen"/>
      <selection activeCell="D5" sqref="D5:M5"/>
      <selection pane="bottomLeft" activeCell="P37" sqref="P37"/>
    </sheetView>
  </sheetViews>
  <sheetFormatPr defaultColWidth="8" defaultRowHeight="20.25"/>
  <cols>
    <col min="1" max="1" width="14" style="5" customWidth="1"/>
    <col min="2" max="2" width="106.140625" style="39" customWidth="1"/>
    <col min="3" max="3" width="14" style="5" customWidth="1"/>
    <col min="4" max="11" width="22.28515625" style="5" customWidth="1"/>
    <col min="12" max="13" width="18.28515625" style="5" customWidth="1"/>
    <col min="14" max="14" width="6.7109375" style="39" customWidth="1"/>
    <col min="15" max="16384" width="8" style="39"/>
  </cols>
  <sheetData>
    <row r="1" spans="1:14" ht="78" customHeight="1">
      <c r="A1" s="57"/>
      <c r="B1" s="5" t="str">
        <f>'PANDA VAN S4'!B2</f>
        <v>Ισχύς προτεινόμενου τιμοκαταλόγου λιανικής από 17/11/2022</v>
      </c>
      <c r="C1" s="57"/>
      <c r="D1" s="67" t="s">
        <v>1009</v>
      </c>
      <c r="E1" s="67" t="s">
        <v>1010</v>
      </c>
      <c r="F1" s="67" t="s">
        <v>1011</v>
      </c>
      <c r="G1" s="67" t="s">
        <v>1012</v>
      </c>
      <c r="H1" s="67" t="s">
        <v>1013</v>
      </c>
      <c r="I1" s="67" t="s">
        <v>1014</v>
      </c>
      <c r="J1" s="67" t="s">
        <v>1015</v>
      </c>
      <c r="K1" s="67" t="s">
        <v>1016</v>
      </c>
      <c r="M1" s="39"/>
    </row>
    <row r="2" spans="1:14" ht="25.15" customHeight="1">
      <c r="A2" s="58"/>
      <c r="B2" s="6" t="s">
        <v>207</v>
      </c>
      <c r="C2" s="58"/>
      <c r="D2" s="7">
        <f>D3+D4</f>
        <v>66926.273512800006</v>
      </c>
      <c r="E2" s="7">
        <f t="shared" ref="E2:K2" si="0">E3+E4</f>
        <v>87793.438702560001</v>
      </c>
      <c r="F2" s="7">
        <f>F3+F4</f>
        <v>68331.837405119993</v>
      </c>
      <c r="G2" s="7">
        <f>G3+G4</f>
        <v>89199.002594879988</v>
      </c>
      <c r="H2" s="7">
        <f>H3+H4</f>
        <v>69737.227008000002</v>
      </c>
      <c r="I2" s="7">
        <f>I3+I4</f>
        <v>90604.566487199991</v>
      </c>
      <c r="J2" s="7">
        <f t="shared" si="0"/>
        <v>71142.965189759998</v>
      </c>
      <c r="K2" s="7">
        <f t="shared" si="0"/>
        <v>92010.130379519993</v>
      </c>
      <c r="L2" s="8" t="s">
        <v>214</v>
      </c>
      <c r="M2" s="9"/>
    </row>
    <row r="3" spans="1:14" ht="25.15" customHeight="1">
      <c r="A3" s="68"/>
      <c r="B3" s="16" t="s">
        <v>15</v>
      </c>
      <c r="C3" s="68"/>
      <c r="D3" s="52">
        <f>D4*0.24</f>
        <v>12953.472292799999</v>
      </c>
      <c r="E3" s="52">
        <f t="shared" ref="E3:K3" si="1">E4*0.24</f>
        <v>16992.278458559998</v>
      </c>
      <c r="F3" s="52">
        <f>F4*0.24</f>
        <v>13225.51691712</v>
      </c>
      <c r="G3" s="52">
        <f>G4*0.24</f>
        <v>17264.323082879997</v>
      </c>
      <c r="H3" s="52">
        <f>H4*0.24</f>
        <v>13497.527808000001</v>
      </c>
      <c r="I3" s="52">
        <f>I4*0.24</f>
        <v>17536.367707199999</v>
      </c>
      <c r="J3" s="52">
        <f t="shared" si="1"/>
        <v>13769.606165759998</v>
      </c>
      <c r="K3" s="52">
        <f t="shared" si="1"/>
        <v>17808.412331519998</v>
      </c>
      <c r="L3" s="15" t="s">
        <v>343</v>
      </c>
      <c r="M3" s="16" t="s">
        <v>206</v>
      </c>
      <c r="N3" s="42"/>
    </row>
    <row r="4" spans="1:14" s="45" customFormat="1" ht="25.15" customHeight="1">
      <c r="A4" s="69"/>
      <c r="B4" s="55" t="s">
        <v>208</v>
      </c>
      <c r="C4" s="69"/>
      <c r="D4" s="128">
        <v>53972.801220000001</v>
      </c>
      <c r="E4" s="128">
        <v>70801.160243999999</v>
      </c>
      <c r="F4" s="128">
        <v>55106.320487999998</v>
      </c>
      <c r="G4" s="128">
        <v>71934.679511999988</v>
      </c>
      <c r="H4" s="128">
        <v>56239.699200000003</v>
      </c>
      <c r="I4" s="128">
        <v>73068.198779999992</v>
      </c>
      <c r="J4" s="128">
        <v>57373.359023999998</v>
      </c>
      <c r="K4" s="128">
        <v>74201.718047999995</v>
      </c>
      <c r="L4" s="15">
        <v>123</v>
      </c>
      <c r="M4" s="16" t="s">
        <v>410</v>
      </c>
      <c r="N4" s="44"/>
    </row>
    <row r="5" spans="1:14" ht="25.15" customHeight="1">
      <c r="A5" s="58"/>
      <c r="B5" s="16" t="s">
        <v>412</v>
      </c>
      <c r="C5" s="58"/>
      <c r="D5" s="16" t="s">
        <v>831</v>
      </c>
      <c r="E5" s="16" t="s">
        <v>832</v>
      </c>
      <c r="F5" s="16" t="s">
        <v>833</v>
      </c>
      <c r="G5" s="16" t="s">
        <v>834</v>
      </c>
      <c r="H5" s="16" t="s">
        <v>835</v>
      </c>
      <c r="I5" s="16" t="s">
        <v>836</v>
      </c>
      <c r="J5" s="16" t="s">
        <v>837</v>
      </c>
      <c r="K5" s="16" t="s">
        <v>838</v>
      </c>
      <c r="L5" s="15" t="s">
        <v>95</v>
      </c>
      <c r="M5" s="16" t="s">
        <v>411</v>
      </c>
    </row>
    <row r="6" spans="1:14" ht="72" customHeight="1">
      <c r="A6" s="58" t="s">
        <v>3</v>
      </c>
      <c r="B6" s="23" t="s">
        <v>213</v>
      </c>
      <c r="C6" s="58" t="s">
        <v>3</v>
      </c>
      <c r="D6" s="23" t="s">
        <v>188</v>
      </c>
      <c r="E6" s="23" t="s">
        <v>188</v>
      </c>
      <c r="F6" s="23" t="s">
        <v>188</v>
      </c>
      <c r="G6" s="23" t="s">
        <v>188</v>
      </c>
      <c r="H6" s="23" t="s">
        <v>188</v>
      </c>
      <c r="I6" s="23" t="s">
        <v>188</v>
      </c>
      <c r="J6" s="23" t="s">
        <v>188</v>
      </c>
      <c r="K6" s="23" t="s">
        <v>188</v>
      </c>
      <c r="L6" s="23" t="s">
        <v>187</v>
      </c>
      <c r="M6" s="23" t="s">
        <v>192</v>
      </c>
    </row>
    <row r="7" spans="1:14" ht="25.15" customHeight="1">
      <c r="A7" s="24" t="s">
        <v>27</v>
      </c>
      <c r="B7" s="62" t="s">
        <v>248</v>
      </c>
      <c r="C7" s="24" t="s">
        <v>27</v>
      </c>
      <c r="D7" s="15" t="s">
        <v>343</v>
      </c>
      <c r="E7" s="15" t="s">
        <v>343</v>
      </c>
      <c r="F7" s="15" t="s">
        <v>343</v>
      </c>
      <c r="G7" s="15" t="s">
        <v>343</v>
      </c>
      <c r="H7" s="15" t="s">
        <v>343</v>
      </c>
      <c r="I7" s="15" t="s">
        <v>343</v>
      </c>
      <c r="J7" s="15" t="s">
        <v>343</v>
      </c>
      <c r="K7" s="15" t="s">
        <v>343</v>
      </c>
      <c r="L7" s="70" t="s">
        <v>95</v>
      </c>
      <c r="M7" s="70" t="s">
        <v>95</v>
      </c>
    </row>
    <row r="8" spans="1:14" ht="25.15" customHeight="1">
      <c r="A8" s="24" t="s">
        <v>397</v>
      </c>
      <c r="B8" s="62" t="s">
        <v>409</v>
      </c>
      <c r="C8" s="24" t="s">
        <v>397</v>
      </c>
      <c r="D8" s="15" t="s">
        <v>343</v>
      </c>
      <c r="E8" s="15" t="s">
        <v>343</v>
      </c>
      <c r="F8" s="15" t="s">
        <v>343</v>
      </c>
      <c r="G8" s="15" t="s">
        <v>343</v>
      </c>
      <c r="H8" s="15" t="s">
        <v>343</v>
      </c>
      <c r="I8" s="15" t="s">
        <v>343</v>
      </c>
      <c r="J8" s="15" t="s">
        <v>343</v>
      </c>
      <c r="K8" s="15" t="s">
        <v>343</v>
      </c>
      <c r="L8" s="70" t="s">
        <v>95</v>
      </c>
      <c r="M8" s="70" t="s">
        <v>95</v>
      </c>
    </row>
    <row r="9" spans="1:14" ht="25.15" customHeight="1">
      <c r="A9" s="24" t="s">
        <v>342</v>
      </c>
      <c r="B9" s="62" t="s">
        <v>377</v>
      </c>
      <c r="C9" s="24" t="s">
        <v>342</v>
      </c>
      <c r="D9" s="15" t="s">
        <v>343</v>
      </c>
      <c r="E9" s="15" t="s">
        <v>343</v>
      </c>
      <c r="F9" s="15" t="s">
        <v>343</v>
      </c>
      <c r="G9" s="15" t="s">
        <v>343</v>
      </c>
      <c r="H9" s="15" t="s">
        <v>343</v>
      </c>
      <c r="I9" s="15" t="s">
        <v>343</v>
      </c>
      <c r="J9" s="15" t="s">
        <v>343</v>
      </c>
      <c r="K9" s="15" t="s">
        <v>343</v>
      </c>
      <c r="L9" s="70" t="s">
        <v>95</v>
      </c>
      <c r="M9" s="70" t="s">
        <v>95</v>
      </c>
    </row>
    <row r="10" spans="1:14" ht="25.15" customHeight="1">
      <c r="A10" s="24" t="s">
        <v>55</v>
      </c>
      <c r="B10" s="62" t="s">
        <v>250</v>
      </c>
      <c r="C10" s="24" t="s">
        <v>55</v>
      </c>
      <c r="D10" s="15" t="s">
        <v>343</v>
      </c>
      <c r="E10" s="15" t="s">
        <v>343</v>
      </c>
      <c r="F10" s="15" t="s">
        <v>343</v>
      </c>
      <c r="G10" s="15" t="s">
        <v>343</v>
      </c>
      <c r="H10" s="15" t="s">
        <v>343</v>
      </c>
      <c r="I10" s="15" t="s">
        <v>343</v>
      </c>
      <c r="J10" s="15" t="s">
        <v>343</v>
      </c>
      <c r="K10" s="15" t="s">
        <v>343</v>
      </c>
      <c r="L10" s="70" t="s">
        <v>95</v>
      </c>
      <c r="M10" s="70" t="s">
        <v>95</v>
      </c>
    </row>
    <row r="11" spans="1:14" ht="25.15" customHeight="1">
      <c r="A11" s="24" t="s">
        <v>97</v>
      </c>
      <c r="B11" s="62" t="s">
        <v>98</v>
      </c>
      <c r="C11" s="24" t="s">
        <v>97</v>
      </c>
      <c r="D11" s="15" t="s">
        <v>343</v>
      </c>
      <c r="E11" s="15" t="s">
        <v>343</v>
      </c>
      <c r="F11" s="15" t="s">
        <v>343</v>
      </c>
      <c r="G11" s="15" t="s">
        <v>343</v>
      </c>
      <c r="H11" s="15" t="s">
        <v>343</v>
      </c>
      <c r="I11" s="15" t="s">
        <v>343</v>
      </c>
      <c r="J11" s="15" t="s">
        <v>343</v>
      </c>
      <c r="K11" s="15" t="s">
        <v>343</v>
      </c>
      <c r="L11" s="70" t="s">
        <v>95</v>
      </c>
      <c r="M11" s="70" t="s">
        <v>95</v>
      </c>
    </row>
    <row r="12" spans="1:14" ht="25.15" customHeight="1">
      <c r="A12" s="24" t="s">
        <v>392</v>
      </c>
      <c r="B12" s="62" t="s">
        <v>658</v>
      </c>
      <c r="C12" s="24" t="s">
        <v>392</v>
      </c>
      <c r="D12" s="15" t="s">
        <v>343</v>
      </c>
      <c r="E12" s="15" t="s">
        <v>343</v>
      </c>
      <c r="F12" s="15" t="s">
        <v>343</v>
      </c>
      <c r="G12" s="15" t="s">
        <v>343</v>
      </c>
      <c r="H12" s="15" t="s">
        <v>343</v>
      </c>
      <c r="I12" s="15" t="s">
        <v>343</v>
      </c>
      <c r="J12" s="15" t="s">
        <v>343</v>
      </c>
      <c r="K12" s="15" t="s">
        <v>343</v>
      </c>
      <c r="L12" s="70" t="s">
        <v>95</v>
      </c>
      <c r="M12" s="70" t="s">
        <v>95</v>
      </c>
    </row>
    <row r="13" spans="1:14" ht="25.15" customHeight="1">
      <c r="A13" s="24" t="s">
        <v>394</v>
      </c>
      <c r="B13" s="62" t="s">
        <v>402</v>
      </c>
      <c r="C13" s="24" t="s">
        <v>394</v>
      </c>
      <c r="D13" s="15" t="s">
        <v>343</v>
      </c>
      <c r="E13" s="15" t="s">
        <v>95</v>
      </c>
      <c r="F13" s="15" t="s">
        <v>343</v>
      </c>
      <c r="G13" s="15" t="s">
        <v>95</v>
      </c>
      <c r="H13" s="15" t="s">
        <v>343</v>
      </c>
      <c r="I13" s="15" t="s">
        <v>95</v>
      </c>
      <c r="J13" s="15" t="s">
        <v>343</v>
      </c>
      <c r="K13" s="15" t="s">
        <v>95</v>
      </c>
      <c r="L13" s="70" t="s">
        <v>95</v>
      </c>
      <c r="M13" s="70" t="s">
        <v>95</v>
      </c>
    </row>
    <row r="14" spans="1:14" ht="25.15" customHeight="1">
      <c r="A14" s="24" t="s">
        <v>393</v>
      </c>
      <c r="B14" s="62" t="s">
        <v>401</v>
      </c>
      <c r="C14" s="24" t="s">
        <v>393</v>
      </c>
      <c r="D14" s="15">
        <f t="shared" ref="D14" si="2">$L14+$M14</f>
        <v>1680.0015999999998</v>
      </c>
      <c r="E14" s="15" t="s">
        <v>343</v>
      </c>
      <c r="F14" s="15">
        <f t="shared" ref="F14" si="3">$L14+$M14</f>
        <v>1680.0015999999998</v>
      </c>
      <c r="G14" s="15" t="s">
        <v>343</v>
      </c>
      <c r="H14" s="15">
        <f t="shared" ref="H14" si="4">$L14+$M14</f>
        <v>1680.0015999999998</v>
      </c>
      <c r="I14" s="15" t="s">
        <v>343</v>
      </c>
      <c r="J14" s="15">
        <f t="shared" ref="J14" si="5">$L14+$M14</f>
        <v>1680.0015999999998</v>
      </c>
      <c r="K14" s="15" t="s">
        <v>343</v>
      </c>
      <c r="L14" s="72">
        <v>1354.84</v>
      </c>
      <c r="M14" s="73">
        <f>L14*0.24</f>
        <v>325.16159999999996</v>
      </c>
    </row>
    <row r="15" spans="1:14" ht="25.15" customHeight="1">
      <c r="A15" s="24" t="s">
        <v>107</v>
      </c>
      <c r="B15" s="62" t="s">
        <v>252</v>
      </c>
      <c r="C15" s="24" t="s">
        <v>107</v>
      </c>
      <c r="D15" s="15" t="s">
        <v>343</v>
      </c>
      <c r="E15" s="15" t="s">
        <v>343</v>
      </c>
      <c r="F15" s="15" t="s">
        <v>343</v>
      </c>
      <c r="G15" s="15" t="s">
        <v>343</v>
      </c>
      <c r="H15" s="15" t="s">
        <v>343</v>
      </c>
      <c r="I15" s="15" t="s">
        <v>343</v>
      </c>
      <c r="J15" s="15" t="s">
        <v>343</v>
      </c>
      <c r="K15" s="15" t="s">
        <v>343</v>
      </c>
      <c r="L15" s="70" t="s">
        <v>95</v>
      </c>
      <c r="M15" s="70" t="s">
        <v>95</v>
      </c>
    </row>
    <row r="16" spans="1:14" ht="25.15" customHeight="1">
      <c r="A16" s="24" t="s">
        <v>99</v>
      </c>
      <c r="B16" s="62" t="s">
        <v>255</v>
      </c>
      <c r="C16" s="24" t="s">
        <v>99</v>
      </c>
      <c r="D16" s="15" t="s">
        <v>343</v>
      </c>
      <c r="E16" s="15" t="s">
        <v>343</v>
      </c>
      <c r="F16" s="15" t="s">
        <v>343</v>
      </c>
      <c r="G16" s="15" t="s">
        <v>343</v>
      </c>
      <c r="H16" s="15" t="s">
        <v>343</v>
      </c>
      <c r="I16" s="15" t="s">
        <v>343</v>
      </c>
      <c r="J16" s="15" t="s">
        <v>343</v>
      </c>
      <c r="K16" s="15" t="s">
        <v>343</v>
      </c>
      <c r="L16" s="70" t="s">
        <v>95</v>
      </c>
      <c r="M16" s="70" t="s">
        <v>95</v>
      </c>
    </row>
    <row r="17" spans="1:23" ht="25.15" customHeight="1">
      <c r="A17" s="24" t="s">
        <v>161</v>
      </c>
      <c r="B17" s="62" t="s">
        <v>406</v>
      </c>
      <c r="C17" s="24" t="s">
        <v>161</v>
      </c>
      <c r="D17" s="15" t="s">
        <v>343</v>
      </c>
      <c r="E17" s="15" t="s">
        <v>343</v>
      </c>
      <c r="F17" s="15" t="s">
        <v>343</v>
      </c>
      <c r="G17" s="15" t="s">
        <v>343</v>
      </c>
      <c r="H17" s="15" t="s">
        <v>343</v>
      </c>
      <c r="I17" s="15" t="s">
        <v>343</v>
      </c>
      <c r="J17" s="15" t="s">
        <v>343</v>
      </c>
      <c r="K17" s="15" t="s">
        <v>343</v>
      </c>
      <c r="L17" s="70" t="s">
        <v>95</v>
      </c>
      <c r="M17" s="70" t="s">
        <v>95</v>
      </c>
      <c r="N17" s="71"/>
      <c r="O17" s="71"/>
      <c r="P17" s="71"/>
      <c r="Q17" s="71"/>
    </row>
    <row r="18" spans="1:23" ht="25.15" customHeight="1">
      <c r="A18" s="24" t="s">
        <v>140</v>
      </c>
      <c r="B18" s="62" t="s">
        <v>231</v>
      </c>
      <c r="C18" s="24" t="s">
        <v>140</v>
      </c>
      <c r="D18" s="15" t="s">
        <v>343</v>
      </c>
      <c r="E18" s="15" t="s">
        <v>343</v>
      </c>
      <c r="F18" s="15" t="s">
        <v>343</v>
      </c>
      <c r="G18" s="15" t="s">
        <v>343</v>
      </c>
      <c r="H18" s="15" t="s">
        <v>343</v>
      </c>
      <c r="I18" s="15" t="s">
        <v>343</v>
      </c>
      <c r="J18" s="15" t="s">
        <v>343</v>
      </c>
      <c r="K18" s="15" t="s">
        <v>343</v>
      </c>
      <c r="L18" s="70" t="s">
        <v>95</v>
      </c>
      <c r="M18" s="70" t="s">
        <v>95</v>
      </c>
    </row>
    <row r="19" spans="1:23" ht="25.15" customHeight="1">
      <c r="A19" s="24" t="s">
        <v>150</v>
      </c>
      <c r="B19" s="62" t="s">
        <v>378</v>
      </c>
      <c r="C19" s="24" t="s">
        <v>150</v>
      </c>
      <c r="D19" s="15">
        <f t="shared" ref="D19:I19" si="6">$L19+$M19</f>
        <v>89.999200000000002</v>
      </c>
      <c r="E19" s="15">
        <f t="shared" si="6"/>
        <v>89.999200000000002</v>
      </c>
      <c r="F19" s="15">
        <f t="shared" si="6"/>
        <v>89.999200000000002</v>
      </c>
      <c r="G19" s="15">
        <f t="shared" si="6"/>
        <v>89.999200000000002</v>
      </c>
      <c r="H19" s="15">
        <f t="shared" si="6"/>
        <v>89.999200000000002</v>
      </c>
      <c r="I19" s="15">
        <f t="shared" si="6"/>
        <v>89.999200000000002</v>
      </c>
      <c r="J19" s="15" t="s">
        <v>343</v>
      </c>
      <c r="K19" s="15" t="s">
        <v>343</v>
      </c>
      <c r="L19" s="72">
        <v>72.58</v>
      </c>
      <c r="M19" s="73">
        <f>L19*0.24</f>
        <v>17.4192</v>
      </c>
    </row>
    <row r="20" spans="1:23" ht="25.15" customHeight="1">
      <c r="A20" s="24" t="s">
        <v>634</v>
      </c>
      <c r="B20" s="62" t="s">
        <v>636</v>
      </c>
      <c r="C20" s="24" t="s">
        <v>634</v>
      </c>
      <c r="D20" s="15" t="s">
        <v>95</v>
      </c>
      <c r="E20" s="15" t="s">
        <v>95</v>
      </c>
      <c r="F20" s="15" t="s">
        <v>95</v>
      </c>
      <c r="G20" s="15" t="s">
        <v>95</v>
      </c>
      <c r="H20" s="15" t="s">
        <v>95</v>
      </c>
      <c r="I20" s="15" t="s">
        <v>95</v>
      </c>
      <c r="J20" s="15" t="s">
        <v>95</v>
      </c>
      <c r="K20" s="15" t="s">
        <v>95</v>
      </c>
      <c r="L20" s="70" t="s">
        <v>95</v>
      </c>
      <c r="M20" s="70" t="s">
        <v>95</v>
      </c>
    </row>
    <row r="21" spans="1:23" ht="25.15" customHeight="1">
      <c r="A21" s="24" t="s">
        <v>155</v>
      </c>
      <c r="B21" s="62" t="s">
        <v>259</v>
      </c>
      <c r="C21" s="24" t="s">
        <v>155</v>
      </c>
      <c r="D21" s="15" t="s">
        <v>343</v>
      </c>
      <c r="E21" s="15" t="s">
        <v>343</v>
      </c>
      <c r="F21" s="15" t="s">
        <v>343</v>
      </c>
      <c r="G21" s="15" t="s">
        <v>343</v>
      </c>
      <c r="H21" s="15" t="s">
        <v>343</v>
      </c>
      <c r="I21" s="15" t="s">
        <v>343</v>
      </c>
      <c r="J21" s="15" t="s">
        <v>343</v>
      </c>
      <c r="K21" s="15" t="s">
        <v>343</v>
      </c>
      <c r="L21" s="70" t="s">
        <v>95</v>
      </c>
      <c r="M21" s="70" t="s">
        <v>95</v>
      </c>
    </row>
    <row r="22" spans="1:23" ht="25.15" customHeight="1">
      <c r="A22" s="24" t="s">
        <v>13</v>
      </c>
      <c r="B22" s="62" t="s">
        <v>19</v>
      </c>
      <c r="C22" s="24" t="s">
        <v>13</v>
      </c>
      <c r="D22" s="15" t="s">
        <v>343</v>
      </c>
      <c r="E22" s="15" t="s">
        <v>343</v>
      </c>
      <c r="F22" s="15" t="s">
        <v>343</v>
      </c>
      <c r="G22" s="15" t="s">
        <v>343</v>
      </c>
      <c r="H22" s="15" t="s">
        <v>343</v>
      </c>
      <c r="I22" s="15" t="s">
        <v>343</v>
      </c>
      <c r="J22" s="15" t="s">
        <v>343</v>
      </c>
      <c r="K22" s="15" t="s">
        <v>343</v>
      </c>
      <c r="L22" s="70" t="s">
        <v>95</v>
      </c>
      <c r="M22" s="70" t="s">
        <v>95</v>
      </c>
      <c r="N22" s="71"/>
      <c r="O22" s="71"/>
      <c r="P22" s="71"/>
      <c r="Q22" s="71"/>
    </row>
    <row r="23" spans="1:23" ht="25.15" customHeight="1">
      <c r="A23" s="24" t="s">
        <v>127</v>
      </c>
      <c r="B23" s="62" t="s">
        <v>291</v>
      </c>
      <c r="C23" s="24" t="s">
        <v>127</v>
      </c>
      <c r="D23" s="15">
        <f t="shared" ref="D23:K23" si="7">$L23+$M23</f>
        <v>159.99719999999999</v>
      </c>
      <c r="E23" s="15">
        <f t="shared" si="7"/>
        <v>159.99719999999999</v>
      </c>
      <c r="F23" s="15">
        <f t="shared" si="7"/>
        <v>159.99719999999999</v>
      </c>
      <c r="G23" s="15">
        <f t="shared" si="7"/>
        <v>159.99719999999999</v>
      </c>
      <c r="H23" s="15">
        <f t="shared" si="7"/>
        <v>159.99719999999999</v>
      </c>
      <c r="I23" s="15">
        <f t="shared" si="7"/>
        <v>159.99719999999999</v>
      </c>
      <c r="J23" s="15">
        <f t="shared" si="7"/>
        <v>159.99719999999999</v>
      </c>
      <c r="K23" s="15">
        <f t="shared" si="7"/>
        <v>159.99719999999999</v>
      </c>
      <c r="L23" s="72">
        <v>129.03</v>
      </c>
      <c r="M23" s="73">
        <f>L23*0.24</f>
        <v>30.967199999999998</v>
      </c>
    </row>
    <row r="24" spans="1:23" ht="25.15" customHeight="1">
      <c r="A24" s="24" t="s">
        <v>295</v>
      </c>
      <c r="B24" s="62" t="s">
        <v>383</v>
      </c>
      <c r="C24" s="24" t="s">
        <v>295</v>
      </c>
      <c r="D24" s="15" t="s">
        <v>343</v>
      </c>
      <c r="E24" s="15" t="s">
        <v>343</v>
      </c>
      <c r="F24" s="15" t="s">
        <v>343</v>
      </c>
      <c r="G24" s="15" t="s">
        <v>343</v>
      </c>
      <c r="H24" s="15" t="s">
        <v>343</v>
      </c>
      <c r="I24" s="15" t="s">
        <v>343</v>
      </c>
      <c r="J24" s="15" t="s">
        <v>343</v>
      </c>
      <c r="K24" s="15" t="s">
        <v>343</v>
      </c>
      <c r="L24" s="70" t="s">
        <v>95</v>
      </c>
      <c r="M24" s="70" t="s">
        <v>95</v>
      </c>
    </row>
    <row r="25" spans="1:23" ht="25.15" customHeight="1">
      <c r="A25" s="24" t="s">
        <v>330</v>
      </c>
      <c r="B25" s="62" t="s">
        <v>416</v>
      </c>
      <c r="C25" s="24" t="s">
        <v>330</v>
      </c>
      <c r="D25" s="15" t="s">
        <v>343</v>
      </c>
      <c r="E25" s="15" t="s">
        <v>343</v>
      </c>
      <c r="F25" s="15" t="s">
        <v>343</v>
      </c>
      <c r="G25" s="15" t="s">
        <v>343</v>
      </c>
      <c r="H25" s="15" t="s">
        <v>343</v>
      </c>
      <c r="I25" s="15" t="s">
        <v>343</v>
      </c>
      <c r="J25" s="15" t="s">
        <v>343</v>
      </c>
      <c r="K25" s="15" t="s">
        <v>343</v>
      </c>
      <c r="L25" s="70" t="s">
        <v>95</v>
      </c>
      <c r="M25" s="70" t="s">
        <v>95</v>
      </c>
      <c r="N25" s="71"/>
      <c r="O25" s="71"/>
      <c r="P25" s="71"/>
      <c r="Q25" s="71"/>
    </row>
    <row r="26" spans="1:23" ht="25.15" customHeight="1">
      <c r="A26" s="24">
        <v>650</v>
      </c>
      <c r="B26" s="62" t="s">
        <v>659</v>
      </c>
      <c r="C26" s="24">
        <v>650</v>
      </c>
      <c r="D26" s="15" t="s">
        <v>95</v>
      </c>
      <c r="E26" s="15" t="s">
        <v>95</v>
      </c>
      <c r="F26" s="15" t="s">
        <v>95</v>
      </c>
      <c r="G26" s="15" t="s">
        <v>95</v>
      </c>
      <c r="H26" s="15" t="s">
        <v>95</v>
      </c>
      <c r="I26" s="15" t="s">
        <v>95</v>
      </c>
      <c r="J26" s="15" t="s">
        <v>95</v>
      </c>
      <c r="K26" s="15" t="s">
        <v>95</v>
      </c>
      <c r="L26" s="70" t="s">
        <v>95</v>
      </c>
      <c r="M26" s="70" t="s">
        <v>95</v>
      </c>
    </row>
    <row r="27" spans="1:23" ht="25.15" customHeight="1">
      <c r="A27" s="24" t="s">
        <v>374</v>
      </c>
      <c r="B27" s="62" t="s">
        <v>380</v>
      </c>
      <c r="C27" s="24" t="s">
        <v>374</v>
      </c>
      <c r="D27" s="15" t="s">
        <v>343</v>
      </c>
      <c r="E27" s="15" t="s">
        <v>343</v>
      </c>
      <c r="F27" s="15" t="s">
        <v>343</v>
      </c>
      <c r="G27" s="15" t="s">
        <v>343</v>
      </c>
      <c r="H27" s="15" t="s">
        <v>343</v>
      </c>
      <c r="I27" s="15" t="s">
        <v>343</v>
      </c>
      <c r="J27" s="15" t="s">
        <v>343</v>
      </c>
      <c r="K27" s="15" t="s">
        <v>343</v>
      </c>
      <c r="L27" s="70" t="s">
        <v>95</v>
      </c>
      <c r="M27" s="70" t="s">
        <v>95</v>
      </c>
    </row>
    <row r="28" spans="1:23" ht="25.15" customHeight="1">
      <c r="A28" s="24" t="s">
        <v>166</v>
      </c>
      <c r="B28" s="62" t="s">
        <v>236</v>
      </c>
      <c r="C28" s="24" t="s">
        <v>166</v>
      </c>
      <c r="D28" s="15" t="s">
        <v>343</v>
      </c>
      <c r="E28" s="15" t="s">
        <v>343</v>
      </c>
      <c r="F28" s="15" t="s">
        <v>343</v>
      </c>
      <c r="G28" s="15" t="s">
        <v>343</v>
      </c>
      <c r="H28" s="15" t="s">
        <v>343</v>
      </c>
      <c r="I28" s="15" t="s">
        <v>343</v>
      </c>
      <c r="J28" s="15" t="s">
        <v>343</v>
      </c>
      <c r="K28" s="15" t="s">
        <v>343</v>
      </c>
      <c r="L28" s="70" t="s">
        <v>95</v>
      </c>
      <c r="M28" s="70" t="s">
        <v>95</v>
      </c>
      <c r="N28" s="71"/>
      <c r="O28" s="71"/>
      <c r="P28" s="71"/>
      <c r="Q28" s="71"/>
    </row>
    <row r="29" spans="1:23" ht="25.15" customHeight="1">
      <c r="A29" s="24" t="s">
        <v>148</v>
      </c>
      <c r="B29" s="25" t="s">
        <v>653</v>
      </c>
      <c r="C29" s="24" t="s">
        <v>148</v>
      </c>
      <c r="D29" s="15" t="s">
        <v>343</v>
      </c>
      <c r="E29" s="15" t="s">
        <v>343</v>
      </c>
      <c r="F29" s="15" t="s">
        <v>343</v>
      </c>
      <c r="G29" s="15" t="s">
        <v>343</v>
      </c>
      <c r="H29" s="15" t="s">
        <v>343</v>
      </c>
      <c r="I29" s="15" t="s">
        <v>343</v>
      </c>
      <c r="J29" s="15" t="s">
        <v>343</v>
      </c>
      <c r="K29" s="15" t="s">
        <v>343</v>
      </c>
      <c r="L29" s="70" t="s">
        <v>95</v>
      </c>
      <c r="M29" s="70" t="s">
        <v>95</v>
      </c>
      <c r="N29" s="71"/>
      <c r="O29" s="71"/>
      <c r="P29" s="71"/>
      <c r="Q29" s="71"/>
    </row>
    <row r="30" spans="1:23" ht="25.15" customHeight="1">
      <c r="A30" s="24" t="s">
        <v>123</v>
      </c>
      <c r="B30" s="62" t="s">
        <v>399</v>
      </c>
      <c r="C30" s="24" t="s">
        <v>123</v>
      </c>
      <c r="D30" s="15" t="s">
        <v>343</v>
      </c>
      <c r="E30" s="15" t="s">
        <v>343</v>
      </c>
      <c r="F30" s="15" t="s">
        <v>343</v>
      </c>
      <c r="G30" s="15" t="s">
        <v>343</v>
      </c>
      <c r="H30" s="15" t="s">
        <v>343</v>
      </c>
      <c r="I30" s="15" t="s">
        <v>343</v>
      </c>
      <c r="J30" s="15" t="s">
        <v>343</v>
      </c>
      <c r="K30" s="15" t="s">
        <v>343</v>
      </c>
      <c r="L30" s="70" t="s">
        <v>95</v>
      </c>
      <c r="M30" s="70" t="s">
        <v>95</v>
      </c>
    </row>
    <row r="31" spans="1:23" ht="25.15" customHeight="1">
      <c r="A31" s="24" t="s">
        <v>124</v>
      </c>
      <c r="B31" s="62" t="s">
        <v>233</v>
      </c>
      <c r="C31" s="24" t="s">
        <v>124</v>
      </c>
      <c r="D31" s="15">
        <f t="shared" ref="D31:K31" si="8">$L31+$M31</f>
        <v>89.999200000000002</v>
      </c>
      <c r="E31" s="15">
        <f t="shared" si="8"/>
        <v>89.999200000000002</v>
      </c>
      <c r="F31" s="15">
        <f t="shared" si="8"/>
        <v>89.999200000000002</v>
      </c>
      <c r="G31" s="15">
        <f t="shared" si="8"/>
        <v>89.999200000000002</v>
      </c>
      <c r="H31" s="15">
        <f t="shared" si="8"/>
        <v>89.999200000000002</v>
      </c>
      <c r="I31" s="15">
        <f t="shared" si="8"/>
        <v>89.999200000000002</v>
      </c>
      <c r="J31" s="15">
        <f t="shared" si="8"/>
        <v>89.999200000000002</v>
      </c>
      <c r="K31" s="15">
        <f t="shared" si="8"/>
        <v>89.999200000000002</v>
      </c>
      <c r="L31" s="72">
        <v>72.58</v>
      </c>
      <c r="M31" s="73">
        <f>L31*0.24</f>
        <v>17.4192</v>
      </c>
      <c r="R31" s="5"/>
      <c r="S31" s="5"/>
      <c r="T31" s="5"/>
      <c r="U31" s="5"/>
      <c r="V31" s="5"/>
      <c r="W31" s="5"/>
    </row>
    <row r="32" spans="1:23" ht="25.15" customHeight="1">
      <c r="A32" s="24" t="s">
        <v>39</v>
      </c>
      <c r="B32" s="62" t="s">
        <v>237</v>
      </c>
      <c r="C32" s="24" t="s">
        <v>39</v>
      </c>
      <c r="D32" s="15" t="s">
        <v>343</v>
      </c>
      <c r="E32" s="15" t="s">
        <v>343</v>
      </c>
      <c r="F32" s="15" t="s">
        <v>343</v>
      </c>
      <c r="G32" s="15" t="s">
        <v>343</v>
      </c>
      <c r="H32" s="15" t="s">
        <v>343</v>
      </c>
      <c r="I32" s="15" t="s">
        <v>343</v>
      </c>
      <c r="J32" s="15" t="s">
        <v>343</v>
      </c>
      <c r="K32" s="15" t="s">
        <v>343</v>
      </c>
      <c r="L32" s="70" t="s">
        <v>95</v>
      </c>
      <c r="M32" s="70" t="s">
        <v>95</v>
      </c>
      <c r="N32" s="71"/>
      <c r="O32" s="71"/>
      <c r="P32" s="71"/>
      <c r="Q32" s="71"/>
    </row>
    <row r="33" spans="1:23" ht="45" customHeight="1">
      <c r="A33" s="24" t="s">
        <v>372</v>
      </c>
      <c r="B33" s="62" t="s">
        <v>384</v>
      </c>
      <c r="C33" s="24" t="s">
        <v>372</v>
      </c>
      <c r="D33" s="15">
        <f t="shared" ref="D33:K33" si="9">$L33+$M33</f>
        <v>359.99680000000001</v>
      </c>
      <c r="E33" s="15">
        <f t="shared" si="9"/>
        <v>359.99680000000001</v>
      </c>
      <c r="F33" s="15">
        <f t="shared" si="9"/>
        <v>359.99680000000001</v>
      </c>
      <c r="G33" s="15">
        <f t="shared" si="9"/>
        <v>359.99680000000001</v>
      </c>
      <c r="H33" s="15">
        <f t="shared" si="9"/>
        <v>359.99680000000001</v>
      </c>
      <c r="I33" s="15">
        <f t="shared" si="9"/>
        <v>359.99680000000001</v>
      </c>
      <c r="J33" s="15">
        <f t="shared" si="9"/>
        <v>359.99680000000001</v>
      </c>
      <c r="K33" s="15">
        <f t="shared" si="9"/>
        <v>359.99680000000001</v>
      </c>
      <c r="L33" s="72">
        <v>290.32</v>
      </c>
      <c r="M33" s="73">
        <f>L33*0.24</f>
        <v>69.6768</v>
      </c>
    </row>
    <row r="34" spans="1:23" ht="25.15" customHeight="1">
      <c r="A34" s="24" t="s">
        <v>216</v>
      </c>
      <c r="B34" s="62" t="s">
        <v>217</v>
      </c>
      <c r="C34" s="24" t="s">
        <v>216</v>
      </c>
      <c r="D34" s="15" t="s">
        <v>343</v>
      </c>
      <c r="E34" s="15" t="s">
        <v>343</v>
      </c>
      <c r="F34" s="15" t="s">
        <v>343</v>
      </c>
      <c r="G34" s="15" t="s">
        <v>343</v>
      </c>
      <c r="H34" s="15" t="s">
        <v>343</v>
      </c>
      <c r="I34" s="15" t="s">
        <v>343</v>
      </c>
      <c r="J34" s="15" t="s">
        <v>343</v>
      </c>
      <c r="K34" s="15" t="s">
        <v>343</v>
      </c>
      <c r="L34" s="70" t="s">
        <v>95</v>
      </c>
      <c r="M34" s="70" t="s">
        <v>95</v>
      </c>
    </row>
    <row r="35" spans="1:23" ht="25.15" customHeight="1">
      <c r="A35" s="24" t="s">
        <v>168</v>
      </c>
      <c r="B35" s="62" t="s">
        <v>234</v>
      </c>
      <c r="C35" s="24" t="s">
        <v>168</v>
      </c>
      <c r="D35" s="15" t="s">
        <v>343</v>
      </c>
      <c r="E35" s="15" t="s">
        <v>343</v>
      </c>
      <c r="F35" s="15" t="s">
        <v>343</v>
      </c>
      <c r="G35" s="15" t="s">
        <v>343</v>
      </c>
      <c r="H35" s="15" t="s">
        <v>343</v>
      </c>
      <c r="I35" s="15" t="s">
        <v>343</v>
      </c>
      <c r="J35" s="15" t="s">
        <v>343</v>
      </c>
      <c r="K35" s="15" t="s">
        <v>343</v>
      </c>
      <c r="L35" s="70" t="s">
        <v>95</v>
      </c>
      <c r="M35" s="70" t="s">
        <v>95</v>
      </c>
    </row>
    <row r="36" spans="1:23" ht="25.15" customHeight="1">
      <c r="A36" s="24" t="s">
        <v>182</v>
      </c>
      <c r="B36" s="62" t="s">
        <v>183</v>
      </c>
      <c r="C36" s="24" t="s">
        <v>182</v>
      </c>
      <c r="D36" s="15" t="s">
        <v>343</v>
      </c>
      <c r="E36" s="15" t="s">
        <v>343</v>
      </c>
      <c r="F36" s="15" t="s">
        <v>343</v>
      </c>
      <c r="G36" s="15" t="s">
        <v>343</v>
      </c>
      <c r="H36" s="15" t="s">
        <v>343</v>
      </c>
      <c r="I36" s="15" t="s">
        <v>343</v>
      </c>
      <c r="J36" s="15" t="s">
        <v>343</v>
      </c>
      <c r="K36" s="15" t="s">
        <v>343</v>
      </c>
      <c r="L36" s="70" t="s">
        <v>95</v>
      </c>
      <c r="M36" s="70" t="s">
        <v>95</v>
      </c>
    </row>
    <row r="37" spans="1:23" ht="25.15" customHeight="1">
      <c r="A37" s="24" t="s">
        <v>151</v>
      </c>
      <c r="B37" s="62" t="s">
        <v>315</v>
      </c>
      <c r="C37" s="24" t="s">
        <v>151</v>
      </c>
      <c r="D37" s="15">
        <f t="shared" ref="D37:K46" si="10">$L37+$M37</f>
        <v>60.003599999999999</v>
      </c>
      <c r="E37" s="15">
        <f t="shared" si="10"/>
        <v>60.003599999999999</v>
      </c>
      <c r="F37" s="15">
        <f t="shared" si="10"/>
        <v>60.003599999999999</v>
      </c>
      <c r="G37" s="15">
        <f t="shared" si="10"/>
        <v>60.003599999999999</v>
      </c>
      <c r="H37" s="15">
        <f t="shared" si="10"/>
        <v>60.003599999999999</v>
      </c>
      <c r="I37" s="15">
        <f t="shared" si="10"/>
        <v>60.003599999999999</v>
      </c>
      <c r="J37" s="15">
        <f t="shared" si="10"/>
        <v>60.003599999999999</v>
      </c>
      <c r="K37" s="15">
        <f t="shared" si="10"/>
        <v>60.003599999999999</v>
      </c>
      <c r="L37" s="72">
        <v>48.39</v>
      </c>
      <c r="M37" s="73">
        <f t="shared" ref="M37:M71" si="11">L37*0.24</f>
        <v>11.6136</v>
      </c>
    </row>
    <row r="38" spans="1:23" ht="25.15" customHeight="1">
      <c r="A38" s="24" t="s">
        <v>153</v>
      </c>
      <c r="B38" s="62" t="s">
        <v>407</v>
      </c>
      <c r="C38" s="24" t="s">
        <v>153</v>
      </c>
      <c r="D38" s="15">
        <f t="shared" si="10"/>
        <v>60.003599999999999</v>
      </c>
      <c r="E38" s="15">
        <f t="shared" si="10"/>
        <v>60.003599999999999</v>
      </c>
      <c r="F38" s="15">
        <f t="shared" si="10"/>
        <v>60.003599999999999</v>
      </c>
      <c r="G38" s="15">
        <f t="shared" si="10"/>
        <v>60.003599999999999</v>
      </c>
      <c r="H38" s="15">
        <f t="shared" si="10"/>
        <v>60.003599999999999</v>
      </c>
      <c r="I38" s="15">
        <f t="shared" si="10"/>
        <v>60.003599999999999</v>
      </c>
      <c r="J38" s="15">
        <f t="shared" si="10"/>
        <v>60.003599999999999</v>
      </c>
      <c r="K38" s="15">
        <f t="shared" si="10"/>
        <v>60.003599999999999</v>
      </c>
      <c r="L38" s="72">
        <v>48.39</v>
      </c>
      <c r="M38" s="73">
        <f t="shared" si="11"/>
        <v>11.6136</v>
      </c>
    </row>
    <row r="39" spans="1:23" ht="25.15" customHeight="1">
      <c r="A39" s="24" t="s">
        <v>109</v>
      </c>
      <c r="B39" s="62" t="s">
        <v>264</v>
      </c>
      <c r="C39" s="24" t="s">
        <v>109</v>
      </c>
      <c r="D39" s="15">
        <f t="shared" si="10"/>
        <v>159.99719999999999</v>
      </c>
      <c r="E39" s="15">
        <f t="shared" si="10"/>
        <v>159.99719999999999</v>
      </c>
      <c r="F39" s="15">
        <f t="shared" si="10"/>
        <v>159.99719999999999</v>
      </c>
      <c r="G39" s="15">
        <f t="shared" si="10"/>
        <v>159.99719999999999</v>
      </c>
      <c r="H39" s="15">
        <f t="shared" si="10"/>
        <v>159.99719999999999</v>
      </c>
      <c r="I39" s="15">
        <f t="shared" si="10"/>
        <v>159.99719999999999</v>
      </c>
      <c r="J39" s="15">
        <f t="shared" si="10"/>
        <v>159.99719999999999</v>
      </c>
      <c r="K39" s="15">
        <f t="shared" si="10"/>
        <v>159.99719999999999</v>
      </c>
      <c r="L39" s="72">
        <v>129.03</v>
      </c>
      <c r="M39" s="73">
        <f t="shared" si="11"/>
        <v>30.967199999999998</v>
      </c>
    </row>
    <row r="40" spans="1:23" s="5" customFormat="1" ht="45" customHeight="1">
      <c r="A40" s="24" t="s">
        <v>396</v>
      </c>
      <c r="B40" s="62" t="s">
        <v>415</v>
      </c>
      <c r="C40" s="24" t="s">
        <v>396</v>
      </c>
      <c r="D40" s="15">
        <f t="shared" si="10"/>
        <v>2949.9972000000002</v>
      </c>
      <c r="E40" s="15">
        <f t="shared" si="10"/>
        <v>2949.9972000000002</v>
      </c>
      <c r="F40" s="15">
        <f t="shared" si="10"/>
        <v>2949.9972000000002</v>
      </c>
      <c r="G40" s="15">
        <f t="shared" si="10"/>
        <v>2949.9972000000002</v>
      </c>
      <c r="H40" s="15">
        <f t="shared" si="10"/>
        <v>2949.9972000000002</v>
      </c>
      <c r="I40" s="15">
        <f t="shared" si="10"/>
        <v>2949.9972000000002</v>
      </c>
      <c r="J40" s="15">
        <f t="shared" si="10"/>
        <v>2949.9972000000002</v>
      </c>
      <c r="K40" s="15">
        <f t="shared" si="10"/>
        <v>2949.9972000000002</v>
      </c>
      <c r="L40" s="72">
        <v>2379.0300000000002</v>
      </c>
      <c r="M40" s="73">
        <f t="shared" si="11"/>
        <v>570.96720000000005</v>
      </c>
      <c r="N40" s="39"/>
      <c r="O40" s="39"/>
      <c r="P40" s="39"/>
      <c r="Q40" s="39"/>
      <c r="R40" s="39"/>
      <c r="S40" s="39"/>
      <c r="T40" s="39"/>
      <c r="U40" s="39"/>
      <c r="V40" s="39"/>
      <c r="W40" s="39"/>
    </row>
    <row r="41" spans="1:23" s="5" customFormat="1" ht="25.15" customHeight="1">
      <c r="A41" s="24" t="s">
        <v>114</v>
      </c>
      <c r="B41" s="62" t="s">
        <v>267</v>
      </c>
      <c r="C41" s="24" t="s">
        <v>114</v>
      </c>
      <c r="D41" s="15">
        <f t="shared" si="10"/>
        <v>89.999200000000002</v>
      </c>
      <c r="E41" s="15">
        <f t="shared" si="10"/>
        <v>89.999200000000002</v>
      </c>
      <c r="F41" s="15">
        <f t="shared" si="10"/>
        <v>89.999200000000002</v>
      </c>
      <c r="G41" s="15">
        <f t="shared" si="10"/>
        <v>89.999200000000002</v>
      </c>
      <c r="H41" s="15">
        <f t="shared" si="10"/>
        <v>89.999200000000002</v>
      </c>
      <c r="I41" s="15">
        <f t="shared" si="10"/>
        <v>89.999200000000002</v>
      </c>
      <c r="J41" s="15">
        <f t="shared" si="10"/>
        <v>89.999200000000002</v>
      </c>
      <c r="K41" s="15">
        <f t="shared" si="10"/>
        <v>89.999200000000002</v>
      </c>
      <c r="L41" s="72">
        <v>72.58</v>
      </c>
      <c r="M41" s="73">
        <f t="shared" si="11"/>
        <v>17.4192</v>
      </c>
      <c r="N41" s="39"/>
      <c r="O41" s="39"/>
      <c r="P41" s="39"/>
      <c r="Q41" s="39"/>
      <c r="R41" s="39"/>
      <c r="S41" s="39"/>
      <c r="T41" s="39"/>
      <c r="U41" s="39"/>
      <c r="V41" s="39"/>
      <c r="W41" s="39"/>
    </row>
    <row r="42" spans="1:23" ht="25.15" customHeight="1">
      <c r="A42" s="24" t="s">
        <v>10</v>
      </c>
      <c r="B42" s="62" t="s">
        <v>17</v>
      </c>
      <c r="C42" s="24" t="s">
        <v>10</v>
      </c>
      <c r="D42" s="15">
        <f t="shared" si="10"/>
        <v>89.999200000000002</v>
      </c>
      <c r="E42" s="15">
        <f t="shared" si="10"/>
        <v>89.999200000000002</v>
      </c>
      <c r="F42" s="15">
        <f t="shared" si="10"/>
        <v>89.999200000000002</v>
      </c>
      <c r="G42" s="15">
        <f t="shared" si="10"/>
        <v>89.999200000000002</v>
      </c>
      <c r="H42" s="15">
        <f t="shared" si="10"/>
        <v>89.999200000000002</v>
      </c>
      <c r="I42" s="15">
        <f t="shared" si="10"/>
        <v>89.999200000000002</v>
      </c>
      <c r="J42" s="15">
        <f t="shared" si="10"/>
        <v>89.999200000000002</v>
      </c>
      <c r="K42" s="15">
        <f t="shared" si="10"/>
        <v>89.999200000000002</v>
      </c>
      <c r="L42" s="72">
        <v>72.58</v>
      </c>
      <c r="M42" s="73">
        <f t="shared" si="11"/>
        <v>17.4192</v>
      </c>
    </row>
    <row r="43" spans="1:23" ht="45" customHeight="1">
      <c r="A43" s="24" t="s">
        <v>283</v>
      </c>
      <c r="B43" s="62" t="s">
        <v>385</v>
      </c>
      <c r="C43" s="24" t="s">
        <v>283</v>
      </c>
      <c r="D43" s="15">
        <f t="shared" si="10"/>
        <v>359.99680000000001</v>
      </c>
      <c r="E43" s="15">
        <f t="shared" si="10"/>
        <v>359.99680000000001</v>
      </c>
      <c r="F43" s="15">
        <f t="shared" si="10"/>
        <v>359.99680000000001</v>
      </c>
      <c r="G43" s="15">
        <f t="shared" si="10"/>
        <v>359.99680000000001</v>
      </c>
      <c r="H43" s="15">
        <f t="shared" si="10"/>
        <v>359.99680000000001</v>
      </c>
      <c r="I43" s="15">
        <f t="shared" si="10"/>
        <v>359.99680000000001</v>
      </c>
      <c r="J43" s="15">
        <f t="shared" si="10"/>
        <v>359.99680000000001</v>
      </c>
      <c r="K43" s="15">
        <f t="shared" si="10"/>
        <v>359.99680000000001</v>
      </c>
      <c r="L43" s="72">
        <v>290.32</v>
      </c>
      <c r="M43" s="73">
        <f t="shared" si="11"/>
        <v>69.6768</v>
      </c>
    </row>
    <row r="44" spans="1:23" ht="25.15" customHeight="1">
      <c r="A44" s="24" t="s">
        <v>523</v>
      </c>
      <c r="B44" s="62" t="s">
        <v>643</v>
      </c>
      <c r="C44" s="24" t="s">
        <v>523</v>
      </c>
      <c r="D44" s="15">
        <f t="shared" si="10"/>
        <v>159.99719999999999</v>
      </c>
      <c r="E44" s="15">
        <f t="shared" si="10"/>
        <v>159.99719999999999</v>
      </c>
      <c r="F44" s="15">
        <f t="shared" si="10"/>
        <v>159.99719999999999</v>
      </c>
      <c r="G44" s="15">
        <f t="shared" si="10"/>
        <v>159.99719999999999</v>
      </c>
      <c r="H44" s="15">
        <f t="shared" si="10"/>
        <v>159.99719999999999</v>
      </c>
      <c r="I44" s="15">
        <f t="shared" si="10"/>
        <v>159.99719999999999</v>
      </c>
      <c r="J44" s="15">
        <f t="shared" si="10"/>
        <v>159.99719999999999</v>
      </c>
      <c r="K44" s="15">
        <f t="shared" si="10"/>
        <v>159.99719999999999</v>
      </c>
      <c r="L44" s="72">
        <v>129.03</v>
      </c>
      <c r="M44" s="73">
        <f t="shared" si="11"/>
        <v>30.967199999999998</v>
      </c>
    </row>
    <row r="45" spans="1:23" ht="25.15" customHeight="1">
      <c r="A45" s="24" t="s">
        <v>284</v>
      </c>
      <c r="B45" s="62" t="s">
        <v>285</v>
      </c>
      <c r="C45" s="24" t="s">
        <v>284</v>
      </c>
      <c r="D45" s="15">
        <f t="shared" si="10"/>
        <v>550.00199999999995</v>
      </c>
      <c r="E45" s="15">
        <f t="shared" si="10"/>
        <v>550.00199999999995</v>
      </c>
      <c r="F45" s="15">
        <f t="shared" si="10"/>
        <v>550.00199999999995</v>
      </c>
      <c r="G45" s="15">
        <f t="shared" si="10"/>
        <v>550.00199999999995</v>
      </c>
      <c r="H45" s="15">
        <f t="shared" si="10"/>
        <v>550.00199999999995</v>
      </c>
      <c r="I45" s="15">
        <f t="shared" si="10"/>
        <v>550.00199999999995</v>
      </c>
      <c r="J45" s="15">
        <f t="shared" si="10"/>
        <v>550.00199999999995</v>
      </c>
      <c r="K45" s="15">
        <f t="shared" si="10"/>
        <v>550.00199999999995</v>
      </c>
      <c r="L45" s="72">
        <v>443.55</v>
      </c>
      <c r="M45" s="73">
        <f t="shared" si="11"/>
        <v>106.452</v>
      </c>
    </row>
    <row r="46" spans="1:23" ht="25.15" customHeight="1">
      <c r="A46" s="24" t="s">
        <v>116</v>
      </c>
      <c r="B46" s="62" t="s">
        <v>238</v>
      </c>
      <c r="C46" s="24" t="s">
        <v>116</v>
      </c>
      <c r="D46" s="15">
        <f t="shared" si="10"/>
        <v>60.003599999999999</v>
      </c>
      <c r="E46" s="15">
        <f t="shared" si="10"/>
        <v>60.003599999999999</v>
      </c>
      <c r="F46" s="15">
        <f t="shared" si="10"/>
        <v>60.003599999999999</v>
      </c>
      <c r="G46" s="15">
        <f t="shared" si="10"/>
        <v>60.003599999999999</v>
      </c>
      <c r="H46" s="15">
        <f t="shared" si="10"/>
        <v>60.003599999999999</v>
      </c>
      <c r="I46" s="15">
        <f t="shared" si="10"/>
        <v>60.003599999999999</v>
      </c>
      <c r="J46" s="15">
        <f t="shared" si="10"/>
        <v>60.003599999999999</v>
      </c>
      <c r="K46" s="15">
        <f t="shared" si="10"/>
        <v>60.003599999999999</v>
      </c>
      <c r="L46" s="72">
        <v>48.39</v>
      </c>
      <c r="M46" s="73">
        <f t="shared" si="11"/>
        <v>11.6136</v>
      </c>
    </row>
    <row r="47" spans="1:23" ht="25.15" customHeight="1">
      <c r="A47" s="24" t="s">
        <v>389</v>
      </c>
      <c r="B47" s="62" t="s">
        <v>390</v>
      </c>
      <c r="C47" s="24" t="s">
        <v>389</v>
      </c>
      <c r="D47" s="15">
        <f t="shared" ref="D47:K56" si="12">$L47+$M47</f>
        <v>60.003599999999999</v>
      </c>
      <c r="E47" s="15">
        <f t="shared" si="12"/>
        <v>60.003599999999999</v>
      </c>
      <c r="F47" s="15">
        <f t="shared" si="12"/>
        <v>60.003599999999999</v>
      </c>
      <c r="G47" s="15">
        <f t="shared" si="12"/>
        <v>60.003599999999999</v>
      </c>
      <c r="H47" s="15">
        <f t="shared" si="12"/>
        <v>60.003599999999999</v>
      </c>
      <c r="I47" s="15">
        <f t="shared" si="12"/>
        <v>60.003599999999999</v>
      </c>
      <c r="J47" s="15">
        <f t="shared" si="12"/>
        <v>60.003599999999999</v>
      </c>
      <c r="K47" s="15">
        <f t="shared" si="12"/>
        <v>60.003599999999999</v>
      </c>
      <c r="L47" s="72">
        <v>48.39</v>
      </c>
      <c r="M47" s="73">
        <f t="shared" si="11"/>
        <v>11.6136</v>
      </c>
    </row>
    <row r="48" spans="1:23" ht="25.15" customHeight="1">
      <c r="A48" s="24" t="s">
        <v>395</v>
      </c>
      <c r="B48" s="62" t="s">
        <v>656</v>
      </c>
      <c r="C48" s="24" t="s">
        <v>395</v>
      </c>
      <c r="D48" s="15">
        <f t="shared" si="12"/>
        <v>4650</v>
      </c>
      <c r="E48" s="15">
        <f t="shared" si="12"/>
        <v>4650</v>
      </c>
      <c r="F48" s="15">
        <f t="shared" si="12"/>
        <v>4650</v>
      </c>
      <c r="G48" s="15">
        <f t="shared" si="12"/>
        <v>4650</v>
      </c>
      <c r="H48" s="15">
        <f t="shared" si="12"/>
        <v>4650</v>
      </c>
      <c r="I48" s="15">
        <f t="shared" si="12"/>
        <v>4650</v>
      </c>
      <c r="J48" s="15">
        <f t="shared" si="12"/>
        <v>4650</v>
      </c>
      <c r="K48" s="15">
        <f t="shared" si="12"/>
        <v>4650</v>
      </c>
      <c r="L48" s="72">
        <v>3750</v>
      </c>
      <c r="M48" s="73">
        <f t="shared" si="11"/>
        <v>900</v>
      </c>
    </row>
    <row r="49" spans="1:13" ht="25.15" customHeight="1">
      <c r="A49" s="24" t="s">
        <v>14</v>
      </c>
      <c r="B49" s="62" t="s">
        <v>18</v>
      </c>
      <c r="C49" s="24" t="s">
        <v>14</v>
      </c>
      <c r="D49" s="15">
        <f t="shared" si="12"/>
        <v>240.00200000000001</v>
      </c>
      <c r="E49" s="15">
        <f t="shared" si="12"/>
        <v>240.00200000000001</v>
      </c>
      <c r="F49" s="15">
        <f t="shared" si="12"/>
        <v>240.00200000000001</v>
      </c>
      <c r="G49" s="15">
        <f t="shared" si="12"/>
        <v>240.00200000000001</v>
      </c>
      <c r="H49" s="15">
        <f t="shared" si="12"/>
        <v>240.00200000000001</v>
      </c>
      <c r="I49" s="15">
        <f t="shared" si="12"/>
        <v>240.00200000000001</v>
      </c>
      <c r="J49" s="15">
        <f t="shared" si="12"/>
        <v>240.00200000000001</v>
      </c>
      <c r="K49" s="15">
        <f t="shared" si="12"/>
        <v>240.00200000000001</v>
      </c>
      <c r="L49" s="72">
        <v>193.55</v>
      </c>
      <c r="M49" s="73">
        <f t="shared" si="11"/>
        <v>46.451999999999998</v>
      </c>
    </row>
    <row r="50" spans="1:13" ht="25.15" customHeight="1">
      <c r="A50" s="24" t="s">
        <v>69</v>
      </c>
      <c r="B50" s="62" t="s">
        <v>271</v>
      </c>
      <c r="C50" s="24" t="s">
        <v>69</v>
      </c>
      <c r="D50" s="15">
        <f t="shared" si="12"/>
        <v>119.9948</v>
      </c>
      <c r="E50" s="15">
        <f t="shared" si="12"/>
        <v>119.9948</v>
      </c>
      <c r="F50" s="15">
        <f t="shared" si="12"/>
        <v>119.9948</v>
      </c>
      <c r="G50" s="15">
        <f t="shared" si="12"/>
        <v>119.9948</v>
      </c>
      <c r="H50" s="15">
        <f t="shared" si="12"/>
        <v>119.9948</v>
      </c>
      <c r="I50" s="15">
        <f t="shared" si="12"/>
        <v>119.9948</v>
      </c>
      <c r="J50" s="15">
        <f t="shared" si="12"/>
        <v>119.9948</v>
      </c>
      <c r="K50" s="15">
        <f t="shared" si="12"/>
        <v>119.9948</v>
      </c>
      <c r="L50" s="72">
        <v>96.77</v>
      </c>
      <c r="M50" s="73">
        <f t="shared" si="11"/>
        <v>23.224799999999998</v>
      </c>
    </row>
    <row r="51" spans="1:13" ht="25.15" customHeight="1">
      <c r="A51" s="24" t="s">
        <v>121</v>
      </c>
      <c r="B51" s="62" t="s">
        <v>272</v>
      </c>
      <c r="C51" s="24" t="s">
        <v>121</v>
      </c>
      <c r="D51" s="15">
        <f t="shared" si="12"/>
        <v>119.9948</v>
      </c>
      <c r="E51" s="15">
        <f t="shared" si="12"/>
        <v>119.9948</v>
      </c>
      <c r="F51" s="15">
        <f t="shared" si="12"/>
        <v>119.9948</v>
      </c>
      <c r="G51" s="15">
        <f t="shared" si="12"/>
        <v>119.9948</v>
      </c>
      <c r="H51" s="15">
        <f t="shared" si="12"/>
        <v>119.9948</v>
      </c>
      <c r="I51" s="15">
        <f t="shared" si="12"/>
        <v>119.9948</v>
      </c>
      <c r="J51" s="15">
        <f t="shared" si="12"/>
        <v>119.9948</v>
      </c>
      <c r="K51" s="15">
        <f t="shared" si="12"/>
        <v>119.9948</v>
      </c>
      <c r="L51" s="72">
        <v>96.77</v>
      </c>
      <c r="M51" s="73">
        <f t="shared" si="11"/>
        <v>23.224799999999998</v>
      </c>
    </row>
    <row r="52" spans="1:13" ht="25.15" customHeight="1">
      <c r="A52" s="24" t="s">
        <v>110</v>
      </c>
      <c r="B52" s="62" t="s">
        <v>273</v>
      </c>
      <c r="C52" s="24" t="s">
        <v>110</v>
      </c>
      <c r="D52" s="15">
        <f t="shared" si="12"/>
        <v>240.00200000000001</v>
      </c>
      <c r="E52" s="15">
        <f t="shared" si="12"/>
        <v>240.00200000000001</v>
      </c>
      <c r="F52" s="15">
        <f t="shared" si="12"/>
        <v>240.00200000000001</v>
      </c>
      <c r="G52" s="15">
        <f t="shared" si="12"/>
        <v>240.00200000000001</v>
      </c>
      <c r="H52" s="15">
        <f t="shared" si="12"/>
        <v>240.00200000000001</v>
      </c>
      <c r="I52" s="15">
        <f t="shared" si="12"/>
        <v>240.00200000000001</v>
      </c>
      <c r="J52" s="15">
        <f t="shared" si="12"/>
        <v>240.00200000000001</v>
      </c>
      <c r="K52" s="15">
        <f t="shared" si="12"/>
        <v>240.00200000000001</v>
      </c>
      <c r="L52" s="72">
        <v>193.55</v>
      </c>
      <c r="M52" s="73">
        <f t="shared" si="11"/>
        <v>46.451999999999998</v>
      </c>
    </row>
    <row r="53" spans="1:13" ht="25.15" customHeight="1">
      <c r="A53" s="24" t="s">
        <v>159</v>
      </c>
      <c r="B53" s="62" t="s">
        <v>540</v>
      </c>
      <c r="C53" s="24" t="s">
        <v>159</v>
      </c>
      <c r="D53" s="15">
        <f t="shared" si="12"/>
        <v>240.00200000000001</v>
      </c>
      <c r="E53" s="15">
        <f t="shared" si="12"/>
        <v>240.00200000000001</v>
      </c>
      <c r="F53" s="15">
        <f t="shared" si="12"/>
        <v>240.00200000000001</v>
      </c>
      <c r="G53" s="15">
        <f t="shared" si="12"/>
        <v>240.00200000000001</v>
      </c>
      <c r="H53" s="15">
        <f t="shared" si="12"/>
        <v>240.00200000000001</v>
      </c>
      <c r="I53" s="15">
        <f t="shared" si="12"/>
        <v>240.00200000000001</v>
      </c>
      <c r="J53" s="15">
        <f t="shared" si="12"/>
        <v>240.00200000000001</v>
      </c>
      <c r="K53" s="15">
        <f t="shared" si="12"/>
        <v>240.00200000000001</v>
      </c>
      <c r="L53" s="72">
        <v>193.55</v>
      </c>
      <c r="M53" s="73">
        <f t="shared" si="11"/>
        <v>46.451999999999998</v>
      </c>
    </row>
    <row r="54" spans="1:13" ht="25.15" customHeight="1">
      <c r="A54" s="24" t="s">
        <v>160</v>
      </c>
      <c r="B54" s="62" t="s">
        <v>274</v>
      </c>
      <c r="C54" s="24" t="s">
        <v>160</v>
      </c>
      <c r="D54" s="15">
        <f t="shared" si="12"/>
        <v>60.003599999999999</v>
      </c>
      <c r="E54" s="15">
        <f t="shared" si="12"/>
        <v>60.003599999999999</v>
      </c>
      <c r="F54" s="15">
        <f t="shared" si="12"/>
        <v>60.003599999999999</v>
      </c>
      <c r="G54" s="15">
        <f t="shared" si="12"/>
        <v>60.003599999999999</v>
      </c>
      <c r="H54" s="15">
        <f t="shared" si="12"/>
        <v>60.003599999999999</v>
      </c>
      <c r="I54" s="15">
        <f t="shared" si="12"/>
        <v>60.003599999999999</v>
      </c>
      <c r="J54" s="15">
        <f t="shared" si="12"/>
        <v>60.003599999999999</v>
      </c>
      <c r="K54" s="15">
        <f t="shared" si="12"/>
        <v>60.003599999999999</v>
      </c>
      <c r="L54" s="72">
        <v>48.39</v>
      </c>
      <c r="M54" s="73">
        <f t="shared" si="11"/>
        <v>11.6136</v>
      </c>
    </row>
    <row r="55" spans="1:13" ht="25.15" customHeight="1">
      <c r="A55" s="24" t="s">
        <v>507</v>
      </c>
      <c r="B55" s="62" t="s">
        <v>541</v>
      </c>
      <c r="C55" s="24" t="s">
        <v>507</v>
      </c>
      <c r="D55" s="15">
        <f t="shared" si="12"/>
        <v>240.00200000000001</v>
      </c>
      <c r="E55" s="15">
        <f t="shared" si="12"/>
        <v>240.00200000000001</v>
      </c>
      <c r="F55" s="15">
        <f t="shared" si="12"/>
        <v>240.00200000000001</v>
      </c>
      <c r="G55" s="15">
        <f t="shared" si="12"/>
        <v>240.00200000000001</v>
      </c>
      <c r="H55" s="15">
        <f t="shared" si="12"/>
        <v>240.00200000000001</v>
      </c>
      <c r="I55" s="15">
        <f t="shared" si="12"/>
        <v>240.00200000000001</v>
      </c>
      <c r="J55" s="15">
        <f t="shared" si="12"/>
        <v>240.00200000000001</v>
      </c>
      <c r="K55" s="15">
        <f t="shared" si="12"/>
        <v>240.00200000000001</v>
      </c>
      <c r="L55" s="72">
        <v>193.55</v>
      </c>
      <c r="M55" s="73">
        <f t="shared" si="11"/>
        <v>46.451999999999998</v>
      </c>
    </row>
    <row r="56" spans="1:13" ht="25.15" customHeight="1">
      <c r="A56" s="24" t="s">
        <v>635</v>
      </c>
      <c r="B56" s="62" t="s">
        <v>652</v>
      </c>
      <c r="C56" s="24" t="s">
        <v>635</v>
      </c>
      <c r="D56" s="15">
        <f t="shared" si="12"/>
        <v>89.999200000000002</v>
      </c>
      <c r="E56" s="15">
        <f t="shared" si="12"/>
        <v>89.999200000000002</v>
      </c>
      <c r="F56" s="15">
        <f t="shared" si="12"/>
        <v>89.999200000000002</v>
      </c>
      <c r="G56" s="15">
        <f t="shared" si="12"/>
        <v>89.999200000000002</v>
      </c>
      <c r="H56" s="15">
        <f t="shared" si="12"/>
        <v>89.999200000000002</v>
      </c>
      <c r="I56" s="15">
        <f t="shared" si="12"/>
        <v>89.999200000000002</v>
      </c>
      <c r="J56" s="15">
        <f t="shared" si="12"/>
        <v>89.999200000000002</v>
      </c>
      <c r="K56" s="15">
        <f t="shared" si="12"/>
        <v>89.999200000000002</v>
      </c>
      <c r="L56" s="72">
        <v>72.58</v>
      </c>
      <c r="M56" s="73">
        <f t="shared" si="11"/>
        <v>17.4192</v>
      </c>
    </row>
    <row r="57" spans="1:13" ht="25.15" customHeight="1">
      <c r="A57" s="24" t="s">
        <v>126</v>
      </c>
      <c r="B57" s="62" t="s">
        <v>286</v>
      </c>
      <c r="C57" s="24" t="s">
        <v>126</v>
      </c>
      <c r="D57" s="15">
        <f t="shared" ref="D57:K66" si="13">$L57+$M57</f>
        <v>240.00200000000001</v>
      </c>
      <c r="E57" s="15">
        <f t="shared" si="13"/>
        <v>240.00200000000001</v>
      </c>
      <c r="F57" s="15">
        <f t="shared" si="13"/>
        <v>240.00200000000001</v>
      </c>
      <c r="G57" s="15">
        <f t="shared" si="13"/>
        <v>240.00200000000001</v>
      </c>
      <c r="H57" s="15">
        <f t="shared" si="13"/>
        <v>240.00200000000001</v>
      </c>
      <c r="I57" s="15">
        <f t="shared" si="13"/>
        <v>240.00200000000001</v>
      </c>
      <c r="J57" s="15">
        <f t="shared" si="13"/>
        <v>240.00200000000001</v>
      </c>
      <c r="K57" s="15">
        <f t="shared" si="13"/>
        <v>240.00200000000001</v>
      </c>
      <c r="L57" s="72">
        <v>193.55</v>
      </c>
      <c r="M57" s="73">
        <f t="shared" si="11"/>
        <v>46.451999999999998</v>
      </c>
    </row>
    <row r="58" spans="1:13" ht="25.15" customHeight="1">
      <c r="A58" s="24" t="s">
        <v>152</v>
      </c>
      <c r="B58" s="62" t="s">
        <v>287</v>
      </c>
      <c r="C58" s="24" t="s">
        <v>152</v>
      </c>
      <c r="D58" s="15">
        <f t="shared" si="13"/>
        <v>159.99719999999999</v>
      </c>
      <c r="E58" s="15">
        <f t="shared" si="13"/>
        <v>159.99719999999999</v>
      </c>
      <c r="F58" s="15">
        <f t="shared" si="13"/>
        <v>159.99719999999999</v>
      </c>
      <c r="G58" s="15">
        <f t="shared" si="13"/>
        <v>159.99719999999999</v>
      </c>
      <c r="H58" s="15">
        <f t="shared" si="13"/>
        <v>159.99719999999999</v>
      </c>
      <c r="I58" s="15">
        <f t="shared" si="13"/>
        <v>159.99719999999999</v>
      </c>
      <c r="J58" s="15">
        <f t="shared" si="13"/>
        <v>159.99719999999999</v>
      </c>
      <c r="K58" s="15">
        <f t="shared" si="13"/>
        <v>159.99719999999999</v>
      </c>
      <c r="L58" s="72">
        <v>129.03</v>
      </c>
      <c r="M58" s="73">
        <f t="shared" si="11"/>
        <v>30.967199999999998</v>
      </c>
    </row>
    <row r="59" spans="1:13" ht="25.15" customHeight="1">
      <c r="A59" s="24" t="s">
        <v>509</v>
      </c>
      <c r="B59" s="62" t="s">
        <v>542</v>
      </c>
      <c r="C59" s="24" t="s">
        <v>509</v>
      </c>
      <c r="D59" s="15">
        <f t="shared" si="13"/>
        <v>240.00200000000001</v>
      </c>
      <c r="E59" s="15">
        <f t="shared" si="13"/>
        <v>240.00200000000001</v>
      </c>
      <c r="F59" s="15">
        <f t="shared" si="13"/>
        <v>240.00200000000001</v>
      </c>
      <c r="G59" s="15">
        <f t="shared" si="13"/>
        <v>240.00200000000001</v>
      </c>
      <c r="H59" s="15">
        <f t="shared" si="13"/>
        <v>240.00200000000001</v>
      </c>
      <c r="I59" s="15">
        <f t="shared" si="13"/>
        <v>240.00200000000001</v>
      </c>
      <c r="J59" s="15">
        <f t="shared" si="13"/>
        <v>240.00200000000001</v>
      </c>
      <c r="K59" s="15">
        <f t="shared" si="13"/>
        <v>240.00200000000001</v>
      </c>
      <c r="L59" s="72">
        <v>193.55</v>
      </c>
      <c r="M59" s="73">
        <f t="shared" si="11"/>
        <v>46.451999999999998</v>
      </c>
    </row>
    <row r="60" spans="1:13" ht="25.15" customHeight="1">
      <c r="A60" s="24" t="s">
        <v>508</v>
      </c>
      <c r="B60" s="62" t="s">
        <v>543</v>
      </c>
      <c r="C60" s="24" t="s">
        <v>508</v>
      </c>
      <c r="D60" s="15">
        <f t="shared" si="13"/>
        <v>240.00200000000001</v>
      </c>
      <c r="E60" s="15">
        <f t="shared" si="13"/>
        <v>240.00200000000001</v>
      </c>
      <c r="F60" s="15">
        <f t="shared" si="13"/>
        <v>240.00200000000001</v>
      </c>
      <c r="G60" s="15">
        <f t="shared" si="13"/>
        <v>240.00200000000001</v>
      </c>
      <c r="H60" s="15">
        <f t="shared" si="13"/>
        <v>240.00200000000001</v>
      </c>
      <c r="I60" s="15">
        <f t="shared" si="13"/>
        <v>240.00200000000001</v>
      </c>
      <c r="J60" s="15">
        <f t="shared" si="13"/>
        <v>240.00200000000001</v>
      </c>
      <c r="K60" s="15">
        <f t="shared" si="13"/>
        <v>240.00200000000001</v>
      </c>
      <c r="L60" s="72">
        <v>193.55</v>
      </c>
      <c r="M60" s="73">
        <f t="shared" si="11"/>
        <v>46.451999999999998</v>
      </c>
    </row>
    <row r="61" spans="1:13" ht="25.15" customHeight="1">
      <c r="A61" s="24" t="s">
        <v>376</v>
      </c>
      <c r="B61" s="62" t="s">
        <v>379</v>
      </c>
      <c r="C61" s="24" t="s">
        <v>376</v>
      </c>
      <c r="D61" s="15">
        <f t="shared" si="13"/>
        <v>240.00200000000001</v>
      </c>
      <c r="E61" s="15">
        <f t="shared" si="13"/>
        <v>240.00200000000001</v>
      </c>
      <c r="F61" s="15">
        <f t="shared" si="13"/>
        <v>240.00200000000001</v>
      </c>
      <c r="G61" s="15">
        <f t="shared" si="13"/>
        <v>240.00200000000001</v>
      </c>
      <c r="H61" s="15">
        <f t="shared" si="13"/>
        <v>240.00200000000001</v>
      </c>
      <c r="I61" s="15">
        <f t="shared" si="13"/>
        <v>240.00200000000001</v>
      </c>
      <c r="J61" s="15">
        <f t="shared" si="13"/>
        <v>240.00200000000001</v>
      </c>
      <c r="K61" s="15">
        <f t="shared" si="13"/>
        <v>240.00200000000001</v>
      </c>
      <c r="L61" s="72">
        <v>193.55</v>
      </c>
      <c r="M61" s="73">
        <f t="shared" si="11"/>
        <v>46.451999999999998</v>
      </c>
    </row>
    <row r="62" spans="1:13" ht="25.15" customHeight="1">
      <c r="A62" s="24" t="s">
        <v>156</v>
      </c>
      <c r="B62" s="62" t="s">
        <v>289</v>
      </c>
      <c r="C62" s="24" t="s">
        <v>156</v>
      </c>
      <c r="D62" s="15">
        <f t="shared" si="13"/>
        <v>60.003599999999999</v>
      </c>
      <c r="E62" s="15">
        <f t="shared" si="13"/>
        <v>60.003599999999999</v>
      </c>
      <c r="F62" s="15">
        <f t="shared" si="13"/>
        <v>60.003599999999999</v>
      </c>
      <c r="G62" s="15">
        <f t="shared" si="13"/>
        <v>60.003599999999999</v>
      </c>
      <c r="H62" s="15">
        <f t="shared" si="13"/>
        <v>60.003599999999999</v>
      </c>
      <c r="I62" s="15">
        <f t="shared" si="13"/>
        <v>60.003599999999999</v>
      </c>
      <c r="J62" s="15">
        <f t="shared" si="13"/>
        <v>60.003599999999999</v>
      </c>
      <c r="K62" s="15">
        <f t="shared" si="13"/>
        <v>60.003599999999999</v>
      </c>
      <c r="L62" s="72">
        <v>48.39</v>
      </c>
      <c r="M62" s="73">
        <f t="shared" si="11"/>
        <v>11.6136</v>
      </c>
    </row>
    <row r="63" spans="1:13" ht="25.15" customHeight="1">
      <c r="A63" s="24" t="s">
        <v>12</v>
      </c>
      <c r="B63" s="62" t="s">
        <v>275</v>
      </c>
      <c r="C63" s="24" t="s">
        <v>12</v>
      </c>
      <c r="D63" s="15">
        <f t="shared" si="13"/>
        <v>240.00200000000001</v>
      </c>
      <c r="E63" s="15">
        <f t="shared" si="13"/>
        <v>240.00200000000001</v>
      </c>
      <c r="F63" s="15">
        <f t="shared" si="13"/>
        <v>240.00200000000001</v>
      </c>
      <c r="G63" s="15">
        <f t="shared" si="13"/>
        <v>240.00200000000001</v>
      </c>
      <c r="H63" s="15">
        <f t="shared" si="13"/>
        <v>240.00200000000001</v>
      </c>
      <c r="I63" s="15">
        <f t="shared" si="13"/>
        <v>240.00200000000001</v>
      </c>
      <c r="J63" s="15">
        <f t="shared" si="13"/>
        <v>240.00200000000001</v>
      </c>
      <c r="K63" s="15">
        <f t="shared" si="13"/>
        <v>240.00200000000001</v>
      </c>
      <c r="L63" s="72">
        <v>193.55</v>
      </c>
      <c r="M63" s="73">
        <f t="shared" si="11"/>
        <v>46.451999999999998</v>
      </c>
    </row>
    <row r="64" spans="1:13" ht="25.15" customHeight="1">
      <c r="A64" s="24" t="s">
        <v>22</v>
      </c>
      <c r="B64" s="62" t="s">
        <v>276</v>
      </c>
      <c r="C64" s="24" t="s">
        <v>22</v>
      </c>
      <c r="D64" s="15">
        <f t="shared" si="13"/>
        <v>440.00159999999994</v>
      </c>
      <c r="E64" s="15">
        <f t="shared" si="13"/>
        <v>440.00159999999994</v>
      </c>
      <c r="F64" s="15">
        <f t="shared" si="13"/>
        <v>440.00159999999994</v>
      </c>
      <c r="G64" s="15">
        <f t="shared" si="13"/>
        <v>440.00159999999994</v>
      </c>
      <c r="H64" s="15">
        <f t="shared" si="13"/>
        <v>440.00159999999994</v>
      </c>
      <c r="I64" s="15">
        <f t="shared" si="13"/>
        <v>440.00159999999994</v>
      </c>
      <c r="J64" s="15">
        <f t="shared" si="13"/>
        <v>440.00159999999994</v>
      </c>
      <c r="K64" s="15">
        <f t="shared" si="13"/>
        <v>440.00159999999994</v>
      </c>
      <c r="L64" s="72">
        <v>354.84</v>
      </c>
      <c r="M64" s="73">
        <f t="shared" si="11"/>
        <v>85.161599999999993</v>
      </c>
    </row>
    <row r="65" spans="1:17" ht="25.15" customHeight="1">
      <c r="A65" s="24" t="s">
        <v>375</v>
      </c>
      <c r="B65" s="62" t="s">
        <v>387</v>
      </c>
      <c r="C65" s="24" t="s">
        <v>375</v>
      </c>
      <c r="D65" s="15">
        <f t="shared" si="13"/>
        <v>89.999200000000002</v>
      </c>
      <c r="E65" s="15">
        <f t="shared" si="13"/>
        <v>89.999200000000002</v>
      </c>
      <c r="F65" s="15">
        <f t="shared" si="13"/>
        <v>89.999200000000002</v>
      </c>
      <c r="G65" s="15">
        <f t="shared" si="13"/>
        <v>89.999200000000002</v>
      </c>
      <c r="H65" s="15">
        <f t="shared" si="13"/>
        <v>89.999200000000002</v>
      </c>
      <c r="I65" s="15">
        <f t="shared" si="13"/>
        <v>89.999200000000002</v>
      </c>
      <c r="J65" s="15">
        <f t="shared" si="13"/>
        <v>89.999200000000002</v>
      </c>
      <c r="K65" s="15">
        <f t="shared" si="13"/>
        <v>89.999200000000002</v>
      </c>
      <c r="L65" s="72">
        <v>72.58</v>
      </c>
      <c r="M65" s="73">
        <f t="shared" si="11"/>
        <v>17.4192</v>
      </c>
    </row>
    <row r="66" spans="1:17" ht="25.15" customHeight="1">
      <c r="A66" s="24" t="s">
        <v>163</v>
      </c>
      <c r="B66" s="62" t="s">
        <v>278</v>
      </c>
      <c r="C66" s="24" t="s">
        <v>163</v>
      </c>
      <c r="D66" s="15">
        <f t="shared" si="13"/>
        <v>60.003599999999999</v>
      </c>
      <c r="E66" s="15">
        <f t="shared" si="13"/>
        <v>60.003599999999999</v>
      </c>
      <c r="F66" s="15">
        <f t="shared" si="13"/>
        <v>60.003599999999999</v>
      </c>
      <c r="G66" s="15">
        <f t="shared" si="13"/>
        <v>60.003599999999999</v>
      </c>
      <c r="H66" s="15">
        <f t="shared" si="13"/>
        <v>60.003599999999999</v>
      </c>
      <c r="I66" s="15">
        <f t="shared" si="13"/>
        <v>60.003599999999999</v>
      </c>
      <c r="J66" s="15">
        <f t="shared" si="13"/>
        <v>60.003599999999999</v>
      </c>
      <c r="K66" s="15">
        <f t="shared" si="13"/>
        <v>60.003599999999999</v>
      </c>
      <c r="L66" s="72">
        <v>48.39</v>
      </c>
      <c r="M66" s="73">
        <f t="shared" si="11"/>
        <v>11.6136</v>
      </c>
    </row>
    <row r="67" spans="1:17" ht="25.15" customHeight="1">
      <c r="A67" s="24" t="s">
        <v>293</v>
      </c>
      <c r="B67" s="62" t="s">
        <v>294</v>
      </c>
      <c r="C67" s="24" t="s">
        <v>293</v>
      </c>
      <c r="D67" s="15">
        <f t="shared" ref="D67:K75" si="14">$L67+$M67</f>
        <v>159.99719999999999</v>
      </c>
      <c r="E67" s="15">
        <f t="shared" si="14"/>
        <v>159.99719999999999</v>
      </c>
      <c r="F67" s="15">
        <f t="shared" si="14"/>
        <v>159.99719999999999</v>
      </c>
      <c r="G67" s="15">
        <f t="shared" si="14"/>
        <v>159.99719999999999</v>
      </c>
      <c r="H67" s="15">
        <f t="shared" si="14"/>
        <v>159.99719999999999</v>
      </c>
      <c r="I67" s="15">
        <f t="shared" si="14"/>
        <v>159.99719999999999</v>
      </c>
      <c r="J67" s="15">
        <f t="shared" si="14"/>
        <v>159.99719999999999</v>
      </c>
      <c r="K67" s="15">
        <f t="shared" si="14"/>
        <v>159.99719999999999</v>
      </c>
      <c r="L67" s="72">
        <v>129.03</v>
      </c>
      <c r="M67" s="73">
        <f t="shared" si="11"/>
        <v>30.967199999999998</v>
      </c>
      <c r="N67" s="71"/>
      <c r="O67" s="71"/>
      <c r="P67" s="71"/>
      <c r="Q67" s="71"/>
    </row>
    <row r="68" spans="1:17" ht="25.15" customHeight="1">
      <c r="A68" s="24" t="s">
        <v>130</v>
      </c>
      <c r="B68" s="62" t="s">
        <v>296</v>
      </c>
      <c r="C68" s="24" t="s">
        <v>130</v>
      </c>
      <c r="D68" s="15">
        <f t="shared" si="14"/>
        <v>89.999200000000002</v>
      </c>
      <c r="E68" s="15">
        <f t="shared" si="14"/>
        <v>89.999200000000002</v>
      </c>
      <c r="F68" s="15">
        <f t="shared" si="14"/>
        <v>89.999200000000002</v>
      </c>
      <c r="G68" s="15">
        <f t="shared" si="14"/>
        <v>89.999200000000002</v>
      </c>
      <c r="H68" s="15">
        <f t="shared" si="14"/>
        <v>89.999200000000002</v>
      </c>
      <c r="I68" s="15">
        <f t="shared" si="14"/>
        <v>89.999200000000002</v>
      </c>
      <c r="J68" s="15">
        <f t="shared" si="14"/>
        <v>89.999200000000002</v>
      </c>
      <c r="K68" s="15">
        <f t="shared" si="14"/>
        <v>89.999200000000002</v>
      </c>
      <c r="L68" s="72">
        <v>72.58</v>
      </c>
      <c r="M68" s="73">
        <f t="shared" si="11"/>
        <v>17.4192</v>
      </c>
    </row>
    <row r="69" spans="1:17" ht="25.15" customHeight="1">
      <c r="A69" s="24" t="s">
        <v>505</v>
      </c>
      <c r="B69" s="62" t="s">
        <v>542</v>
      </c>
      <c r="C69" s="24" t="s">
        <v>505</v>
      </c>
      <c r="D69" s="15">
        <f t="shared" si="14"/>
        <v>240.00200000000001</v>
      </c>
      <c r="E69" s="15">
        <f t="shared" si="14"/>
        <v>240.00200000000001</v>
      </c>
      <c r="F69" s="15">
        <f t="shared" si="14"/>
        <v>240.00200000000001</v>
      </c>
      <c r="G69" s="15">
        <f t="shared" si="14"/>
        <v>240.00200000000001</v>
      </c>
      <c r="H69" s="15">
        <f t="shared" si="14"/>
        <v>240.00200000000001</v>
      </c>
      <c r="I69" s="15">
        <f t="shared" si="14"/>
        <v>240.00200000000001</v>
      </c>
      <c r="J69" s="15">
        <f t="shared" si="14"/>
        <v>240.00200000000001</v>
      </c>
      <c r="K69" s="15">
        <f t="shared" si="14"/>
        <v>240.00200000000001</v>
      </c>
      <c r="L69" s="72">
        <v>193.55</v>
      </c>
      <c r="M69" s="73">
        <f t="shared" si="11"/>
        <v>46.451999999999998</v>
      </c>
      <c r="N69" s="71"/>
      <c r="O69" s="71"/>
      <c r="P69" s="71"/>
      <c r="Q69" s="71"/>
    </row>
    <row r="70" spans="1:17" ht="25.15" customHeight="1">
      <c r="A70" s="24" t="s">
        <v>229</v>
      </c>
      <c r="B70" s="62" t="s">
        <v>297</v>
      </c>
      <c r="C70" s="24" t="s">
        <v>229</v>
      </c>
      <c r="D70" s="15">
        <f t="shared" si="14"/>
        <v>0</v>
      </c>
      <c r="E70" s="15">
        <f t="shared" si="14"/>
        <v>0</v>
      </c>
      <c r="F70" s="15">
        <f t="shared" si="14"/>
        <v>0</v>
      </c>
      <c r="G70" s="15">
        <f t="shared" si="14"/>
        <v>0</v>
      </c>
      <c r="H70" s="15">
        <f t="shared" si="14"/>
        <v>0</v>
      </c>
      <c r="I70" s="15">
        <f t="shared" si="14"/>
        <v>0</v>
      </c>
      <c r="J70" s="15">
        <f t="shared" si="14"/>
        <v>0</v>
      </c>
      <c r="K70" s="15">
        <f t="shared" si="14"/>
        <v>0</v>
      </c>
      <c r="L70" s="72">
        <v>0</v>
      </c>
      <c r="M70" s="73">
        <f t="shared" si="11"/>
        <v>0</v>
      </c>
    </row>
    <row r="71" spans="1:17" ht="25.15" customHeight="1">
      <c r="A71" s="24" t="s">
        <v>373</v>
      </c>
      <c r="B71" s="62" t="s">
        <v>381</v>
      </c>
      <c r="C71" s="24" t="s">
        <v>373</v>
      </c>
      <c r="D71" s="15">
        <f t="shared" si="14"/>
        <v>640.00119999999993</v>
      </c>
      <c r="E71" s="15">
        <f t="shared" si="14"/>
        <v>640.00119999999993</v>
      </c>
      <c r="F71" s="15">
        <f t="shared" si="14"/>
        <v>640.00119999999993</v>
      </c>
      <c r="G71" s="15">
        <f t="shared" si="14"/>
        <v>640.00119999999993</v>
      </c>
      <c r="H71" s="15">
        <f t="shared" si="14"/>
        <v>640.00119999999993</v>
      </c>
      <c r="I71" s="15">
        <f t="shared" si="14"/>
        <v>640.00119999999993</v>
      </c>
      <c r="J71" s="15">
        <f t="shared" si="14"/>
        <v>640.00119999999993</v>
      </c>
      <c r="K71" s="15">
        <f t="shared" si="14"/>
        <v>640.00119999999993</v>
      </c>
      <c r="L71" s="72">
        <v>516.13</v>
      </c>
      <c r="M71" s="73">
        <f t="shared" si="11"/>
        <v>123.87119999999999</v>
      </c>
    </row>
    <row r="72" spans="1:17" ht="25.15" customHeight="1">
      <c r="A72" s="24" t="s">
        <v>504</v>
      </c>
      <c r="B72" s="62" t="s">
        <v>546</v>
      </c>
      <c r="C72" s="24" t="s">
        <v>504</v>
      </c>
      <c r="D72" s="15">
        <f t="shared" si="14"/>
        <v>240.00200000000001</v>
      </c>
      <c r="E72" s="15">
        <f t="shared" si="14"/>
        <v>240.00200000000001</v>
      </c>
      <c r="F72" s="15">
        <f t="shared" si="14"/>
        <v>240.00200000000001</v>
      </c>
      <c r="G72" s="15">
        <f t="shared" si="14"/>
        <v>240.00200000000001</v>
      </c>
      <c r="H72" s="15">
        <f t="shared" si="14"/>
        <v>240.00200000000001</v>
      </c>
      <c r="I72" s="15">
        <f t="shared" si="14"/>
        <v>240.00200000000001</v>
      </c>
      <c r="J72" s="15">
        <f t="shared" si="14"/>
        <v>240.00200000000001</v>
      </c>
      <c r="K72" s="15">
        <f t="shared" si="14"/>
        <v>240.00200000000001</v>
      </c>
      <c r="L72" s="72">
        <v>193.55</v>
      </c>
      <c r="M72" s="73">
        <f t="shared" ref="M72:M90" si="15">L72*0.24</f>
        <v>46.451999999999998</v>
      </c>
    </row>
    <row r="73" spans="1:17" ht="25.15" customHeight="1">
      <c r="A73" s="24" t="s">
        <v>131</v>
      </c>
      <c r="B73" s="62" t="s">
        <v>299</v>
      </c>
      <c r="C73" s="24" t="s">
        <v>131</v>
      </c>
      <c r="D73" s="15">
        <f t="shared" si="14"/>
        <v>60.003599999999999</v>
      </c>
      <c r="E73" s="15">
        <f t="shared" si="14"/>
        <v>60.003599999999999</v>
      </c>
      <c r="F73" s="15">
        <f t="shared" si="14"/>
        <v>60.003599999999999</v>
      </c>
      <c r="G73" s="15">
        <f t="shared" si="14"/>
        <v>60.003599999999999</v>
      </c>
      <c r="H73" s="15">
        <f t="shared" si="14"/>
        <v>60.003599999999999</v>
      </c>
      <c r="I73" s="15">
        <f t="shared" si="14"/>
        <v>60.003599999999999</v>
      </c>
      <c r="J73" s="15">
        <f t="shared" si="14"/>
        <v>60.003599999999999</v>
      </c>
      <c r="K73" s="15">
        <f t="shared" si="14"/>
        <v>60.003599999999999</v>
      </c>
      <c r="L73" s="72">
        <v>48.39</v>
      </c>
      <c r="M73" s="73">
        <f t="shared" si="15"/>
        <v>11.6136</v>
      </c>
    </row>
    <row r="74" spans="1:17" ht="25.15" customHeight="1">
      <c r="A74" s="24" t="s">
        <v>165</v>
      </c>
      <c r="B74" s="62" t="s">
        <v>408</v>
      </c>
      <c r="C74" s="24" t="s">
        <v>165</v>
      </c>
      <c r="D74" s="15">
        <f t="shared" si="14"/>
        <v>60.003599999999999</v>
      </c>
      <c r="E74" s="15">
        <f t="shared" si="14"/>
        <v>60.003599999999999</v>
      </c>
      <c r="F74" s="15">
        <f t="shared" si="14"/>
        <v>60.003599999999999</v>
      </c>
      <c r="G74" s="15">
        <f t="shared" si="14"/>
        <v>60.003599999999999</v>
      </c>
      <c r="H74" s="15">
        <f t="shared" si="14"/>
        <v>60.003599999999999</v>
      </c>
      <c r="I74" s="15">
        <f t="shared" si="14"/>
        <v>60.003599999999999</v>
      </c>
      <c r="J74" s="15">
        <f t="shared" si="14"/>
        <v>60.003599999999999</v>
      </c>
      <c r="K74" s="15">
        <f t="shared" si="14"/>
        <v>60.003599999999999</v>
      </c>
      <c r="L74" s="72">
        <v>48.39</v>
      </c>
      <c r="M74" s="73">
        <f t="shared" si="15"/>
        <v>11.6136</v>
      </c>
      <c r="N74" s="71"/>
      <c r="O74" s="71"/>
      <c r="P74" s="71"/>
      <c r="Q74" s="71"/>
    </row>
    <row r="75" spans="1:17" ht="25.15" customHeight="1">
      <c r="A75" s="24" t="s">
        <v>627</v>
      </c>
      <c r="B75" s="62" t="s">
        <v>655</v>
      </c>
      <c r="C75" s="24" t="s">
        <v>627</v>
      </c>
      <c r="D75" s="15">
        <f t="shared" si="14"/>
        <v>60.003599999999999</v>
      </c>
      <c r="E75" s="15">
        <f t="shared" si="14"/>
        <v>60.003599999999999</v>
      </c>
      <c r="F75" s="15">
        <f t="shared" si="14"/>
        <v>60.003599999999999</v>
      </c>
      <c r="G75" s="15">
        <f t="shared" si="14"/>
        <v>60.003599999999999</v>
      </c>
      <c r="H75" s="15">
        <f t="shared" si="14"/>
        <v>60.003599999999999</v>
      </c>
      <c r="I75" s="15">
        <f t="shared" si="14"/>
        <v>60.003599999999999</v>
      </c>
      <c r="J75" s="15">
        <f t="shared" si="14"/>
        <v>60.003599999999999</v>
      </c>
      <c r="K75" s="15">
        <f t="shared" si="14"/>
        <v>60.003599999999999</v>
      </c>
      <c r="L75" s="72">
        <v>48.39</v>
      </c>
      <c r="M75" s="73">
        <f t="shared" si="15"/>
        <v>11.6136</v>
      </c>
      <c r="N75" s="71"/>
      <c r="O75" s="71"/>
      <c r="P75" s="71"/>
      <c r="Q75" s="71"/>
    </row>
    <row r="76" spans="1:17" ht="25.15" customHeight="1">
      <c r="A76" s="24" t="s">
        <v>632</v>
      </c>
      <c r="B76" s="25" t="s">
        <v>314</v>
      </c>
      <c r="C76" s="24" t="s">
        <v>632</v>
      </c>
      <c r="D76" s="15">
        <f t="shared" ref="D76:K85" si="16">$L76+$M76</f>
        <v>89.999200000000002</v>
      </c>
      <c r="E76" s="15">
        <f t="shared" si="16"/>
        <v>89.999200000000002</v>
      </c>
      <c r="F76" s="15">
        <f t="shared" si="16"/>
        <v>89.999200000000002</v>
      </c>
      <c r="G76" s="15">
        <f t="shared" si="16"/>
        <v>89.999200000000002</v>
      </c>
      <c r="H76" s="15">
        <f t="shared" si="16"/>
        <v>89.999200000000002</v>
      </c>
      <c r="I76" s="15">
        <f t="shared" si="16"/>
        <v>89.999200000000002</v>
      </c>
      <c r="J76" s="15">
        <f t="shared" si="16"/>
        <v>89.999200000000002</v>
      </c>
      <c r="K76" s="15">
        <f t="shared" si="16"/>
        <v>89.999200000000002</v>
      </c>
      <c r="L76" s="72">
        <v>72.58</v>
      </c>
      <c r="M76" s="73">
        <f t="shared" si="15"/>
        <v>17.4192</v>
      </c>
      <c r="N76" s="71"/>
      <c r="O76" s="71"/>
      <c r="P76" s="71"/>
      <c r="Q76" s="71"/>
    </row>
    <row r="77" spans="1:17" ht="25.15" customHeight="1">
      <c r="A77" s="24" t="s">
        <v>149</v>
      </c>
      <c r="B77" s="62" t="s">
        <v>316</v>
      </c>
      <c r="C77" s="24" t="s">
        <v>149</v>
      </c>
      <c r="D77" s="15">
        <f t="shared" si="16"/>
        <v>60.003599999999999</v>
      </c>
      <c r="E77" s="15">
        <f t="shared" si="16"/>
        <v>60.003599999999999</v>
      </c>
      <c r="F77" s="15">
        <f t="shared" si="16"/>
        <v>60.003599999999999</v>
      </c>
      <c r="G77" s="15">
        <f t="shared" si="16"/>
        <v>60.003599999999999</v>
      </c>
      <c r="H77" s="15">
        <f t="shared" si="16"/>
        <v>60.003599999999999</v>
      </c>
      <c r="I77" s="15">
        <f t="shared" si="16"/>
        <v>60.003599999999999</v>
      </c>
      <c r="J77" s="15">
        <f t="shared" si="16"/>
        <v>60.003599999999999</v>
      </c>
      <c r="K77" s="15">
        <f t="shared" si="16"/>
        <v>60.003599999999999</v>
      </c>
      <c r="L77" s="72">
        <v>48.39</v>
      </c>
      <c r="M77" s="73">
        <f t="shared" si="15"/>
        <v>11.6136</v>
      </c>
      <c r="N77" s="71"/>
      <c r="O77" s="71"/>
      <c r="P77" s="71"/>
      <c r="Q77" s="71"/>
    </row>
    <row r="78" spans="1:17" ht="25.15" customHeight="1">
      <c r="A78" s="24" t="s">
        <v>132</v>
      </c>
      <c r="B78" s="62" t="s">
        <v>300</v>
      </c>
      <c r="C78" s="24" t="s">
        <v>132</v>
      </c>
      <c r="D78" s="15">
        <f t="shared" si="16"/>
        <v>89.999200000000002</v>
      </c>
      <c r="E78" s="15">
        <f t="shared" si="16"/>
        <v>89.999200000000002</v>
      </c>
      <c r="F78" s="15">
        <f t="shared" si="16"/>
        <v>89.999200000000002</v>
      </c>
      <c r="G78" s="15">
        <f t="shared" si="16"/>
        <v>89.999200000000002</v>
      </c>
      <c r="H78" s="15">
        <f t="shared" si="16"/>
        <v>89.999200000000002</v>
      </c>
      <c r="I78" s="15">
        <f t="shared" si="16"/>
        <v>89.999200000000002</v>
      </c>
      <c r="J78" s="15">
        <f t="shared" si="16"/>
        <v>89.999200000000002</v>
      </c>
      <c r="K78" s="15">
        <f t="shared" si="16"/>
        <v>89.999200000000002</v>
      </c>
      <c r="L78" s="72">
        <v>72.58</v>
      </c>
      <c r="M78" s="73">
        <f t="shared" si="15"/>
        <v>17.4192</v>
      </c>
    </row>
    <row r="79" spans="1:17" ht="25.15" customHeight="1">
      <c r="A79" s="24" t="s">
        <v>133</v>
      </c>
      <c r="B79" s="62" t="s">
        <v>303</v>
      </c>
      <c r="C79" s="24" t="s">
        <v>133</v>
      </c>
      <c r="D79" s="15">
        <f t="shared" si="16"/>
        <v>60.003599999999999</v>
      </c>
      <c r="E79" s="15">
        <f t="shared" si="16"/>
        <v>60.003599999999999</v>
      </c>
      <c r="F79" s="15">
        <f t="shared" si="16"/>
        <v>60.003599999999999</v>
      </c>
      <c r="G79" s="15">
        <f t="shared" si="16"/>
        <v>60.003599999999999</v>
      </c>
      <c r="H79" s="15">
        <f t="shared" si="16"/>
        <v>60.003599999999999</v>
      </c>
      <c r="I79" s="15">
        <f t="shared" si="16"/>
        <v>60.003599999999999</v>
      </c>
      <c r="J79" s="15">
        <f t="shared" si="16"/>
        <v>60.003599999999999</v>
      </c>
      <c r="K79" s="15">
        <f t="shared" si="16"/>
        <v>60.003599999999999</v>
      </c>
      <c r="L79" s="72">
        <v>48.39</v>
      </c>
      <c r="M79" s="73">
        <f t="shared" si="15"/>
        <v>11.6136</v>
      </c>
    </row>
    <row r="80" spans="1:17" ht="25.15" customHeight="1">
      <c r="A80" s="24" t="s">
        <v>503</v>
      </c>
      <c r="B80" s="62" t="s">
        <v>547</v>
      </c>
      <c r="C80" s="24" t="s">
        <v>503</v>
      </c>
      <c r="D80" s="15">
        <f t="shared" si="16"/>
        <v>240.00200000000001</v>
      </c>
      <c r="E80" s="15">
        <f t="shared" si="16"/>
        <v>240.00200000000001</v>
      </c>
      <c r="F80" s="15">
        <f t="shared" si="16"/>
        <v>240.00200000000001</v>
      </c>
      <c r="G80" s="15">
        <f t="shared" si="16"/>
        <v>240.00200000000001</v>
      </c>
      <c r="H80" s="15">
        <f t="shared" si="16"/>
        <v>240.00200000000001</v>
      </c>
      <c r="I80" s="15">
        <f t="shared" si="16"/>
        <v>240.00200000000001</v>
      </c>
      <c r="J80" s="15">
        <f t="shared" si="16"/>
        <v>240.00200000000001</v>
      </c>
      <c r="K80" s="15">
        <f t="shared" si="16"/>
        <v>240.00200000000001</v>
      </c>
      <c r="L80" s="72">
        <v>193.55</v>
      </c>
      <c r="M80" s="73">
        <f t="shared" si="15"/>
        <v>46.451999999999998</v>
      </c>
    </row>
    <row r="81" spans="1:18" ht="25.15" customHeight="1">
      <c r="A81" s="24" t="s">
        <v>180</v>
      </c>
      <c r="B81" s="62" t="s">
        <v>181</v>
      </c>
      <c r="C81" s="24" t="s">
        <v>180</v>
      </c>
      <c r="D81" s="15">
        <f t="shared" si="16"/>
        <v>60.003599999999999</v>
      </c>
      <c r="E81" s="15">
        <f t="shared" si="16"/>
        <v>60.003599999999999</v>
      </c>
      <c r="F81" s="15">
        <f t="shared" si="16"/>
        <v>60.003599999999999</v>
      </c>
      <c r="G81" s="15">
        <f t="shared" si="16"/>
        <v>60.003599999999999</v>
      </c>
      <c r="H81" s="15">
        <f t="shared" si="16"/>
        <v>60.003599999999999</v>
      </c>
      <c r="I81" s="15">
        <f t="shared" si="16"/>
        <v>60.003599999999999</v>
      </c>
      <c r="J81" s="15">
        <f t="shared" si="16"/>
        <v>60.003599999999999</v>
      </c>
      <c r="K81" s="15">
        <f t="shared" si="16"/>
        <v>60.003599999999999</v>
      </c>
      <c r="L81" s="72">
        <v>48.39</v>
      </c>
      <c r="M81" s="73">
        <f t="shared" si="15"/>
        <v>11.6136</v>
      </c>
    </row>
    <row r="82" spans="1:18" ht="25.15" customHeight="1">
      <c r="A82" s="24" t="s">
        <v>205</v>
      </c>
      <c r="B82" s="62" t="s">
        <v>304</v>
      </c>
      <c r="C82" s="24" t="s">
        <v>205</v>
      </c>
      <c r="D82" s="15">
        <f t="shared" si="16"/>
        <v>60.003599999999999</v>
      </c>
      <c r="E82" s="15">
        <f t="shared" si="16"/>
        <v>60.003599999999999</v>
      </c>
      <c r="F82" s="15">
        <f t="shared" si="16"/>
        <v>60.003599999999999</v>
      </c>
      <c r="G82" s="15">
        <f t="shared" si="16"/>
        <v>60.003599999999999</v>
      </c>
      <c r="H82" s="15">
        <f t="shared" si="16"/>
        <v>60.003599999999999</v>
      </c>
      <c r="I82" s="15">
        <f t="shared" si="16"/>
        <v>60.003599999999999</v>
      </c>
      <c r="J82" s="15">
        <f t="shared" si="16"/>
        <v>60.003599999999999</v>
      </c>
      <c r="K82" s="15">
        <f t="shared" si="16"/>
        <v>60.003599999999999</v>
      </c>
      <c r="L82" s="72">
        <v>48.39</v>
      </c>
      <c r="M82" s="73">
        <f t="shared" si="15"/>
        <v>11.6136</v>
      </c>
    </row>
    <row r="83" spans="1:18" ht="25.15" customHeight="1">
      <c r="A83" s="24" t="s">
        <v>391</v>
      </c>
      <c r="B83" s="62" t="s">
        <v>404</v>
      </c>
      <c r="C83" s="24" t="s">
        <v>391</v>
      </c>
      <c r="D83" s="15">
        <f t="shared" si="16"/>
        <v>240.00200000000001</v>
      </c>
      <c r="E83" s="15">
        <f t="shared" si="16"/>
        <v>240.00200000000001</v>
      </c>
      <c r="F83" s="15">
        <f t="shared" si="16"/>
        <v>240.00200000000001</v>
      </c>
      <c r="G83" s="15">
        <f t="shared" si="16"/>
        <v>240.00200000000001</v>
      </c>
      <c r="H83" s="15">
        <f t="shared" si="16"/>
        <v>240.00200000000001</v>
      </c>
      <c r="I83" s="15">
        <f t="shared" si="16"/>
        <v>240.00200000000001</v>
      </c>
      <c r="J83" s="15">
        <f t="shared" si="16"/>
        <v>240.00200000000001</v>
      </c>
      <c r="K83" s="15">
        <f t="shared" si="16"/>
        <v>240.00200000000001</v>
      </c>
      <c r="L83" s="72">
        <v>193.55</v>
      </c>
      <c r="M83" s="73">
        <f t="shared" si="15"/>
        <v>46.451999999999998</v>
      </c>
      <c r="N83" s="71"/>
      <c r="O83" s="71"/>
      <c r="P83" s="71"/>
      <c r="Q83" s="71"/>
    </row>
    <row r="84" spans="1:18" ht="25.15" customHeight="1">
      <c r="A84" s="24" t="s">
        <v>11</v>
      </c>
      <c r="B84" s="62" t="s">
        <v>281</v>
      </c>
      <c r="C84" s="24" t="s">
        <v>11</v>
      </c>
      <c r="D84" s="15">
        <f t="shared" si="16"/>
        <v>179.9984</v>
      </c>
      <c r="E84" s="15">
        <f t="shared" si="16"/>
        <v>179.9984</v>
      </c>
      <c r="F84" s="15">
        <f t="shared" si="16"/>
        <v>179.9984</v>
      </c>
      <c r="G84" s="15">
        <f t="shared" si="16"/>
        <v>179.9984</v>
      </c>
      <c r="H84" s="15">
        <f t="shared" si="16"/>
        <v>179.9984</v>
      </c>
      <c r="I84" s="15">
        <f t="shared" si="16"/>
        <v>179.9984</v>
      </c>
      <c r="J84" s="15">
        <f t="shared" si="16"/>
        <v>179.9984</v>
      </c>
      <c r="K84" s="15">
        <f t="shared" si="16"/>
        <v>179.9984</v>
      </c>
      <c r="L84" s="72">
        <v>145.16</v>
      </c>
      <c r="M84" s="73">
        <f t="shared" si="15"/>
        <v>34.8384</v>
      </c>
    </row>
    <row r="85" spans="1:18" ht="25.15" customHeight="1">
      <c r="A85" s="24" t="s">
        <v>190</v>
      </c>
      <c r="B85" s="62" t="s">
        <v>305</v>
      </c>
      <c r="C85" s="24" t="s">
        <v>190</v>
      </c>
      <c r="D85" s="15">
        <f t="shared" si="16"/>
        <v>0</v>
      </c>
      <c r="E85" s="15">
        <f t="shared" si="16"/>
        <v>0</v>
      </c>
      <c r="F85" s="15">
        <f t="shared" si="16"/>
        <v>0</v>
      </c>
      <c r="G85" s="15">
        <f t="shared" si="16"/>
        <v>0</v>
      </c>
      <c r="H85" s="15">
        <f t="shared" si="16"/>
        <v>0</v>
      </c>
      <c r="I85" s="15">
        <f t="shared" si="16"/>
        <v>0</v>
      </c>
      <c r="J85" s="15">
        <f t="shared" si="16"/>
        <v>0</v>
      </c>
      <c r="K85" s="15">
        <f t="shared" si="16"/>
        <v>0</v>
      </c>
      <c r="L85" s="72">
        <v>0</v>
      </c>
      <c r="M85" s="73">
        <f t="shared" si="15"/>
        <v>0</v>
      </c>
      <c r="N85" s="71"/>
      <c r="O85" s="71"/>
      <c r="P85" s="71"/>
      <c r="Q85" s="71"/>
    </row>
    <row r="86" spans="1:18" ht="25.15" customHeight="1">
      <c r="A86" s="24" t="s">
        <v>45</v>
      </c>
      <c r="B86" s="62" t="s">
        <v>282</v>
      </c>
      <c r="C86" s="24" t="s">
        <v>45</v>
      </c>
      <c r="D86" s="15">
        <f t="shared" ref="D86:K90" si="17">$L86+$M86</f>
        <v>60.003599999999999</v>
      </c>
      <c r="E86" s="15">
        <f t="shared" si="17"/>
        <v>60.003599999999999</v>
      </c>
      <c r="F86" s="15">
        <f t="shared" si="17"/>
        <v>60.003599999999999</v>
      </c>
      <c r="G86" s="15">
        <f t="shared" si="17"/>
        <v>60.003599999999999</v>
      </c>
      <c r="H86" s="15">
        <f t="shared" si="17"/>
        <v>60.003599999999999</v>
      </c>
      <c r="I86" s="15">
        <f t="shared" si="17"/>
        <v>60.003599999999999</v>
      </c>
      <c r="J86" s="15">
        <f t="shared" si="17"/>
        <v>60.003599999999999</v>
      </c>
      <c r="K86" s="15">
        <f t="shared" si="17"/>
        <v>60.003599999999999</v>
      </c>
      <c r="L86" s="72">
        <v>48.39</v>
      </c>
      <c r="M86" s="73">
        <f t="shared" si="15"/>
        <v>11.6136</v>
      </c>
      <c r="N86" s="71"/>
      <c r="O86" s="71"/>
      <c r="P86" s="71"/>
      <c r="Q86" s="71"/>
    </row>
    <row r="87" spans="1:18" ht="25.15" customHeight="1">
      <c r="A87" s="24" t="s">
        <v>631</v>
      </c>
      <c r="B87" s="62" t="s">
        <v>651</v>
      </c>
      <c r="C87" s="24" t="s">
        <v>631</v>
      </c>
      <c r="D87" s="15">
        <f t="shared" si="17"/>
        <v>490.44479999999999</v>
      </c>
      <c r="E87" s="15">
        <f t="shared" si="17"/>
        <v>490.44479999999999</v>
      </c>
      <c r="F87" s="15">
        <f t="shared" si="17"/>
        <v>490.44479999999999</v>
      </c>
      <c r="G87" s="15">
        <f t="shared" si="17"/>
        <v>490.44479999999999</v>
      </c>
      <c r="H87" s="15">
        <f t="shared" si="17"/>
        <v>490.44479999999999</v>
      </c>
      <c r="I87" s="15">
        <f t="shared" si="17"/>
        <v>490.44479999999999</v>
      </c>
      <c r="J87" s="15">
        <f t="shared" si="17"/>
        <v>490.44479999999999</v>
      </c>
      <c r="K87" s="15">
        <f t="shared" si="17"/>
        <v>490.44479999999999</v>
      </c>
      <c r="L87" s="72">
        <v>395.52</v>
      </c>
      <c r="M87" s="73">
        <f t="shared" si="15"/>
        <v>94.924799999999991</v>
      </c>
      <c r="N87" s="71"/>
      <c r="O87" s="71"/>
      <c r="P87" s="71"/>
      <c r="Q87" s="71"/>
    </row>
    <row r="88" spans="1:18" ht="25.15" customHeight="1">
      <c r="A88" s="24" t="s">
        <v>501</v>
      </c>
      <c r="B88" s="62" t="s">
        <v>538</v>
      </c>
      <c r="C88" s="24" t="s">
        <v>501</v>
      </c>
      <c r="D88" s="15">
        <f t="shared" si="17"/>
        <v>240.00200000000001</v>
      </c>
      <c r="E88" s="15">
        <f t="shared" si="17"/>
        <v>240.00200000000001</v>
      </c>
      <c r="F88" s="15">
        <f t="shared" si="17"/>
        <v>240.00200000000001</v>
      </c>
      <c r="G88" s="15">
        <f t="shared" si="17"/>
        <v>240.00200000000001</v>
      </c>
      <c r="H88" s="15">
        <f t="shared" si="17"/>
        <v>240.00200000000001</v>
      </c>
      <c r="I88" s="15">
        <f t="shared" si="17"/>
        <v>240.00200000000001</v>
      </c>
      <c r="J88" s="15">
        <f t="shared" si="17"/>
        <v>240.00200000000001</v>
      </c>
      <c r="K88" s="15">
        <f t="shared" si="17"/>
        <v>240.00200000000001</v>
      </c>
      <c r="L88" s="72">
        <v>193.55</v>
      </c>
      <c r="M88" s="73">
        <f t="shared" si="15"/>
        <v>46.451999999999998</v>
      </c>
      <c r="N88" s="71"/>
      <c r="O88" s="71"/>
      <c r="P88" s="71"/>
      <c r="Q88" s="71"/>
    </row>
    <row r="89" spans="1:18" ht="25.15" customHeight="1">
      <c r="A89" s="24" t="s">
        <v>162</v>
      </c>
      <c r="B89" s="62" t="s">
        <v>307</v>
      </c>
      <c r="C89" s="24" t="s">
        <v>162</v>
      </c>
      <c r="D89" s="15">
        <f t="shared" si="17"/>
        <v>159.99719999999999</v>
      </c>
      <c r="E89" s="15">
        <f t="shared" si="17"/>
        <v>159.99719999999999</v>
      </c>
      <c r="F89" s="15">
        <f t="shared" si="17"/>
        <v>159.99719999999999</v>
      </c>
      <c r="G89" s="15">
        <f t="shared" si="17"/>
        <v>159.99719999999999</v>
      </c>
      <c r="H89" s="15">
        <f t="shared" si="17"/>
        <v>159.99719999999999</v>
      </c>
      <c r="I89" s="15">
        <f t="shared" si="17"/>
        <v>159.99719999999999</v>
      </c>
      <c r="J89" s="15">
        <f t="shared" si="17"/>
        <v>159.99719999999999</v>
      </c>
      <c r="K89" s="15">
        <f t="shared" si="17"/>
        <v>159.99719999999999</v>
      </c>
      <c r="L89" s="72">
        <v>129.03</v>
      </c>
      <c r="M89" s="73">
        <f t="shared" si="15"/>
        <v>30.967199999999998</v>
      </c>
    </row>
    <row r="90" spans="1:18" ht="25.15" customHeight="1">
      <c r="A90" s="24" t="s">
        <v>147</v>
      </c>
      <c r="B90" s="62" t="s">
        <v>310</v>
      </c>
      <c r="C90" s="24" t="s">
        <v>147</v>
      </c>
      <c r="D90" s="15">
        <f t="shared" si="17"/>
        <v>179.9984</v>
      </c>
      <c r="E90" s="15">
        <f t="shared" si="17"/>
        <v>179.9984</v>
      </c>
      <c r="F90" s="15">
        <f t="shared" si="17"/>
        <v>179.9984</v>
      </c>
      <c r="G90" s="15">
        <f t="shared" si="17"/>
        <v>179.9984</v>
      </c>
      <c r="H90" s="15">
        <f t="shared" si="17"/>
        <v>179.9984</v>
      </c>
      <c r="I90" s="15">
        <f t="shared" si="17"/>
        <v>179.9984</v>
      </c>
      <c r="J90" s="15">
        <f t="shared" si="17"/>
        <v>179.9984</v>
      </c>
      <c r="K90" s="15">
        <f t="shared" si="17"/>
        <v>179.9984</v>
      </c>
      <c r="L90" s="72">
        <v>145.16</v>
      </c>
      <c r="M90" s="73">
        <f t="shared" si="15"/>
        <v>34.8384</v>
      </c>
    </row>
    <row r="91" spans="1:18" ht="25.15" customHeight="1">
      <c r="A91" s="30" t="s">
        <v>244</v>
      </c>
      <c r="N91" s="5"/>
      <c r="O91" s="5"/>
      <c r="P91" s="5"/>
      <c r="Q91" s="5"/>
      <c r="R91" s="5"/>
    </row>
    <row r="92" spans="1:18" ht="25.15" customHeight="1">
      <c r="A92" s="63" t="s">
        <v>194</v>
      </c>
      <c r="N92" s="5"/>
      <c r="O92" s="5"/>
      <c r="P92" s="5"/>
      <c r="Q92" s="5"/>
      <c r="R92" s="5"/>
    </row>
    <row r="93" spans="1:18" ht="25.15" customHeight="1">
      <c r="A93" s="63" t="s">
        <v>195</v>
      </c>
      <c r="N93" s="5"/>
      <c r="O93" s="5"/>
      <c r="P93" s="5"/>
      <c r="Q93" s="5"/>
      <c r="R93" s="5"/>
    </row>
    <row r="94" spans="1:18" ht="25.15" customHeight="1">
      <c r="A94" s="63" t="s">
        <v>203</v>
      </c>
      <c r="N94" s="5"/>
      <c r="O94" s="5"/>
      <c r="P94" s="5"/>
      <c r="Q94" s="5"/>
      <c r="R94" s="5"/>
    </row>
  </sheetData>
  <sortState xmlns:xlrd2="http://schemas.microsoft.com/office/spreadsheetml/2017/richdata2" ref="A50:W146">
    <sortCondition ref="A50:A146"/>
  </sortState>
  <conditionalFormatting sqref="D7:K13 F27:K32 D34:K70">
    <cfRule type="cellIs" dxfId="910" priority="25" stopIfTrue="1" operator="equal">
      <formula>"-"</formula>
    </cfRule>
    <cfRule type="cellIs" dxfId="909" priority="26" stopIfTrue="1" operator="equal">
      <formula>"Std"</formula>
    </cfRule>
  </conditionalFormatting>
  <conditionalFormatting sqref="D37:K70">
    <cfRule type="cellIs" dxfId="908" priority="24" stopIfTrue="1" operator="between">
      <formula>0</formula>
      <formula>10000</formula>
    </cfRule>
  </conditionalFormatting>
  <conditionalFormatting sqref="D2:K2">
    <cfRule type="cellIs" dxfId="907" priority="56" stopIfTrue="1" operator="equal">
      <formula>"-"</formula>
    </cfRule>
    <cfRule type="cellIs" dxfId="906" priority="57" stopIfTrue="1" operator="equal">
      <formula>"Std"</formula>
    </cfRule>
  </conditionalFormatting>
  <conditionalFormatting sqref="E14 I14 G14 K14 D20:E22 D32:E32 D15:E18 D25:E25 F15:K25 D27:E30 D72:K90">
    <cfRule type="cellIs" dxfId="905" priority="54" stopIfTrue="1" operator="equal">
      <formula>"-"</formula>
    </cfRule>
    <cfRule type="cellIs" dxfId="904" priority="55" stopIfTrue="1" operator="equal">
      <formula>"Std"</formula>
    </cfRule>
  </conditionalFormatting>
  <conditionalFormatting sqref="E14 I14 G14 K14 F24:K24 D34:K36 D25:K25 D15:I18 D32:K32 D20:I22 J15:K22 D27:K30 D7:K13">
    <cfRule type="cellIs" dxfId="903" priority="53" stopIfTrue="1" operator="between">
      <formula>0</formula>
      <formula>5000</formula>
    </cfRule>
  </conditionalFormatting>
  <conditionalFormatting sqref="D24:E24">
    <cfRule type="cellIs" dxfId="902" priority="51" stopIfTrue="1" operator="equal">
      <formula>"-"</formula>
    </cfRule>
    <cfRule type="cellIs" dxfId="901" priority="52" stopIfTrue="1" operator="equal">
      <formula>"Std"</formula>
    </cfRule>
  </conditionalFormatting>
  <conditionalFormatting sqref="D24:E24">
    <cfRule type="cellIs" dxfId="900" priority="50" stopIfTrue="1" operator="between">
      <formula>0</formula>
      <formula>5000</formula>
    </cfRule>
  </conditionalFormatting>
  <conditionalFormatting sqref="J14 F14 H14 D14">
    <cfRule type="cellIs" dxfId="899" priority="40" stopIfTrue="1" operator="equal">
      <formula>"-"</formula>
    </cfRule>
    <cfRule type="cellIs" dxfId="898" priority="41" stopIfTrue="1" operator="equal">
      <formula>"Std"</formula>
    </cfRule>
  </conditionalFormatting>
  <conditionalFormatting sqref="D19:E19">
    <cfRule type="cellIs" dxfId="897" priority="37" stopIfTrue="1" operator="equal">
      <formula>"-"</formula>
    </cfRule>
    <cfRule type="cellIs" dxfId="896" priority="38" stopIfTrue="1" operator="equal">
      <formula>"Std"</formula>
    </cfRule>
  </conditionalFormatting>
  <conditionalFormatting sqref="D19:E19">
    <cfRule type="cellIs" dxfId="895" priority="36" stopIfTrue="1" operator="between">
      <formula>0</formula>
      <formula>10000</formula>
    </cfRule>
  </conditionalFormatting>
  <conditionalFormatting sqref="D23:E23">
    <cfRule type="cellIs" dxfId="894" priority="34" stopIfTrue="1" operator="equal">
      <formula>"-"</formula>
    </cfRule>
    <cfRule type="cellIs" dxfId="893" priority="35" stopIfTrue="1" operator="equal">
      <formula>"Std"</formula>
    </cfRule>
  </conditionalFormatting>
  <conditionalFormatting sqref="D23:E23">
    <cfRule type="cellIs" dxfId="892" priority="33" stopIfTrue="1" operator="between">
      <formula>0</formula>
      <formula>10000</formula>
    </cfRule>
  </conditionalFormatting>
  <conditionalFormatting sqref="D31:E31">
    <cfRule type="cellIs" dxfId="891" priority="31" stopIfTrue="1" operator="equal">
      <formula>"-"</formula>
    </cfRule>
    <cfRule type="cellIs" dxfId="890" priority="32" stopIfTrue="1" operator="equal">
      <formula>"Std"</formula>
    </cfRule>
  </conditionalFormatting>
  <conditionalFormatting sqref="D31:E31">
    <cfRule type="cellIs" dxfId="889" priority="30" stopIfTrue="1" operator="between">
      <formula>0</formula>
      <formula>10000</formula>
    </cfRule>
  </conditionalFormatting>
  <conditionalFormatting sqref="D26:K26">
    <cfRule type="cellIs" dxfId="888" priority="19" stopIfTrue="1" operator="equal">
      <formula>"-"</formula>
    </cfRule>
    <cfRule type="cellIs" dxfId="887" priority="20" stopIfTrue="1" operator="equal">
      <formula>"Std"</formula>
    </cfRule>
  </conditionalFormatting>
  <conditionalFormatting sqref="D26:K26">
    <cfRule type="cellIs" dxfId="886" priority="18" stopIfTrue="1" operator="between">
      <formula>0</formula>
      <formula>5000</formula>
    </cfRule>
  </conditionalFormatting>
  <conditionalFormatting sqref="L3:L5">
    <cfRule type="cellIs" dxfId="885" priority="16" stopIfTrue="1" operator="equal">
      <formula>"-"</formula>
    </cfRule>
    <cfRule type="cellIs" dxfId="884" priority="17" stopIfTrue="1" operator="equal">
      <formula>"Std"</formula>
    </cfRule>
  </conditionalFormatting>
  <conditionalFormatting sqref="L3:L5">
    <cfRule type="cellIs" dxfId="883" priority="15" stopIfTrue="1" operator="between">
      <formula>0</formula>
      <formula>5000</formula>
    </cfRule>
  </conditionalFormatting>
  <conditionalFormatting sqref="J14 F14 H14 D14 F19:I19 F23:K23 F31:K31 D72:K90">
    <cfRule type="cellIs" dxfId="882" priority="39" stopIfTrue="1" operator="between">
      <formula>0</formula>
      <formula>10000</formula>
    </cfRule>
  </conditionalFormatting>
  <conditionalFormatting sqref="D71:K71">
    <cfRule type="cellIs" dxfId="881" priority="13" stopIfTrue="1" operator="equal">
      <formula>"-"</formula>
    </cfRule>
    <cfRule type="cellIs" dxfId="880" priority="14" stopIfTrue="1" operator="equal">
      <formula>"Std"</formula>
    </cfRule>
  </conditionalFormatting>
  <conditionalFormatting sqref="D71:K71">
    <cfRule type="cellIs" dxfId="879" priority="12" stopIfTrue="1" operator="between">
      <formula>0</formula>
      <formula>10000</formula>
    </cfRule>
  </conditionalFormatting>
  <conditionalFormatting sqref="D33:K33">
    <cfRule type="cellIs" dxfId="878" priority="2" stopIfTrue="1" operator="equal">
      <formula>"-"</formula>
    </cfRule>
    <cfRule type="cellIs" dxfId="877" priority="3" stopIfTrue="1" operator="equal">
      <formula>"Std"</formula>
    </cfRule>
  </conditionalFormatting>
  <conditionalFormatting sqref="D33:K33">
    <cfRule type="cellIs" dxfId="876" priority="1" stopIfTrue="1" operator="between">
      <formula>0</formula>
      <formula>10000</formula>
    </cfRule>
  </conditionalFormatting>
  <printOptions horizontalCentered="1"/>
  <pageMargins left="0.51181102362204722" right="0.51181102362204722" top="0.55118110236220474" bottom="0.55118110236220474" header="0.31496062992125984" footer="0.31496062992125984"/>
  <pageSetup paperSize="9" scale="26"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47E09-16E9-47C1-988A-1EEF74157B32}">
  <dimension ref="A1"/>
  <sheetViews>
    <sheetView workbookViewId="0">
      <selection activeCell="F9" sqref="F9"/>
    </sheetView>
  </sheetViews>
  <sheetFormatPr defaultRowHeight="12.75"/>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J76"/>
  <sheetViews>
    <sheetView showGridLines="0" view="pageBreakPreview" zoomScale="50" zoomScaleNormal="70" zoomScaleSheetLayoutView="50" workbookViewId="0">
      <pane ySplit="8" topLeftCell="A30" activePane="bottomLeft" state="frozen"/>
      <selection activeCell="B25" sqref="B25"/>
      <selection pane="bottomLeft" activeCell="O36" sqref="O36"/>
    </sheetView>
  </sheetViews>
  <sheetFormatPr defaultColWidth="8" defaultRowHeight="20.25"/>
  <cols>
    <col min="1" max="1" width="13.85546875" style="5" customWidth="1"/>
    <col min="2" max="2" width="147" style="32" customWidth="1"/>
    <col min="3" max="3" width="13.85546875" style="5" customWidth="1"/>
    <col min="4" max="6" width="37.5703125" style="5" customWidth="1"/>
    <col min="7" max="9" width="18.140625" style="5" customWidth="1"/>
    <col min="10" max="10" width="7" style="4" customWidth="1"/>
    <col min="11" max="12" width="7" style="5" customWidth="1"/>
    <col min="13" max="13" width="7.7109375" style="5" bestFit="1" customWidth="1"/>
    <col min="14" max="14" width="9.42578125" style="5" customWidth="1"/>
    <col min="15" max="18" width="7" style="5" customWidth="1"/>
    <col min="19" max="16384" width="8" style="5"/>
  </cols>
  <sheetData>
    <row r="1" spans="1:10" ht="49.9" customHeight="1">
      <c r="A1" s="74"/>
      <c r="B1" s="123"/>
      <c r="C1" s="74"/>
      <c r="D1" s="165" t="s">
        <v>954</v>
      </c>
      <c r="E1" s="165" t="s">
        <v>954</v>
      </c>
      <c r="F1" s="165" t="s">
        <v>954</v>
      </c>
      <c r="G1" s="209"/>
      <c r="H1" s="209"/>
      <c r="I1" s="209"/>
    </row>
    <row r="2" spans="1:10" ht="49.9" customHeight="1">
      <c r="A2" s="124"/>
      <c r="B2" s="54" t="s">
        <v>1173</v>
      </c>
      <c r="C2" s="124"/>
      <c r="D2" s="6" t="s">
        <v>952</v>
      </c>
      <c r="E2" s="6" t="s">
        <v>951</v>
      </c>
      <c r="F2" s="6" t="s">
        <v>953</v>
      </c>
      <c r="G2" s="208"/>
      <c r="H2" s="208"/>
      <c r="I2" s="208"/>
    </row>
    <row r="3" spans="1:10" s="11" customFormat="1" ht="25.15" customHeight="1">
      <c r="A3" s="125"/>
      <c r="B3" s="6" t="s">
        <v>207</v>
      </c>
      <c r="C3" s="125"/>
      <c r="D3" s="7">
        <f>SUM(D4:D6)</f>
        <v>17752.109123219598</v>
      </c>
      <c r="E3" s="7">
        <f>SUM(E4:E6)</f>
        <v>19916.345123219606</v>
      </c>
      <c r="F3" s="7">
        <f>SUM(F4:F6)</f>
        <v>20998.463123219681</v>
      </c>
      <c r="H3" s="8" t="s">
        <v>214</v>
      </c>
      <c r="I3" s="9"/>
      <c r="J3" s="10"/>
    </row>
    <row r="4" spans="1:10" ht="25.15" customHeight="1">
      <c r="A4" s="12"/>
      <c r="B4" s="16" t="s">
        <v>91</v>
      </c>
      <c r="C4" s="12"/>
      <c r="D4" s="126">
        <f>(D6+227.72)*0.1</f>
        <v>1345.8568599417611</v>
      </c>
      <c r="E4" s="126">
        <f t="shared" ref="E4:F4" si="0">(E6+227.72)*0.1</f>
        <v>1507.367009195493</v>
      </c>
      <c r="F4" s="126">
        <f t="shared" si="0"/>
        <v>1588.1220838223644</v>
      </c>
      <c r="G4" s="27"/>
      <c r="H4" s="15" t="s">
        <v>343</v>
      </c>
      <c r="I4" s="16" t="s">
        <v>206</v>
      </c>
    </row>
    <row r="5" spans="1:10" ht="25.15" customHeight="1">
      <c r="A5" s="12"/>
      <c r="B5" s="16" t="s">
        <v>15</v>
      </c>
      <c r="C5" s="12"/>
      <c r="D5" s="126">
        <f>D6*0.24</f>
        <v>3175.4036638602261</v>
      </c>
      <c r="E5" s="126">
        <f t="shared" ref="E5:F5" si="1">E6*0.24</f>
        <v>3563.028022069183</v>
      </c>
      <c r="F5" s="126">
        <f t="shared" si="1"/>
        <v>3756.8402011736744</v>
      </c>
      <c r="H5" s="15">
        <v>123</v>
      </c>
      <c r="I5" s="16" t="s">
        <v>410</v>
      </c>
    </row>
    <row r="6" spans="1:10" s="21" customFormat="1" ht="25.15" customHeight="1">
      <c r="A6" s="18"/>
      <c r="B6" s="55" t="s">
        <v>208</v>
      </c>
      <c r="C6" s="18"/>
      <c r="D6" s="141">
        <v>13230.84859941761</v>
      </c>
      <c r="E6" s="141">
        <v>14845.95009195493</v>
      </c>
      <c r="F6" s="141">
        <v>15653.500838223643</v>
      </c>
      <c r="H6" s="15" t="s">
        <v>95</v>
      </c>
      <c r="I6" s="16" t="s">
        <v>411</v>
      </c>
      <c r="J6" s="20"/>
    </row>
    <row r="7" spans="1:10" ht="25.15" customHeight="1">
      <c r="A7" s="58"/>
      <c r="B7" s="16" t="s">
        <v>412</v>
      </c>
      <c r="C7" s="58"/>
      <c r="D7" s="16" t="s">
        <v>419</v>
      </c>
      <c r="E7" s="16" t="s">
        <v>420</v>
      </c>
      <c r="F7" s="16" t="s">
        <v>421</v>
      </c>
    </row>
    <row r="8" spans="1:10" ht="49.9" customHeight="1">
      <c r="A8" s="23" t="s">
        <v>3</v>
      </c>
      <c r="B8" s="23" t="s">
        <v>213</v>
      </c>
      <c r="C8" s="23" t="s">
        <v>3</v>
      </c>
      <c r="D8" s="23" t="s">
        <v>188</v>
      </c>
      <c r="E8" s="23" t="s">
        <v>188</v>
      </c>
      <c r="F8" s="23" t="s">
        <v>188</v>
      </c>
      <c r="G8" s="23" t="s">
        <v>187</v>
      </c>
      <c r="H8" s="23" t="s">
        <v>192</v>
      </c>
      <c r="I8" s="23" t="s">
        <v>193</v>
      </c>
    </row>
    <row r="9" spans="1:10" s="27" customFormat="1" ht="25.15" customHeight="1">
      <c r="A9" s="24" t="s">
        <v>422</v>
      </c>
      <c r="B9" s="25" t="s">
        <v>423</v>
      </c>
      <c r="C9" s="24" t="s">
        <v>422</v>
      </c>
      <c r="D9" s="15" t="s">
        <v>95</v>
      </c>
      <c r="E9" s="15" t="s">
        <v>343</v>
      </c>
      <c r="F9" s="15" t="s">
        <v>95</v>
      </c>
      <c r="G9" s="127" t="s">
        <v>95</v>
      </c>
      <c r="H9" s="26" t="s">
        <v>95</v>
      </c>
      <c r="I9" s="26" t="s">
        <v>95</v>
      </c>
      <c r="J9" s="4"/>
    </row>
    <row r="10" spans="1:10" s="27" customFormat="1" ht="25.15" customHeight="1">
      <c r="A10" s="24" t="s">
        <v>26</v>
      </c>
      <c r="B10" s="25" t="s">
        <v>94</v>
      </c>
      <c r="C10" s="24" t="s">
        <v>26</v>
      </c>
      <c r="D10" s="15" t="s">
        <v>343</v>
      </c>
      <c r="E10" s="15" t="s">
        <v>343</v>
      </c>
      <c r="F10" s="15" t="s">
        <v>343</v>
      </c>
      <c r="G10" s="127" t="s">
        <v>95</v>
      </c>
      <c r="H10" s="26" t="s">
        <v>95</v>
      </c>
      <c r="I10" s="26" t="s">
        <v>95</v>
      </c>
      <c r="J10" s="4"/>
    </row>
    <row r="11" spans="1:10" s="27" customFormat="1" ht="25.15" customHeight="1">
      <c r="A11" s="24" t="s">
        <v>6</v>
      </c>
      <c r="B11" s="25" t="s">
        <v>424</v>
      </c>
      <c r="C11" s="24" t="s">
        <v>6</v>
      </c>
      <c r="D11" s="15" t="s">
        <v>343</v>
      </c>
      <c r="E11" s="15" t="s">
        <v>343</v>
      </c>
      <c r="F11" s="15" t="s">
        <v>343</v>
      </c>
      <c r="G11" s="127" t="s">
        <v>95</v>
      </c>
      <c r="H11" s="26" t="s">
        <v>95</v>
      </c>
      <c r="I11" s="26" t="s">
        <v>95</v>
      </c>
      <c r="J11" s="4"/>
    </row>
    <row r="12" spans="1:10" ht="25.15" customHeight="1">
      <c r="A12" s="24" t="s">
        <v>8</v>
      </c>
      <c r="B12" s="25" t="s">
        <v>425</v>
      </c>
      <c r="C12" s="24" t="s">
        <v>8</v>
      </c>
      <c r="D12" s="15" t="s">
        <v>343</v>
      </c>
      <c r="E12" s="15" t="s">
        <v>343</v>
      </c>
      <c r="F12" s="15" t="s">
        <v>343</v>
      </c>
      <c r="G12" s="127" t="s">
        <v>95</v>
      </c>
      <c r="H12" s="26" t="s">
        <v>95</v>
      </c>
      <c r="I12" s="26" t="s">
        <v>95</v>
      </c>
    </row>
    <row r="13" spans="1:10" ht="25.15" customHeight="1">
      <c r="A13" s="24" t="s">
        <v>37</v>
      </c>
      <c r="B13" s="25" t="s">
        <v>57</v>
      </c>
      <c r="C13" s="24" t="s">
        <v>37</v>
      </c>
      <c r="D13" s="15" t="s">
        <v>343</v>
      </c>
      <c r="E13" s="15" t="s">
        <v>343</v>
      </c>
      <c r="F13" s="15" t="s">
        <v>343</v>
      </c>
      <c r="G13" s="127" t="s">
        <v>95</v>
      </c>
      <c r="H13" s="26" t="s">
        <v>95</v>
      </c>
      <c r="I13" s="26" t="s">
        <v>95</v>
      </c>
    </row>
    <row r="14" spans="1:10" s="27" customFormat="1" ht="25.15" customHeight="1">
      <c r="A14" s="24" t="s">
        <v>36</v>
      </c>
      <c r="B14" s="25" t="s">
        <v>426</v>
      </c>
      <c r="C14" s="24" t="s">
        <v>36</v>
      </c>
      <c r="D14" s="15" t="s">
        <v>343</v>
      </c>
      <c r="E14" s="15" t="s">
        <v>343</v>
      </c>
      <c r="F14" s="15" t="s">
        <v>343</v>
      </c>
      <c r="G14" s="127" t="s">
        <v>95</v>
      </c>
      <c r="H14" s="26" t="s">
        <v>95</v>
      </c>
      <c r="I14" s="26" t="s">
        <v>95</v>
      </c>
      <c r="J14" s="4"/>
    </row>
    <row r="15" spans="1:10" s="27" customFormat="1" ht="25.15" customHeight="1">
      <c r="A15" s="24" t="s">
        <v>427</v>
      </c>
      <c r="B15" s="25" t="s">
        <v>428</v>
      </c>
      <c r="C15" s="24" t="s">
        <v>427</v>
      </c>
      <c r="D15" s="28" t="s">
        <v>95</v>
      </c>
      <c r="E15" s="15" t="s">
        <v>343</v>
      </c>
      <c r="F15" s="15" t="s">
        <v>343</v>
      </c>
      <c r="G15" s="127" t="s">
        <v>95</v>
      </c>
      <c r="H15" s="26" t="s">
        <v>95</v>
      </c>
      <c r="I15" s="26" t="s">
        <v>95</v>
      </c>
      <c r="J15" s="4"/>
    </row>
    <row r="16" spans="1:10" s="27" customFormat="1" ht="25.15" customHeight="1">
      <c r="A16" s="24" t="s">
        <v>27</v>
      </c>
      <c r="B16" s="25" t="s">
        <v>344</v>
      </c>
      <c r="C16" s="24" t="s">
        <v>27</v>
      </c>
      <c r="D16" s="15" t="s">
        <v>343</v>
      </c>
      <c r="E16" s="15" t="s">
        <v>343</v>
      </c>
      <c r="F16" s="15" t="s">
        <v>343</v>
      </c>
      <c r="G16" s="127" t="s">
        <v>95</v>
      </c>
      <c r="H16" s="26" t="s">
        <v>95</v>
      </c>
      <c r="I16" s="26" t="s">
        <v>95</v>
      </c>
      <c r="J16" s="4"/>
    </row>
    <row r="17" spans="1:10" s="27" customFormat="1" ht="25.15" customHeight="1">
      <c r="A17" s="24" t="s">
        <v>136</v>
      </c>
      <c r="B17" s="25" t="s">
        <v>189</v>
      </c>
      <c r="C17" s="24" t="s">
        <v>136</v>
      </c>
      <c r="D17" s="15" t="s">
        <v>343</v>
      </c>
      <c r="E17" s="15" t="s">
        <v>343</v>
      </c>
      <c r="F17" s="15" t="s">
        <v>343</v>
      </c>
      <c r="G17" s="127" t="s">
        <v>95</v>
      </c>
      <c r="H17" s="26" t="s">
        <v>95</v>
      </c>
      <c r="I17" s="26" t="s">
        <v>95</v>
      </c>
      <c r="J17" s="4"/>
    </row>
    <row r="18" spans="1:10" s="27" customFormat="1" ht="25.15" customHeight="1">
      <c r="A18" s="24" t="s">
        <v>73</v>
      </c>
      <c r="B18" s="25" t="s">
        <v>429</v>
      </c>
      <c r="C18" s="24" t="s">
        <v>73</v>
      </c>
      <c r="D18" s="15" t="s">
        <v>95</v>
      </c>
      <c r="E18" s="15" t="s">
        <v>95</v>
      </c>
      <c r="F18" s="15" t="s">
        <v>343</v>
      </c>
      <c r="G18" s="127" t="s">
        <v>95</v>
      </c>
      <c r="H18" s="26" t="s">
        <v>95</v>
      </c>
      <c r="I18" s="26" t="s">
        <v>95</v>
      </c>
      <c r="J18" s="4"/>
    </row>
    <row r="19" spans="1:10" s="27" customFormat="1" ht="25.15" customHeight="1">
      <c r="A19" s="24" t="s">
        <v>86</v>
      </c>
      <c r="B19" s="25" t="s">
        <v>430</v>
      </c>
      <c r="C19" s="24" t="s">
        <v>86</v>
      </c>
      <c r="D19" s="15" t="s">
        <v>343</v>
      </c>
      <c r="E19" s="15" t="s">
        <v>343</v>
      </c>
      <c r="F19" s="15" t="s">
        <v>343</v>
      </c>
      <c r="G19" s="127" t="s">
        <v>95</v>
      </c>
      <c r="H19" s="26" t="s">
        <v>95</v>
      </c>
      <c r="I19" s="26" t="s">
        <v>95</v>
      </c>
      <c r="J19" s="4"/>
    </row>
    <row r="20" spans="1:10" s="27" customFormat="1" ht="25.15" customHeight="1">
      <c r="A20" s="24" t="s">
        <v>598</v>
      </c>
      <c r="B20" s="25" t="s">
        <v>606</v>
      </c>
      <c r="C20" s="24" t="s">
        <v>598</v>
      </c>
      <c r="D20" s="15" t="s">
        <v>343</v>
      </c>
      <c r="E20" s="15" t="s">
        <v>343</v>
      </c>
      <c r="F20" s="15" t="s">
        <v>343</v>
      </c>
      <c r="G20" s="127" t="s">
        <v>95</v>
      </c>
      <c r="H20" s="26" t="s">
        <v>95</v>
      </c>
      <c r="I20" s="26" t="s">
        <v>95</v>
      </c>
      <c r="J20" s="4"/>
    </row>
    <row r="21" spans="1:10" s="27" customFormat="1" ht="25.15" customHeight="1">
      <c r="A21" s="24" t="s">
        <v>431</v>
      </c>
      <c r="B21" s="25" t="s">
        <v>432</v>
      </c>
      <c r="C21" s="24" t="s">
        <v>431</v>
      </c>
      <c r="D21" s="15" t="s">
        <v>343</v>
      </c>
      <c r="E21" s="15" t="s">
        <v>95</v>
      </c>
      <c r="F21" s="15" t="s">
        <v>343</v>
      </c>
      <c r="G21" s="127" t="s">
        <v>95</v>
      </c>
      <c r="H21" s="26" t="s">
        <v>95</v>
      </c>
      <c r="I21" s="26" t="s">
        <v>95</v>
      </c>
      <c r="J21" s="4"/>
    </row>
    <row r="22" spans="1:10" s="27" customFormat="1" ht="25.15" customHeight="1">
      <c r="A22" s="24" t="s">
        <v>47</v>
      </c>
      <c r="B22" s="25" t="s">
        <v>436</v>
      </c>
      <c r="C22" s="24" t="s">
        <v>47</v>
      </c>
      <c r="D22" s="15" t="s">
        <v>343</v>
      </c>
      <c r="E22" s="15" t="s">
        <v>343</v>
      </c>
      <c r="F22" s="15" t="s">
        <v>343</v>
      </c>
      <c r="G22" s="127" t="s">
        <v>95</v>
      </c>
      <c r="H22" s="26" t="s">
        <v>95</v>
      </c>
      <c r="I22" s="26" t="s">
        <v>95</v>
      </c>
      <c r="J22" s="4"/>
    </row>
    <row r="23" spans="1:10" s="27" customFormat="1" ht="25.15" customHeight="1">
      <c r="A23" s="24" t="s">
        <v>437</v>
      </c>
      <c r="B23" s="25" t="s">
        <v>438</v>
      </c>
      <c r="C23" s="24" t="s">
        <v>437</v>
      </c>
      <c r="D23" s="15" t="s">
        <v>343</v>
      </c>
      <c r="E23" s="15" t="s">
        <v>343</v>
      </c>
      <c r="F23" s="15" t="s">
        <v>343</v>
      </c>
      <c r="G23" s="127" t="s">
        <v>95</v>
      </c>
      <c r="H23" s="26" t="s">
        <v>95</v>
      </c>
      <c r="I23" s="26" t="s">
        <v>95</v>
      </c>
      <c r="J23" s="4"/>
    </row>
    <row r="24" spans="1:10" ht="25.15" customHeight="1">
      <c r="A24" s="24" t="s">
        <v>439</v>
      </c>
      <c r="B24" s="25" t="s">
        <v>440</v>
      </c>
      <c r="C24" s="24" t="s">
        <v>439</v>
      </c>
      <c r="D24" s="15" t="s">
        <v>343</v>
      </c>
      <c r="E24" s="15" t="s">
        <v>343</v>
      </c>
      <c r="F24" s="15" t="s">
        <v>343</v>
      </c>
      <c r="G24" s="127" t="s">
        <v>95</v>
      </c>
      <c r="H24" s="26" t="s">
        <v>95</v>
      </c>
      <c r="I24" s="26" t="s">
        <v>95</v>
      </c>
    </row>
    <row r="25" spans="1:10" ht="25.15" customHeight="1">
      <c r="A25" s="24" t="s">
        <v>341</v>
      </c>
      <c r="B25" s="25" t="s">
        <v>345</v>
      </c>
      <c r="C25" s="24" t="s">
        <v>341</v>
      </c>
      <c r="D25" s="15" t="s">
        <v>343</v>
      </c>
      <c r="E25" s="15" t="s">
        <v>343</v>
      </c>
      <c r="F25" s="15" t="s">
        <v>343</v>
      </c>
      <c r="G25" s="127" t="s">
        <v>95</v>
      </c>
      <c r="H25" s="26" t="s">
        <v>95</v>
      </c>
      <c r="I25" s="26" t="s">
        <v>95</v>
      </c>
    </row>
    <row r="26" spans="1:10" ht="25.15" customHeight="1">
      <c r="A26" s="24" t="s">
        <v>447</v>
      </c>
      <c r="B26" s="25" t="s">
        <v>448</v>
      </c>
      <c r="C26" s="24" t="s">
        <v>447</v>
      </c>
      <c r="D26" s="15" t="s">
        <v>95</v>
      </c>
      <c r="E26" s="15">
        <f>$G26+$H26+$I26</f>
        <v>119.997</v>
      </c>
      <c r="F26" s="15" t="s">
        <v>343</v>
      </c>
      <c r="G26" s="127">
        <v>89.55</v>
      </c>
      <c r="H26" s="26">
        <v>21.491999999999997</v>
      </c>
      <c r="I26" s="26">
        <v>8.9550000000000001</v>
      </c>
    </row>
    <row r="27" spans="1:10" ht="25.15" customHeight="1">
      <c r="A27" s="24" t="s">
        <v>449</v>
      </c>
      <c r="B27" s="25" t="s">
        <v>450</v>
      </c>
      <c r="C27" s="24" t="s">
        <v>449</v>
      </c>
      <c r="D27" s="15" t="s">
        <v>343</v>
      </c>
      <c r="E27" s="15" t="s">
        <v>95</v>
      </c>
      <c r="F27" s="15" t="s">
        <v>95</v>
      </c>
      <c r="G27" s="127" t="s">
        <v>95</v>
      </c>
      <c r="H27" s="26" t="s">
        <v>95</v>
      </c>
      <c r="I27" s="26" t="s">
        <v>95</v>
      </c>
    </row>
    <row r="28" spans="1:10" ht="25.15" customHeight="1">
      <c r="A28" s="24" t="s">
        <v>99</v>
      </c>
      <c r="B28" s="25" t="s">
        <v>72</v>
      </c>
      <c r="C28" s="24" t="s">
        <v>99</v>
      </c>
      <c r="D28" s="15" t="s">
        <v>343</v>
      </c>
      <c r="E28" s="15" t="s">
        <v>343</v>
      </c>
      <c r="F28" s="15" t="s">
        <v>343</v>
      </c>
      <c r="G28" s="127" t="s">
        <v>95</v>
      </c>
      <c r="H28" s="26" t="s">
        <v>95</v>
      </c>
      <c r="I28" s="26" t="s">
        <v>95</v>
      </c>
    </row>
    <row r="29" spans="1:10" ht="25.15" customHeight="1">
      <c r="A29" s="24" t="s">
        <v>161</v>
      </c>
      <c r="B29" s="25" t="s">
        <v>454</v>
      </c>
      <c r="C29" s="24" t="s">
        <v>161</v>
      </c>
      <c r="D29" s="15" t="s">
        <v>343</v>
      </c>
      <c r="E29" s="15" t="s">
        <v>95</v>
      </c>
      <c r="F29" s="15" t="s">
        <v>95</v>
      </c>
      <c r="G29" s="127" t="s">
        <v>95</v>
      </c>
      <c r="H29" s="26" t="s">
        <v>95</v>
      </c>
      <c r="I29" s="26" t="s">
        <v>95</v>
      </c>
    </row>
    <row r="30" spans="1:10" ht="25.15" customHeight="1">
      <c r="A30" s="24" t="s">
        <v>455</v>
      </c>
      <c r="B30" s="25" t="s">
        <v>456</v>
      </c>
      <c r="C30" s="24" t="s">
        <v>455</v>
      </c>
      <c r="D30" s="15" t="s">
        <v>95</v>
      </c>
      <c r="E30" s="15" t="s">
        <v>343</v>
      </c>
      <c r="F30" s="15">
        <f>$G30+$H30+$I30</f>
        <v>79.998000000000005</v>
      </c>
      <c r="G30" s="127">
        <v>59.7</v>
      </c>
      <c r="H30" s="29">
        <v>14.327999999999999</v>
      </c>
      <c r="I30" s="52">
        <v>5.9700000000000006</v>
      </c>
    </row>
    <row r="31" spans="1:10" ht="25.15" customHeight="1">
      <c r="A31" s="24" t="s">
        <v>179</v>
      </c>
      <c r="B31" s="25" t="s">
        <v>457</v>
      </c>
      <c r="C31" s="24" t="s">
        <v>179</v>
      </c>
      <c r="D31" s="15" t="s">
        <v>343</v>
      </c>
      <c r="E31" s="15" t="s">
        <v>343</v>
      </c>
      <c r="F31" s="15" t="s">
        <v>343</v>
      </c>
      <c r="G31" s="127" t="s">
        <v>95</v>
      </c>
      <c r="H31" s="26" t="s">
        <v>95</v>
      </c>
      <c r="I31" s="26" t="s">
        <v>95</v>
      </c>
    </row>
    <row r="32" spans="1:10" ht="25.15" customHeight="1">
      <c r="A32" s="24" t="s">
        <v>458</v>
      </c>
      <c r="B32" s="25" t="s">
        <v>459</v>
      </c>
      <c r="C32" s="24" t="s">
        <v>458</v>
      </c>
      <c r="D32" s="15" t="s">
        <v>343</v>
      </c>
      <c r="E32" s="15" t="s">
        <v>343</v>
      </c>
      <c r="F32" s="15" t="s">
        <v>343</v>
      </c>
      <c r="G32" s="127" t="s">
        <v>95</v>
      </c>
      <c r="H32" s="26" t="s">
        <v>95</v>
      </c>
      <c r="I32" s="26" t="s">
        <v>95</v>
      </c>
    </row>
    <row r="33" spans="1:9" ht="25.15" customHeight="1">
      <c r="A33" s="24" t="s">
        <v>13</v>
      </c>
      <c r="B33" s="25" t="s">
        <v>19</v>
      </c>
      <c r="C33" s="24" t="s">
        <v>13</v>
      </c>
      <c r="D33" s="15" t="s">
        <v>343</v>
      </c>
      <c r="E33" s="15" t="s">
        <v>343</v>
      </c>
      <c r="F33" s="15" t="s">
        <v>343</v>
      </c>
      <c r="G33" s="127" t="s">
        <v>95</v>
      </c>
      <c r="H33" s="26" t="s">
        <v>95</v>
      </c>
      <c r="I33" s="26" t="s">
        <v>95</v>
      </c>
    </row>
    <row r="34" spans="1:9" ht="25.15" customHeight="1">
      <c r="A34" s="24" t="s">
        <v>12</v>
      </c>
      <c r="B34" s="25" t="s">
        <v>20</v>
      </c>
      <c r="C34" s="24" t="s">
        <v>12</v>
      </c>
      <c r="D34" s="15" t="s">
        <v>343</v>
      </c>
      <c r="E34" s="15" t="s">
        <v>343</v>
      </c>
      <c r="F34" s="15" t="s">
        <v>343</v>
      </c>
      <c r="G34" s="127" t="s">
        <v>95</v>
      </c>
      <c r="H34" s="26" t="s">
        <v>95</v>
      </c>
      <c r="I34" s="26" t="s">
        <v>95</v>
      </c>
    </row>
    <row r="35" spans="1:9" ht="25.15" customHeight="1">
      <c r="A35" s="24" t="s">
        <v>22</v>
      </c>
      <c r="B35" s="25" t="s">
        <v>460</v>
      </c>
      <c r="C35" s="24" t="s">
        <v>22</v>
      </c>
      <c r="D35" s="15" t="s">
        <v>343</v>
      </c>
      <c r="E35" s="15" t="s">
        <v>343</v>
      </c>
      <c r="F35" s="15" t="s">
        <v>343</v>
      </c>
      <c r="G35" s="127" t="s">
        <v>95</v>
      </c>
      <c r="H35" s="26" t="s">
        <v>95</v>
      </c>
      <c r="I35" s="26" t="s">
        <v>95</v>
      </c>
    </row>
    <row r="36" spans="1:9" ht="25.15" customHeight="1">
      <c r="A36" s="24" t="s">
        <v>67</v>
      </c>
      <c r="B36" s="25" t="s">
        <v>59</v>
      </c>
      <c r="C36" s="24" t="s">
        <v>67</v>
      </c>
      <c r="D36" s="15" t="s">
        <v>343</v>
      </c>
      <c r="E36" s="15" t="s">
        <v>343</v>
      </c>
      <c r="F36" s="15" t="s">
        <v>343</v>
      </c>
      <c r="G36" s="127" t="s">
        <v>95</v>
      </c>
      <c r="H36" s="26" t="s">
        <v>95</v>
      </c>
      <c r="I36" s="26" t="s">
        <v>95</v>
      </c>
    </row>
    <row r="37" spans="1:9" ht="25.15" customHeight="1">
      <c r="A37" s="24" t="s">
        <v>79</v>
      </c>
      <c r="B37" s="25" t="s">
        <v>470</v>
      </c>
      <c r="C37" s="24" t="s">
        <v>79</v>
      </c>
      <c r="D37" s="15" t="s">
        <v>343</v>
      </c>
      <c r="E37" s="15" t="s">
        <v>95</v>
      </c>
      <c r="F37" s="15" t="s">
        <v>343</v>
      </c>
      <c r="G37" s="127" t="s">
        <v>95</v>
      </c>
      <c r="H37" s="26" t="s">
        <v>95</v>
      </c>
      <c r="I37" s="26" t="s">
        <v>95</v>
      </c>
    </row>
    <row r="38" spans="1:9" ht="25.15" customHeight="1">
      <c r="A38" s="24" t="s">
        <v>475</v>
      </c>
      <c r="B38" s="25" t="s">
        <v>476</v>
      </c>
      <c r="C38" s="24" t="s">
        <v>475</v>
      </c>
      <c r="D38" s="15">
        <f>$G38+$H38+$I38</f>
        <v>79.998000000000005</v>
      </c>
      <c r="E38" s="15">
        <f>$G38+$H38+$I38</f>
        <v>79.998000000000005</v>
      </c>
      <c r="F38" s="15" t="s">
        <v>343</v>
      </c>
      <c r="G38" s="127">
        <v>59.7</v>
      </c>
      <c r="H38" s="29">
        <v>14.327999999999999</v>
      </c>
      <c r="I38" s="52">
        <v>5.9700000000000006</v>
      </c>
    </row>
    <row r="39" spans="1:9" ht="25.15" customHeight="1">
      <c r="A39" s="24" t="s">
        <v>103</v>
      </c>
      <c r="B39" s="25" t="s">
        <v>478</v>
      </c>
      <c r="C39" s="24" t="s">
        <v>103</v>
      </c>
      <c r="D39" s="15" t="s">
        <v>343</v>
      </c>
      <c r="E39" s="15" t="s">
        <v>343</v>
      </c>
      <c r="F39" s="15" t="s">
        <v>343</v>
      </c>
      <c r="G39" s="127" t="s">
        <v>95</v>
      </c>
      <c r="H39" s="26" t="s">
        <v>95</v>
      </c>
      <c r="I39" s="26" t="s">
        <v>95</v>
      </c>
    </row>
    <row r="40" spans="1:9" ht="25.15" customHeight="1">
      <c r="A40" s="24" t="s">
        <v>479</v>
      </c>
      <c r="B40" s="25" t="s">
        <v>480</v>
      </c>
      <c r="C40" s="24" t="s">
        <v>479</v>
      </c>
      <c r="D40" s="15" t="s">
        <v>343</v>
      </c>
      <c r="E40" s="15" t="s">
        <v>343</v>
      </c>
      <c r="F40" s="15" t="s">
        <v>343</v>
      </c>
      <c r="G40" s="127" t="s">
        <v>95</v>
      </c>
      <c r="H40" s="26" t="s">
        <v>95</v>
      </c>
      <c r="I40" s="26" t="s">
        <v>95</v>
      </c>
    </row>
    <row r="41" spans="1:9" ht="25.15" customHeight="1">
      <c r="A41" s="24" t="s">
        <v>486</v>
      </c>
      <c r="B41" s="25" t="s">
        <v>487</v>
      </c>
      <c r="C41" s="24" t="s">
        <v>486</v>
      </c>
      <c r="D41" s="15" t="s">
        <v>343</v>
      </c>
      <c r="E41" s="15" t="s">
        <v>343</v>
      </c>
      <c r="F41" s="15" t="s">
        <v>343</v>
      </c>
      <c r="G41" s="127" t="s">
        <v>95</v>
      </c>
      <c r="H41" s="26" t="s">
        <v>95</v>
      </c>
      <c r="I41" s="26" t="s">
        <v>95</v>
      </c>
    </row>
    <row r="42" spans="1:9" ht="25.15" customHeight="1">
      <c r="A42" s="24" t="s">
        <v>41</v>
      </c>
      <c r="B42" s="25" t="s">
        <v>490</v>
      </c>
      <c r="C42" s="24" t="s">
        <v>41</v>
      </c>
      <c r="D42" s="28" t="s">
        <v>343</v>
      </c>
      <c r="E42" s="28" t="s">
        <v>343</v>
      </c>
      <c r="F42" s="15" t="s">
        <v>343</v>
      </c>
      <c r="G42" s="127" t="s">
        <v>95</v>
      </c>
      <c r="H42" s="26" t="s">
        <v>95</v>
      </c>
      <c r="I42" s="26" t="s">
        <v>95</v>
      </c>
    </row>
    <row r="43" spans="1:9" ht="25.15" customHeight="1">
      <c r="A43" s="24" t="s">
        <v>337</v>
      </c>
      <c r="B43" s="25" t="s">
        <v>338</v>
      </c>
      <c r="C43" s="24" t="s">
        <v>337</v>
      </c>
      <c r="D43" s="15" t="s">
        <v>343</v>
      </c>
      <c r="E43" s="15" t="s">
        <v>343</v>
      </c>
      <c r="F43" s="15" t="s">
        <v>343</v>
      </c>
      <c r="G43" s="127" t="s">
        <v>95</v>
      </c>
      <c r="H43" s="26" t="s">
        <v>95</v>
      </c>
      <c r="I43" s="26" t="s">
        <v>95</v>
      </c>
    </row>
    <row r="44" spans="1:9" ht="25.15" customHeight="1">
      <c r="A44" s="24" t="s">
        <v>11</v>
      </c>
      <c r="B44" s="25" t="s">
        <v>491</v>
      </c>
      <c r="C44" s="24" t="s">
        <v>11</v>
      </c>
      <c r="D44" s="15" t="s">
        <v>343</v>
      </c>
      <c r="E44" s="15" t="s">
        <v>343</v>
      </c>
      <c r="F44" s="15" t="s">
        <v>343</v>
      </c>
      <c r="G44" s="127" t="s">
        <v>95</v>
      </c>
      <c r="H44" s="26" t="s">
        <v>95</v>
      </c>
      <c r="I44" s="26" t="s">
        <v>95</v>
      </c>
    </row>
    <row r="45" spans="1:9" ht="25.15" customHeight="1">
      <c r="A45" s="24" t="s">
        <v>190</v>
      </c>
      <c r="B45" s="25" t="s">
        <v>492</v>
      </c>
      <c r="C45" s="24" t="s">
        <v>190</v>
      </c>
      <c r="D45" s="15" t="s">
        <v>343</v>
      </c>
      <c r="E45" s="15" t="s">
        <v>343</v>
      </c>
      <c r="F45" s="15" t="s">
        <v>343</v>
      </c>
      <c r="G45" s="127" t="s">
        <v>95</v>
      </c>
      <c r="H45" s="26" t="s">
        <v>95</v>
      </c>
      <c r="I45" s="26" t="s">
        <v>95</v>
      </c>
    </row>
    <row r="46" spans="1:9" ht="25.15" customHeight="1">
      <c r="A46" s="24" t="s">
        <v>191</v>
      </c>
      <c r="B46" s="25" t="s">
        <v>493</v>
      </c>
      <c r="C46" s="24" t="s">
        <v>191</v>
      </c>
      <c r="D46" s="28" t="s">
        <v>95</v>
      </c>
      <c r="E46" s="28" t="s">
        <v>95</v>
      </c>
      <c r="F46" s="15" t="s">
        <v>343</v>
      </c>
      <c r="G46" s="127" t="s">
        <v>95</v>
      </c>
      <c r="H46" s="26" t="s">
        <v>95</v>
      </c>
      <c r="I46" s="26" t="s">
        <v>95</v>
      </c>
    </row>
    <row r="47" spans="1:9" ht="25.15" customHeight="1">
      <c r="A47" s="24" t="s">
        <v>494</v>
      </c>
      <c r="B47" s="25" t="s">
        <v>495</v>
      </c>
      <c r="C47" s="24" t="s">
        <v>494</v>
      </c>
      <c r="D47" s="15" t="s">
        <v>95</v>
      </c>
      <c r="E47" s="15" t="s">
        <v>95</v>
      </c>
      <c r="F47" s="15" t="s">
        <v>343</v>
      </c>
      <c r="G47" s="127" t="s">
        <v>95</v>
      </c>
      <c r="H47" s="26" t="s">
        <v>95</v>
      </c>
      <c r="I47" s="26" t="s">
        <v>95</v>
      </c>
    </row>
    <row r="48" spans="1:9" ht="25.15" customHeight="1">
      <c r="A48" s="24" t="s">
        <v>498</v>
      </c>
      <c r="B48" s="25" t="s">
        <v>499</v>
      </c>
      <c r="C48" s="24" t="s">
        <v>498</v>
      </c>
      <c r="D48" s="15" t="s">
        <v>343</v>
      </c>
      <c r="E48" s="15" t="s">
        <v>343</v>
      </c>
      <c r="F48" s="15" t="s">
        <v>343</v>
      </c>
      <c r="G48" s="127" t="s">
        <v>95</v>
      </c>
      <c r="H48" s="26" t="s">
        <v>95</v>
      </c>
      <c r="I48" s="26" t="s">
        <v>95</v>
      </c>
    </row>
    <row r="49" spans="1:9" ht="25.15" customHeight="1">
      <c r="A49" s="24" t="s">
        <v>182</v>
      </c>
      <c r="B49" s="25" t="s">
        <v>183</v>
      </c>
      <c r="C49" s="24" t="s">
        <v>182</v>
      </c>
      <c r="D49" s="15" t="s">
        <v>343</v>
      </c>
      <c r="E49" s="15" t="s">
        <v>343</v>
      </c>
      <c r="F49" s="15" t="s">
        <v>343</v>
      </c>
      <c r="G49" s="127" t="s">
        <v>95</v>
      </c>
      <c r="H49" s="26" t="s">
        <v>95</v>
      </c>
      <c r="I49" s="26" t="s">
        <v>95</v>
      </c>
    </row>
    <row r="50" spans="1:9" ht="25.15" customHeight="1">
      <c r="A50" s="24" t="s">
        <v>10</v>
      </c>
      <c r="B50" s="25" t="s">
        <v>17</v>
      </c>
      <c r="C50" s="24" t="s">
        <v>10</v>
      </c>
      <c r="D50" s="15">
        <f t="shared" ref="D50:F51" si="2">$G50+$H50+$I50</f>
        <v>79.998000000000005</v>
      </c>
      <c r="E50" s="15">
        <f t="shared" si="2"/>
        <v>79.998000000000005</v>
      </c>
      <c r="F50" s="15">
        <f t="shared" si="2"/>
        <v>79.998000000000005</v>
      </c>
      <c r="G50" s="127">
        <v>59.7</v>
      </c>
      <c r="H50" s="29">
        <v>14.327999999999999</v>
      </c>
      <c r="I50" s="52">
        <v>5.9700000000000006</v>
      </c>
    </row>
    <row r="51" spans="1:9" ht="25.15" customHeight="1">
      <c r="A51" s="24" t="s">
        <v>342</v>
      </c>
      <c r="B51" s="25" t="s">
        <v>433</v>
      </c>
      <c r="C51" s="24" t="s">
        <v>342</v>
      </c>
      <c r="D51" s="15">
        <f t="shared" si="2"/>
        <v>159.99600000000001</v>
      </c>
      <c r="E51" s="15">
        <f t="shared" si="2"/>
        <v>159.99600000000001</v>
      </c>
      <c r="F51" s="15">
        <f t="shared" si="2"/>
        <v>159.99600000000001</v>
      </c>
      <c r="G51" s="127">
        <v>119.4</v>
      </c>
      <c r="H51" s="29">
        <v>28.655999999999999</v>
      </c>
      <c r="I51" s="52">
        <v>11.940000000000001</v>
      </c>
    </row>
    <row r="52" spans="1:9" ht="25.15" customHeight="1">
      <c r="A52" s="24" t="s">
        <v>434</v>
      </c>
      <c r="B52" s="25" t="s">
        <v>435</v>
      </c>
      <c r="C52" s="24" t="s">
        <v>434</v>
      </c>
      <c r="D52" s="15">
        <f>$G52+$H52+$I52</f>
        <v>79.998000000000005</v>
      </c>
      <c r="E52" s="15" t="s">
        <v>95</v>
      </c>
      <c r="F52" s="15" t="s">
        <v>95</v>
      </c>
      <c r="G52" s="127">
        <v>59.7</v>
      </c>
      <c r="H52" s="29">
        <v>14.327999999999999</v>
      </c>
      <c r="I52" s="52">
        <v>5.9700000000000006</v>
      </c>
    </row>
    <row r="53" spans="1:9" ht="25.15" customHeight="1">
      <c r="A53" s="24" t="s">
        <v>441</v>
      </c>
      <c r="B53" s="25" t="s">
        <v>442</v>
      </c>
      <c r="C53" s="24" t="s">
        <v>441</v>
      </c>
      <c r="D53" s="15">
        <f>$G53+$H53+$I53</f>
        <v>159.99600000000001</v>
      </c>
      <c r="E53" s="15" t="s">
        <v>95</v>
      </c>
      <c r="F53" s="15" t="s">
        <v>95</v>
      </c>
      <c r="G53" s="127">
        <v>119.4</v>
      </c>
      <c r="H53" s="29">
        <v>28.655999999999999</v>
      </c>
      <c r="I53" s="52">
        <v>11.940000000000001</v>
      </c>
    </row>
    <row r="54" spans="1:9" ht="25.15" customHeight="1">
      <c r="A54" s="24" t="s">
        <v>443</v>
      </c>
      <c r="B54" s="25" t="s">
        <v>444</v>
      </c>
      <c r="C54" s="24" t="s">
        <v>443</v>
      </c>
      <c r="D54" s="15" t="s">
        <v>95</v>
      </c>
      <c r="E54" s="15">
        <f>$G54+$H54+$I54</f>
        <v>199.995</v>
      </c>
      <c r="F54" s="15">
        <f>$G54+$H54+$I54</f>
        <v>199.995</v>
      </c>
      <c r="G54" s="127">
        <v>149.25</v>
      </c>
      <c r="H54" s="29">
        <v>35.82</v>
      </c>
      <c r="I54" s="52">
        <v>14.925000000000001</v>
      </c>
    </row>
    <row r="55" spans="1:9" ht="25.15" customHeight="1">
      <c r="A55" s="24" t="s">
        <v>445</v>
      </c>
      <c r="B55" s="25" t="s">
        <v>446</v>
      </c>
      <c r="C55" s="24" t="s">
        <v>445</v>
      </c>
      <c r="D55" s="15" t="s">
        <v>95</v>
      </c>
      <c r="E55" s="15">
        <f>$G55+$H55+$I55</f>
        <v>119.997</v>
      </c>
      <c r="F55" s="15">
        <f>$G55+$H55+$I55</f>
        <v>119.997</v>
      </c>
      <c r="G55" s="127">
        <v>89.55</v>
      </c>
      <c r="H55" s="29">
        <v>21.491999999999997</v>
      </c>
      <c r="I55" s="52">
        <v>8.9550000000000001</v>
      </c>
    </row>
    <row r="56" spans="1:9" ht="25.15" customHeight="1">
      <c r="A56" s="24" t="s">
        <v>451</v>
      </c>
      <c r="B56" s="25" t="s">
        <v>452</v>
      </c>
      <c r="C56" s="24" t="s">
        <v>451</v>
      </c>
      <c r="D56" s="15">
        <f>$G56+$H56+$I56</f>
        <v>280.00640000000004</v>
      </c>
      <c r="E56" s="15" t="s">
        <v>95</v>
      </c>
      <c r="F56" s="15" t="s">
        <v>95</v>
      </c>
      <c r="G56" s="127">
        <v>208.96</v>
      </c>
      <c r="H56" s="29">
        <v>50.150399999999998</v>
      </c>
      <c r="I56" s="52">
        <v>20.896000000000001</v>
      </c>
    </row>
    <row r="57" spans="1:9" ht="25.15" customHeight="1">
      <c r="A57" s="24" t="s">
        <v>69</v>
      </c>
      <c r="B57" s="25" t="s">
        <v>453</v>
      </c>
      <c r="C57" s="24" t="s">
        <v>69</v>
      </c>
      <c r="D57" s="15" t="s">
        <v>95</v>
      </c>
      <c r="E57" s="15" t="s">
        <v>95</v>
      </c>
      <c r="F57" s="15">
        <f t="shared" ref="F57:F66" si="3">$G57+$H57+$I57</f>
        <v>119.997</v>
      </c>
      <c r="G57" s="127">
        <v>89.55</v>
      </c>
      <c r="H57" s="29">
        <v>21.491999999999997</v>
      </c>
      <c r="I57" s="52">
        <v>8.9550000000000001</v>
      </c>
    </row>
    <row r="58" spans="1:9" ht="25.15" customHeight="1">
      <c r="A58" s="24" t="s">
        <v>102</v>
      </c>
      <c r="B58" s="25" t="s">
        <v>61</v>
      </c>
      <c r="C58" s="24" t="s">
        <v>102</v>
      </c>
      <c r="D58" s="15">
        <f t="shared" ref="D58:E65" si="4">$G58+$H58+$I58</f>
        <v>159.99600000000001</v>
      </c>
      <c r="E58" s="15">
        <f t="shared" si="4"/>
        <v>159.99600000000001</v>
      </c>
      <c r="F58" s="15">
        <f t="shared" si="3"/>
        <v>159.99600000000001</v>
      </c>
      <c r="G58" s="127">
        <v>119.4</v>
      </c>
      <c r="H58" s="29">
        <v>28.655999999999999</v>
      </c>
      <c r="I58" s="52">
        <v>11.940000000000001</v>
      </c>
    </row>
    <row r="59" spans="1:9" ht="25.15" customHeight="1">
      <c r="A59" s="24" t="s">
        <v>66</v>
      </c>
      <c r="B59" s="25" t="s">
        <v>461</v>
      </c>
      <c r="C59" s="24" t="s">
        <v>66</v>
      </c>
      <c r="D59" s="15">
        <f t="shared" si="4"/>
        <v>79.998000000000005</v>
      </c>
      <c r="E59" s="15">
        <f t="shared" si="4"/>
        <v>79.998000000000005</v>
      </c>
      <c r="F59" s="15">
        <f t="shared" si="3"/>
        <v>79.998000000000005</v>
      </c>
      <c r="G59" s="127">
        <v>59.7</v>
      </c>
      <c r="H59" s="29">
        <v>14.327999999999999</v>
      </c>
      <c r="I59" s="52">
        <v>5.9700000000000006</v>
      </c>
    </row>
    <row r="60" spans="1:9" ht="25.15" customHeight="1">
      <c r="A60" s="24" t="s">
        <v>462</v>
      </c>
      <c r="B60" s="25" t="s">
        <v>463</v>
      </c>
      <c r="C60" s="24" t="s">
        <v>462</v>
      </c>
      <c r="D60" s="15">
        <f t="shared" si="4"/>
        <v>199.995</v>
      </c>
      <c r="E60" s="15">
        <f t="shared" si="4"/>
        <v>199.995</v>
      </c>
      <c r="F60" s="15">
        <f t="shared" si="3"/>
        <v>199.995</v>
      </c>
      <c r="G60" s="127">
        <v>149.25</v>
      </c>
      <c r="H60" s="29">
        <v>35.82</v>
      </c>
      <c r="I60" s="52">
        <v>14.925000000000001</v>
      </c>
    </row>
    <row r="61" spans="1:9" ht="25.15" customHeight="1">
      <c r="A61" s="24" t="s">
        <v>464</v>
      </c>
      <c r="B61" s="25" t="s">
        <v>465</v>
      </c>
      <c r="C61" s="24" t="s">
        <v>464</v>
      </c>
      <c r="D61" s="15">
        <f t="shared" si="4"/>
        <v>0</v>
      </c>
      <c r="E61" s="15">
        <f t="shared" si="4"/>
        <v>0</v>
      </c>
      <c r="F61" s="15">
        <f t="shared" si="3"/>
        <v>0</v>
      </c>
      <c r="G61" s="127">
        <v>0</v>
      </c>
      <c r="H61" s="29">
        <v>0</v>
      </c>
      <c r="I61" s="52">
        <v>0</v>
      </c>
    </row>
    <row r="62" spans="1:9" ht="25.15" customHeight="1">
      <c r="A62" s="24" t="s">
        <v>466</v>
      </c>
      <c r="B62" s="25" t="s">
        <v>467</v>
      </c>
      <c r="C62" s="24" t="s">
        <v>466</v>
      </c>
      <c r="D62" s="15">
        <f t="shared" si="4"/>
        <v>199.995</v>
      </c>
      <c r="E62" s="15">
        <f t="shared" si="4"/>
        <v>199.995</v>
      </c>
      <c r="F62" s="15">
        <f t="shared" si="3"/>
        <v>199.995</v>
      </c>
      <c r="G62" s="127">
        <v>149.25</v>
      </c>
      <c r="H62" s="29">
        <v>35.82</v>
      </c>
      <c r="I62" s="52">
        <v>14.925000000000001</v>
      </c>
    </row>
    <row r="63" spans="1:9" ht="25.15" customHeight="1">
      <c r="A63" s="24" t="s">
        <v>468</v>
      </c>
      <c r="B63" s="25" t="s">
        <v>469</v>
      </c>
      <c r="C63" s="24" t="s">
        <v>468</v>
      </c>
      <c r="D63" s="15">
        <f t="shared" si="4"/>
        <v>199.995</v>
      </c>
      <c r="E63" s="15">
        <f t="shared" si="4"/>
        <v>199.995</v>
      </c>
      <c r="F63" s="15">
        <f t="shared" si="3"/>
        <v>199.995</v>
      </c>
      <c r="G63" s="127">
        <v>149.25</v>
      </c>
      <c r="H63" s="29">
        <v>35.82</v>
      </c>
      <c r="I63" s="52">
        <v>14.925000000000001</v>
      </c>
    </row>
    <row r="64" spans="1:9" ht="25.15" customHeight="1">
      <c r="A64" s="24" t="s">
        <v>471</v>
      </c>
      <c r="B64" s="25" t="s">
        <v>472</v>
      </c>
      <c r="C64" s="24" t="s">
        <v>471</v>
      </c>
      <c r="D64" s="15">
        <f t="shared" si="4"/>
        <v>199.995</v>
      </c>
      <c r="E64" s="15">
        <f t="shared" si="4"/>
        <v>199.995</v>
      </c>
      <c r="F64" s="15">
        <f t="shared" si="3"/>
        <v>199.995</v>
      </c>
      <c r="G64" s="127">
        <v>149.25</v>
      </c>
      <c r="H64" s="29">
        <v>35.82</v>
      </c>
      <c r="I64" s="52">
        <v>14.925000000000001</v>
      </c>
    </row>
    <row r="65" spans="1:9" ht="25.15" customHeight="1">
      <c r="A65" s="24" t="s">
        <v>473</v>
      </c>
      <c r="B65" s="25" t="s">
        <v>474</v>
      </c>
      <c r="C65" s="24" t="s">
        <v>473</v>
      </c>
      <c r="D65" s="15">
        <f t="shared" si="4"/>
        <v>79.998000000000005</v>
      </c>
      <c r="E65" s="15">
        <f t="shared" si="4"/>
        <v>79.998000000000005</v>
      </c>
      <c r="F65" s="15">
        <f t="shared" si="3"/>
        <v>79.998000000000005</v>
      </c>
      <c r="G65" s="127">
        <v>59.7</v>
      </c>
      <c r="H65" s="29">
        <v>14.327999999999999</v>
      </c>
      <c r="I65" s="52">
        <v>5.9700000000000006</v>
      </c>
    </row>
    <row r="66" spans="1:9" ht="25.15" customHeight="1">
      <c r="A66" s="24" t="s">
        <v>129</v>
      </c>
      <c r="B66" s="25" t="s">
        <v>477</v>
      </c>
      <c r="C66" s="24" t="s">
        <v>129</v>
      </c>
      <c r="D66" s="15" t="s">
        <v>95</v>
      </c>
      <c r="E66" s="15" t="s">
        <v>95</v>
      </c>
      <c r="F66" s="15">
        <f t="shared" si="3"/>
        <v>79.998000000000005</v>
      </c>
      <c r="G66" s="127">
        <v>59.7</v>
      </c>
      <c r="H66" s="29">
        <v>14.327999999999999</v>
      </c>
      <c r="I66" s="52">
        <v>5.9700000000000006</v>
      </c>
    </row>
    <row r="67" spans="1:9" ht="25.15" customHeight="1">
      <c r="A67" s="24" t="s">
        <v>481</v>
      </c>
      <c r="B67" s="25" t="s">
        <v>482</v>
      </c>
      <c r="C67" s="24" t="s">
        <v>481</v>
      </c>
      <c r="D67" s="15" t="s">
        <v>95</v>
      </c>
      <c r="E67" s="15">
        <f>$G67+$H67+$I67</f>
        <v>199.995</v>
      </c>
      <c r="F67" s="15" t="s">
        <v>95</v>
      </c>
      <c r="G67" s="127">
        <v>149.25</v>
      </c>
      <c r="H67" s="29">
        <v>35.82</v>
      </c>
      <c r="I67" s="52">
        <v>14.925000000000001</v>
      </c>
    </row>
    <row r="68" spans="1:9" ht="25.15" customHeight="1">
      <c r="A68" s="24" t="s">
        <v>229</v>
      </c>
      <c r="B68" s="25" t="s">
        <v>483</v>
      </c>
      <c r="C68" s="24" t="s">
        <v>229</v>
      </c>
      <c r="D68" s="15">
        <f>$G68+$H68+$I68</f>
        <v>30.002600000000001</v>
      </c>
      <c r="E68" s="15">
        <f>$G68+$H68+$I68</f>
        <v>30.002600000000001</v>
      </c>
      <c r="F68" s="15">
        <f>$G68+$H68+$I68</f>
        <v>30.002600000000001</v>
      </c>
      <c r="G68" s="127">
        <v>22.39</v>
      </c>
      <c r="H68" s="29">
        <v>5.3735999999999997</v>
      </c>
      <c r="I68" s="52">
        <v>2.2390000000000003</v>
      </c>
    </row>
    <row r="69" spans="1:9" ht="25.15" customHeight="1">
      <c r="A69" s="24" t="s">
        <v>484</v>
      </c>
      <c r="B69" s="25" t="s">
        <v>485</v>
      </c>
      <c r="C69" s="24" t="s">
        <v>484</v>
      </c>
      <c r="D69" s="15">
        <f>$G69+$H69+$I69</f>
        <v>199.995</v>
      </c>
      <c r="E69" s="15">
        <f>$G69+$H69+$I69</f>
        <v>199.995</v>
      </c>
      <c r="F69" s="15">
        <f>$G69+$H69+$I69</f>
        <v>199.995</v>
      </c>
      <c r="G69" s="127">
        <v>149.25</v>
      </c>
      <c r="H69" s="29">
        <v>35.82</v>
      </c>
      <c r="I69" s="52">
        <v>14.925000000000001</v>
      </c>
    </row>
    <row r="70" spans="1:9" ht="25.15" customHeight="1">
      <c r="A70" s="24" t="s">
        <v>488</v>
      </c>
      <c r="B70" s="25" t="s">
        <v>489</v>
      </c>
      <c r="C70" s="24" t="s">
        <v>488</v>
      </c>
      <c r="D70" s="15">
        <f>$G70+$H70+$I70</f>
        <v>119.997</v>
      </c>
      <c r="E70" s="15">
        <f>$G70+$H70+$I70</f>
        <v>119.997</v>
      </c>
      <c r="F70" s="15">
        <f>$G70+$H70+$I70</f>
        <v>119.997</v>
      </c>
      <c r="G70" s="127">
        <v>89.55</v>
      </c>
      <c r="H70" s="29">
        <v>21.491999999999997</v>
      </c>
      <c r="I70" s="52">
        <v>8.9550000000000001</v>
      </c>
    </row>
    <row r="71" spans="1:9" ht="25.15" customHeight="1">
      <c r="A71" s="24" t="s">
        <v>496</v>
      </c>
      <c r="B71" s="25" t="s">
        <v>497</v>
      </c>
      <c r="C71" s="24" t="s">
        <v>496</v>
      </c>
      <c r="D71" s="15">
        <f>$G71+$H71+$I71</f>
        <v>119.997</v>
      </c>
      <c r="E71" s="15">
        <f>$G71+$H71+$I71</f>
        <v>119.997</v>
      </c>
      <c r="F71" s="15">
        <f>$G71+$H71+$I71</f>
        <v>119.997</v>
      </c>
      <c r="G71" s="127">
        <v>89.55</v>
      </c>
      <c r="H71" s="29">
        <v>21.491999999999997</v>
      </c>
      <c r="I71" s="52">
        <v>8.9550000000000001</v>
      </c>
    </row>
    <row r="72" spans="1:9" ht="25.15" customHeight="1">
      <c r="A72" s="30" t="s">
        <v>244</v>
      </c>
      <c r="B72" s="31"/>
      <c r="C72" s="32"/>
      <c r="D72" s="32"/>
      <c r="E72" s="32"/>
      <c r="F72" s="32"/>
      <c r="G72" s="32"/>
      <c r="H72" s="32"/>
      <c r="I72" s="32"/>
    </row>
    <row r="73" spans="1:9" ht="25.15" customHeight="1">
      <c r="A73" s="33" t="s">
        <v>194</v>
      </c>
      <c r="B73" s="31"/>
      <c r="C73" s="32"/>
      <c r="D73" s="32"/>
      <c r="E73" s="32"/>
      <c r="F73" s="32"/>
      <c r="G73" s="32"/>
      <c r="H73" s="32"/>
      <c r="I73" s="32"/>
    </row>
    <row r="74" spans="1:9" ht="25.15" customHeight="1">
      <c r="A74" s="33" t="s">
        <v>195</v>
      </c>
      <c r="B74" s="31"/>
      <c r="C74" s="32"/>
      <c r="D74" s="32"/>
      <c r="E74" s="32"/>
      <c r="F74" s="32"/>
      <c r="G74" s="32"/>
      <c r="H74" s="32"/>
      <c r="I74" s="32"/>
    </row>
    <row r="75" spans="1:9" ht="25.15" customHeight="1">
      <c r="A75" s="33" t="s">
        <v>203</v>
      </c>
      <c r="B75" s="31"/>
      <c r="C75" s="32"/>
      <c r="D75" s="32"/>
      <c r="E75" s="32"/>
      <c r="F75" s="32"/>
      <c r="G75" s="32"/>
      <c r="H75" s="32"/>
      <c r="I75" s="32"/>
    </row>
    <row r="76" spans="1:9" ht="23.45" customHeight="1"/>
  </sheetData>
  <sortState xmlns:xlrd2="http://schemas.microsoft.com/office/spreadsheetml/2017/richdata2" ref="A53:J74">
    <sortCondition ref="A53:A74"/>
  </sortState>
  <mergeCells count="2">
    <mergeCell ref="G1:I1"/>
    <mergeCell ref="G2:I2"/>
  </mergeCells>
  <conditionalFormatting sqref="D55">
    <cfRule type="cellIs" dxfId="875" priority="6" stopIfTrue="1" operator="equal">
      <formula>"-"</formula>
    </cfRule>
    <cfRule type="cellIs" dxfId="874" priority="7" stopIfTrue="1" operator="equal">
      <formula>"Std"</formula>
    </cfRule>
  </conditionalFormatting>
  <conditionalFormatting sqref="D55">
    <cfRule type="cellIs" dxfId="873" priority="5" stopIfTrue="1" operator="between">
      <formula>0</formula>
      <formula>5000</formula>
    </cfRule>
  </conditionalFormatting>
  <conditionalFormatting sqref="E55:F55">
    <cfRule type="cellIs" dxfId="872" priority="1" operator="between">
      <formula>0</formula>
      <formula>5000</formula>
    </cfRule>
    <cfRule type="cellIs" dxfId="871" priority="2" operator="equal">
      <formula>"-"</formula>
    </cfRule>
    <cfRule type="cellIs" dxfId="870" priority="3" operator="equal">
      <formula>"O"</formula>
    </cfRule>
    <cfRule type="cellIs" dxfId="869" priority="4" operator="equal">
      <formula>"S"</formula>
    </cfRule>
  </conditionalFormatting>
  <conditionalFormatting sqref="F20 D27:F29 D31:F37">
    <cfRule type="cellIs" dxfId="868" priority="71" stopIfTrue="1" operator="equal">
      <formula>"-"</formula>
    </cfRule>
    <cfRule type="cellIs" dxfId="867" priority="72" stopIfTrue="1" operator="equal">
      <formula>"Std"</formula>
    </cfRule>
  </conditionalFormatting>
  <conditionalFormatting sqref="D3:E3">
    <cfRule type="cellIs" dxfId="866" priority="80" stopIfTrue="1" operator="equal">
      <formula>"-"</formula>
    </cfRule>
    <cfRule type="cellIs" dxfId="865" priority="81" stopIfTrue="1" operator="equal">
      <formula>"Std"</formula>
    </cfRule>
  </conditionalFormatting>
  <conditionalFormatting sqref="H4:H6 D9:F9 D46:F49 D12:F13 D24:F25 E52:F52 D54 E56:F56 D57:E57 D66:E66 D67 F67 F38 D30:E30">
    <cfRule type="cellIs" dxfId="864" priority="78" stopIfTrue="1" operator="equal">
      <formula>"-"</formula>
    </cfRule>
    <cfRule type="cellIs" dxfId="863" priority="79" stopIfTrue="1" operator="equal">
      <formula>"Std"</formula>
    </cfRule>
  </conditionalFormatting>
  <conditionalFormatting sqref="H4:H6 D46:F49 D9:F22 D24:F25 E52:F52 D54 E56:F56 D57:E57 D66:E66 D67 F67 F38 D30:E30 D27:F29 D31:F37">
    <cfRule type="cellIs" dxfId="862" priority="77" stopIfTrue="1" operator="between">
      <formula>0</formula>
      <formula>5000</formula>
    </cfRule>
  </conditionalFormatting>
  <conditionalFormatting sqref="D21:F21 D10:F11 D39:F45 D14:F19">
    <cfRule type="cellIs" dxfId="861" priority="75" stopIfTrue="1" operator="equal">
      <formula>"-"</formula>
    </cfRule>
    <cfRule type="cellIs" dxfId="860" priority="76" stopIfTrue="1" operator="equal">
      <formula>"Std"</formula>
    </cfRule>
  </conditionalFormatting>
  <conditionalFormatting sqref="D22:F22">
    <cfRule type="cellIs" dxfId="859" priority="73" stopIfTrue="1" operator="equal">
      <formula>"-"</formula>
    </cfRule>
    <cfRule type="cellIs" dxfId="858" priority="74" stopIfTrue="1" operator="equal">
      <formula>"Std"</formula>
    </cfRule>
  </conditionalFormatting>
  <conditionalFormatting sqref="D20:E20">
    <cfRule type="cellIs" dxfId="857" priority="69" stopIfTrue="1" operator="equal">
      <formula>"-"</formula>
    </cfRule>
    <cfRule type="cellIs" dxfId="856" priority="70" stopIfTrue="1" operator="equal">
      <formula>"Std"</formula>
    </cfRule>
  </conditionalFormatting>
  <conditionalFormatting sqref="D39:F45">
    <cfRule type="cellIs" dxfId="855" priority="68" stopIfTrue="1" operator="between">
      <formula>0</formula>
      <formula>5000</formula>
    </cfRule>
  </conditionalFormatting>
  <conditionalFormatting sqref="D23:F23">
    <cfRule type="cellIs" dxfId="854" priority="67" stopIfTrue="1" operator="between">
      <formula>0</formula>
      <formula>5000</formula>
    </cfRule>
  </conditionalFormatting>
  <conditionalFormatting sqref="D23:F23">
    <cfRule type="cellIs" dxfId="853" priority="65" stopIfTrue="1" operator="equal">
      <formula>"-"</formula>
    </cfRule>
    <cfRule type="cellIs" dxfId="852" priority="66" stopIfTrue="1" operator="equal">
      <formula>"Std"</formula>
    </cfRule>
  </conditionalFormatting>
  <conditionalFormatting sqref="F3">
    <cfRule type="cellIs" dxfId="851" priority="63" stopIfTrue="1" operator="equal">
      <formula>"-"</formula>
    </cfRule>
    <cfRule type="cellIs" dxfId="850" priority="64" stopIfTrue="1" operator="equal">
      <formula>"Std"</formula>
    </cfRule>
  </conditionalFormatting>
  <conditionalFormatting sqref="D50:F51">
    <cfRule type="cellIs" dxfId="849" priority="59" operator="between">
      <formula>0</formula>
      <formula>5000</formula>
    </cfRule>
    <cfRule type="cellIs" dxfId="848" priority="60" operator="equal">
      <formula>"-"</formula>
    </cfRule>
    <cfRule type="cellIs" dxfId="847" priority="61" operator="equal">
      <formula>"O"</formula>
    </cfRule>
    <cfRule type="cellIs" dxfId="846" priority="62" operator="equal">
      <formula>"S"</formula>
    </cfRule>
  </conditionalFormatting>
  <conditionalFormatting sqref="D52">
    <cfRule type="cellIs" dxfId="845" priority="55" operator="between">
      <formula>0</formula>
      <formula>5000</formula>
    </cfRule>
    <cfRule type="cellIs" dxfId="844" priority="56" operator="equal">
      <formula>"-"</formula>
    </cfRule>
    <cfRule type="cellIs" dxfId="843" priority="57" operator="equal">
      <formula>"O"</formula>
    </cfRule>
    <cfRule type="cellIs" dxfId="842" priority="58" operator="equal">
      <formula>"S"</formula>
    </cfRule>
  </conditionalFormatting>
  <conditionalFormatting sqref="E54:F54">
    <cfRule type="cellIs" dxfId="841" priority="51" operator="between">
      <formula>0</formula>
      <formula>5000</formula>
    </cfRule>
    <cfRule type="cellIs" dxfId="840" priority="52" operator="equal">
      <formula>"-"</formula>
    </cfRule>
    <cfRule type="cellIs" dxfId="839" priority="53" operator="equal">
      <formula>"O"</formula>
    </cfRule>
    <cfRule type="cellIs" dxfId="838" priority="54" operator="equal">
      <formula>"S"</formula>
    </cfRule>
  </conditionalFormatting>
  <conditionalFormatting sqref="D56">
    <cfRule type="cellIs" dxfId="837" priority="47" operator="between">
      <formula>0</formula>
      <formula>5000</formula>
    </cfRule>
    <cfRule type="cellIs" dxfId="836" priority="48" operator="equal">
      <formula>"-"</formula>
    </cfRule>
    <cfRule type="cellIs" dxfId="835" priority="49" operator="equal">
      <formula>"O"</formula>
    </cfRule>
    <cfRule type="cellIs" dxfId="834" priority="50" operator="equal">
      <formula>"S"</formula>
    </cfRule>
  </conditionalFormatting>
  <conditionalFormatting sqref="F57">
    <cfRule type="cellIs" dxfId="833" priority="43" operator="between">
      <formula>0</formula>
      <formula>5000</formula>
    </cfRule>
    <cfRule type="cellIs" dxfId="832" priority="44" operator="equal">
      <formula>"-"</formula>
    </cfRule>
    <cfRule type="cellIs" dxfId="831" priority="45" operator="equal">
      <formula>"O"</formula>
    </cfRule>
    <cfRule type="cellIs" dxfId="830" priority="46" operator="equal">
      <formula>"S"</formula>
    </cfRule>
  </conditionalFormatting>
  <conditionalFormatting sqref="D58:F65">
    <cfRule type="cellIs" dxfId="829" priority="39" operator="between">
      <formula>0</formula>
      <formula>5000</formula>
    </cfRule>
    <cfRule type="cellIs" dxfId="828" priority="40" operator="equal">
      <formula>"-"</formula>
    </cfRule>
    <cfRule type="cellIs" dxfId="827" priority="41" operator="equal">
      <formula>"O"</formula>
    </cfRule>
    <cfRule type="cellIs" dxfId="826" priority="42" operator="equal">
      <formula>"S"</formula>
    </cfRule>
  </conditionalFormatting>
  <conditionalFormatting sqref="F66">
    <cfRule type="cellIs" dxfId="825" priority="35" operator="between">
      <formula>0</formula>
      <formula>5000</formula>
    </cfRule>
    <cfRule type="cellIs" dxfId="824" priority="36" operator="equal">
      <formula>"-"</formula>
    </cfRule>
    <cfRule type="cellIs" dxfId="823" priority="37" operator="equal">
      <formula>"O"</formula>
    </cfRule>
    <cfRule type="cellIs" dxfId="822" priority="38" operator="equal">
      <formula>"S"</formula>
    </cfRule>
  </conditionalFormatting>
  <conditionalFormatting sqref="E67">
    <cfRule type="cellIs" dxfId="821" priority="31" operator="between">
      <formula>0</formula>
      <formula>5000</formula>
    </cfRule>
    <cfRule type="cellIs" dxfId="820" priority="32" operator="equal">
      <formula>"-"</formula>
    </cfRule>
    <cfRule type="cellIs" dxfId="819" priority="33" operator="equal">
      <formula>"O"</formula>
    </cfRule>
    <cfRule type="cellIs" dxfId="818" priority="34" operator="equal">
      <formula>"S"</formula>
    </cfRule>
  </conditionalFormatting>
  <conditionalFormatting sqref="D68:F71">
    <cfRule type="cellIs" dxfId="817" priority="27" operator="between">
      <formula>0</formula>
      <formula>5000</formula>
    </cfRule>
    <cfRule type="cellIs" dxfId="816" priority="28" operator="equal">
      <formula>"-"</formula>
    </cfRule>
    <cfRule type="cellIs" dxfId="815" priority="29" operator="equal">
      <formula>"O"</formula>
    </cfRule>
    <cfRule type="cellIs" dxfId="814" priority="30" operator="equal">
      <formula>"S"</formula>
    </cfRule>
  </conditionalFormatting>
  <conditionalFormatting sqref="D38">
    <cfRule type="cellIs" dxfId="813" priority="23" operator="between">
      <formula>0</formula>
      <formula>5000</formula>
    </cfRule>
    <cfRule type="cellIs" dxfId="812" priority="24" operator="equal">
      <formula>"-"</formula>
    </cfRule>
    <cfRule type="cellIs" dxfId="811" priority="25" operator="equal">
      <formula>"O"</formula>
    </cfRule>
    <cfRule type="cellIs" dxfId="810" priority="26" operator="equal">
      <formula>"S"</formula>
    </cfRule>
  </conditionalFormatting>
  <conditionalFormatting sqref="E38">
    <cfRule type="cellIs" dxfId="809" priority="19" operator="between">
      <formula>0</formula>
      <formula>5000</formula>
    </cfRule>
    <cfRule type="cellIs" dxfId="808" priority="20" operator="equal">
      <formula>"-"</formula>
    </cfRule>
    <cfRule type="cellIs" dxfId="807" priority="21" operator="equal">
      <formula>"O"</formula>
    </cfRule>
    <cfRule type="cellIs" dxfId="806" priority="22" operator="equal">
      <formula>"S"</formula>
    </cfRule>
  </conditionalFormatting>
  <conditionalFormatting sqref="F30">
    <cfRule type="cellIs" dxfId="805" priority="15" operator="between">
      <formula>0</formula>
      <formula>5000</formula>
    </cfRule>
    <cfRule type="cellIs" dxfId="804" priority="16" operator="equal">
      <formula>"-"</formula>
    </cfRule>
    <cfRule type="cellIs" dxfId="803" priority="17" operator="equal">
      <formula>"O"</formula>
    </cfRule>
    <cfRule type="cellIs" dxfId="802" priority="18" operator="equal">
      <formula>"S"</formula>
    </cfRule>
  </conditionalFormatting>
  <conditionalFormatting sqref="D53:F53">
    <cfRule type="cellIs" dxfId="801" priority="11" operator="between">
      <formula>0</formula>
      <formula>5000</formula>
    </cfRule>
    <cfRule type="cellIs" dxfId="800" priority="12" operator="equal">
      <formula>"-"</formula>
    </cfRule>
    <cfRule type="cellIs" dxfId="799" priority="13" operator="equal">
      <formula>"O"</formula>
    </cfRule>
    <cfRule type="cellIs" dxfId="798" priority="14" operator="equal">
      <formula>"S"</formula>
    </cfRule>
  </conditionalFormatting>
  <conditionalFormatting sqref="D26:F26">
    <cfRule type="cellIs" dxfId="797" priority="8" stopIfTrue="1" operator="equal">
      <formula>"-"</formula>
    </cfRule>
    <cfRule type="cellIs" dxfId="796" priority="9" stopIfTrue="1" operator="equal">
      <formula>"Std"</formula>
    </cfRule>
  </conditionalFormatting>
  <conditionalFormatting sqref="D26:F26">
    <cfRule type="cellIs" dxfId="795" priority="10" stopIfTrue="1" operator="between">
      <formula>0</formula>
      <formula>5000</formula>
    </cfRule>
  </conditionalFormatting>
  <hyperlinks>
    <hyperlink ref="G1:I1" location="ΤΙΜΟΚΑΤΑΛΟΓΟΣ!A1" display="ΣΥΝΟΛΙΚΟΣ ΠΙΝΑΚΑΣ" xr:uid="{44941C1A-3893-4F48-B381-337E78655315}"/>
    <hyperlink ref="G2:I2" location="'ΑΝΑΛΥΤΙΚΟΣ ΠΙΝΑΚΑΣ'!F17" display="ΑΝΑΛΥΤΙΚΟΣ ΠΙΝΑΚΑΣ" xr:uid="{F4F7A72D-58C8-49E7-A0CF-D39771A252FC}"/>
    <hyperlink ref="G1" location="ΤΙΜΟΚΑΤΑΛΟΓΟΣ!A1" display="ΣΥΝΟΛΙΚΟΣ ΠΙΝΑΚΑΣ" xr:uid="{FC7B0855-D5A1-4855-8043-A5A1F5625714}"/>
    <hyperlink ref="G2" location="'ΑΝΑΛΥΤΙΚΟΣ ΠΙΝΑΚΑΣ'!F17" display="ΑΝΑΛΥΤΙΚΟΣ ΠΙΝΑΚΑΣ" xr:uid="{7489F225-CB05-4721-AD85-C642CBE8ECFE}"/>
  </hyperlinks>
  <printOptions horizontalCentered="1"/>
  <pageMargins left="0.51181102362204722" right="0.51181102362204722" top="0.55118110236220474" bottom="0.55118110236220474" header="0.31496062992125984" footer="0.31496062992125984"/>
  <pageSetup paperSize="9" scale="2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J85"/>
  <sheetViews>
    <sheetView showGridLines="0" view="pageBreakPreview" zoomScale="50" zoomScaleNormal="70" zoomScaleSheetLayoutView="50" workbookViewId="0">
      <pane ySplit="8" topLeftCell="A9" activePane="bottomLeft" state="frozen"/>
      <selection activeCell="B25" sqref="B25"/>
      <selection pane="bottomLeft" activeCell="B72" sqref="B72"/>
    </sheetView>
  </sheetViews>
  <sheetFormatPr defaultColWidth="8" defaultRowHeight="20.25"/>
  <cols>
    <col min="1" max="1" width="14" style="51" customWidth="1"/>
    <col min="2" max="2" width="111.85546875" style="36" customWidth="1"/>
    <col min="3" max="3" width="14" style="51" customWidth="1"/>
    <col min="4" max="4" width="49.7109375" style="5" customWidth="1"/>
    <col min="5" max="7" width="18.5703125" style="5" customWidth="1"/>
    <col min="8" max="9" width="6.7109375" style="36" customWidth="1"/>
    <col min="10" max="10" width="9.5703125" style="36" customWidth="1"/>
    <col min="11" max="11" width="8" style="36"/>
    <col min="12" max="12" width="8.42578125" style="36" bestFit="1" customWidth="1"/>
    <col min="13" max="16384" width="8" style="36"/>
  </cols>
  <sheetData>
    <row r="1" spans="1:10" ht="49.9" customHeight="1">
      <c r="A1" s="35"/>
      <c r="B1" s="53"/>
      <c r="C1" s="35"/>
      <c r="D1" s="166" t="s">
        <v>954</v>
      </c>
      <c r="E1" s="209"/>
      <c r="F1" s="209"/>
      <c r="G1" s="209"/>
    </row>
    <row r="2" spans="1:10" ht="49.9" customHeight="1">
      <c r="A2" s="37"/>
      <c r="B2" s="54" t="str">
        <f>'PANDA VAN S4'!B2</f>
        <v>Ισχύς προτεινόμενου τιμοκαταλόγου λιανικής από 17/11/2022</v>
      </c>
      <c r="C2" s="37"/>
      <c r="D2" s="23" t="s">
        <v>955</v>
      </c>
      <c r="E2" s="207"/>
      <c r="F2" s="208"/>
      <c r="G2" s="208"/>
    </row>
    <row r="3" spans="1:10" s="39" customFormat="1" ht="25.15" customHeight="1">
      <c r="A3" s="22"/>
      <c r="B3" s="6" t="s">
        <v>207</v>
      </c>
      <c r="C3" s="22"/>
      <c r="D3" s="7">
        <f>D4+D5+D6</f>
        <v>22403.93896092202</v>
      </c>
      <c r="E3" s="38"/>
      <c r="F3" s="8" t="s">
        <v>214</v>
      </c>
      <c r="G3" s="9"/>
    </row>
    <row r="4" spans="1:10" s="39" customFormat="1" ht="25.15" customHeight="1">
      <c r="A4" s="40"/>
      <c r="B4" s="16" t="s">
        <v>91</v>
      </c>
      <c r="C4" s="40"/>
      <c r="D4" s="14">
        <f>(D6+227.72)*0.1</f>
        <v>1693.0083403673152</v>
      </c>
      <c r="E4" s="41"/>
      <c r="F4" s="15" t="s">
        <v>343</v>
      </c>
      <c r="G4" s="16" t="s">
        <v>206</v>
      </c>
      <c r="H4" s="42"/>
      <c r="I4" s="42"/>
      <c r="J4" s="42"/>
    </row>
    <row r="5" spans="1:10" s="39" customFormat="1" ht="25.15" customHeight="1">
      <c r="A5" s="40"/>
      <c r="B5" s="16" t="s">
        <v>15</v>
      </c>
      <c r="C5" s="40"/>
      <c r="D5" s="14">
        <f>D6*0.24</f>
        <v>4008.5672168815559</v>
      </c>
      <c r="E5" s="5"/>
      <c r="F5" s="15">
        <v>123</v>
      </c>
      <c r="G5" s="16" t="s">
        <v>410</v>
      </c>
      <c r="H5" s="42"/>
      <c r="I5" s="42"/>
      <c r="J5" s="42"/>
    </row>
    <row r="6" spans="1:10" s="45" customFormat="1" ht="25.15" customHeight="1">
      <c r="A6" s="43"/>
      <c r="B6" s="55" t="s">
        <v>208</v>
      </c>
      <c r="C6" s="43"/>
      <c r="D6" s="128">
        <f>15907.012765403*1.05</f>
        <v>16702.363403673149</v>
      </c>
      <c r="E6" s="20"/>
      <c r="F6" s="15" t="s">
        <v>95</v>
      </c>
      <c r="G6" s="16" t="s">
        <v>411</v>
      </c>
      <c r="H6" s="44"/>
      <c r="I6" s="44"/>
      <c r="J6" s="44"/>
    </row>
    <row r="7" spans="1:10" s="39" customFormat="1" ht="25.15" customHeight="1">
      <c r="A7" s="46"/>
      <c r="B7" s="16" t="s">
        <v>412</v>
      </c>
      <c r="C7" s="46"/>
      <c r="D7" s="47" t="s">
        <v>573</v>
      </c>
      <c r="E7" s="5"/>
      <c r="F7" s="5"/>
      <c r="G7" s="5"/>
    </row>
    <row r="8" spans="1:10" s="39" customFormat="1" ht="49.9" customHeight="1">
      <c r="A8" s="48" t="s">
        <v>3</v>
      </c>
      <c r="B8" s="23" t="s">
        <v>213</v>
      </c>
      <c r="C8" s="48" t="s">
        <v>3</v>
      </c>
      <c r="D8" s="23" t="s">
        <v>188</v>
      </c>
      <c r="E8" s="23" t="s">
        <v>187</v>
      </c>
      <c r="F8" s="23" t="s">
        <v>192</v>
      </c>
      <c r="G8" s="23" t="s">
        <v>193</v>
      </c>
      <c r="H8" s="4"/>
    </row>
    <row r="9" spans="1:10" ht="25.15" customHeight="1">
      <c r="A9" s="49" t="s">
        <v>26</v>
      </c>
      <c r="B9" s="56" t="s">
        <v>94</v>
      </c>
      <c r="C9" s="49" t="s">
        <v>26</v>
      </c>
      <c r="D9" s="15" t="s">
        <v>343</v>
      </c>
      <c r="E9" s="52" t="s">
        <v>95</v>
      </c>
      <c r="F9" s="52" t="s">
        <v>95</v>
      </c>
      <c r="G9" s="52" t="s">
        <v>95</v>
      </c>
    </row>
    <row r="10" spans="1:10" ht="25.15" customHeight="1">
      <c r="A10" s="49" t="s">
        <v>5</v>
      </c>
      <c r="B10" s="56" t="s">
        <v>4</v>
      </c>
      <c r="C10" s="49" t="s">
        <v>5</v>
      </c>
      <c r="D10" s="15" t="s">
        <v>343</v>
      </c>
      <c r="E10" s="52" t="s">
        <v>95</v>
      </c>
      <c r="F10" s="52" t="s">
        <v>95</v>
      </c>
      <c r="G10" s="52" t="s">
        <v>95</v>
      </c>
    </row>
    <row r="11" spans="1:10" ht="25.15" customHeight="1">
      <c r="A11" s="49" t="s">
        <v>6</v>
      </c>
      <c r="B11" s="56" t="s">
        <v>413</v>
      </c>
      <c r="C11" s="49" t="s">
        <v>6</v>
      </c>
      <c r="D11" s="15" t="s">
        <v>343</v>
      </c>
      <c r="E11" s="52" t="s">
        <v>95</v>
      </c>
      <c r="F11" s="52" t="s">
        <v>95</v>
      </c>
      <c r="G11" s="52" t="s">
        <v>95</v>
      </c>
    </row>
    <row r="12" spans="1:10" ht="25.15" customHeight="1">
      <c r="A12" s="49" t="s">
        <v>7</v>
      </c>
      <c r="B12" s="56" t="s">
        <v>23</v>
      </c>
      <c r="C12" s="49" t="s">
        <v>7</v>
      </c>
      <c r="D12" s="15" t="s">
        <v>343</v>
      </c>
      <c r="E12" s="52" t="s">
        <v>95</v>
      </c>
      <c r="F12" s="52" t="s">
        <v>95</v>
      </c>
      <c r="G12" s="52" t="s">
        <v>95</v>
      </c>
    </row>
    <row r="13" spans="1:10" ht="25.15" customHeight="1">
      <c r="A13" s="49" t="s">
        <v>8</v>
      </c>
      <c r="B13" s="56" t="s">
        <v>349</v>
      </c>
      <c r="C13" s="49" t="s">
        <v>8</v>
      </c>
      <c r="D13" s="15" t="s">
        <v>343</v>
      </c>
      <c r="E13" s="52" t="s">
        <v>95</v>
      </c>
      <c r="F13" s="52" t="s">
        <v>95</v>
      </c>
      <c r="G13" s="52" t="s">
        <v>95</v>
      </c>
    </row>
    <row r="14" spans="1:10" ht="25.15" customHeight="1">
      <c r="A14" s="49" t="s">
        <v>37</v>
      </c>
      <c r="B14" s="56" t="s">
        <v>57</v>
      </c>
      <c r="C14" s="49" t="s">
        <v>37</v>
      </c>
      <c r="D14" s="15" t="s">
        <v>343</v>
      </c>
      <c r="E14" s="52" t="s">
        <v>95</v>
      </c>
      <c r="F14" s="52" t="s">
        <v>95</v>
      </c>
      <c r="G14" s="52" t="s">
        <v>95</v>
      </c>
    </row>
    <row r="15" spans="1:10" ht="25.15" customHeight="1">
      <c r="A15" s="49" t="s">
        <v>169</v>
      </c>
      <c r="B15" s="56" t="s">
        <v>44</v>
      </c>
      <c r="C15" s="49" t="s">
        <v>169</v>
      </c>
      <c r="D15" s="15" t="s">
        <v>343</v>
      </c>
      <c r="E15" s="52" t="s">
        <v>95</v>
      </c>
      <c r="F15" s="52" t="s">
        <v>95</v>
      </c>
      <c r="G15" s="52" t="s">
        <v>95</v>
      </c>
    </row>
    <row r="16" spans="1:10" ht="25.15" customHeight="1">
      <c r="A16" s="49" t="s">
        <v>27</v>
      </c>
      <c r="B16" s="56" t="s">
        <v>344</v>
      </c>
      <c r="C16" s="49" t="s">
        <v>27</v>
      </c>
      <c r="D16" s="15" t="s">
        <v>343</v>
      </c>
      <c r="E16" s="52" t="s">
        <v>95</v>
      </c>
      <c r="F16" s="52" t="s">
        <v>95</v>
      </c>
      <c r="G16" s="52" t="s">
        <v>95</v>
      </c>
    </row>
    <row r="17" spans="1:7" ht="25.15" customHeight="1">
      <c r="A17" s="49" t="s">
        <v>9</v>
      </c>
      <c r="B17" s="56" t="s">
        <v>101</v>
      </c>
      <c r="C17" s="49" t="s">
        <v>9</v>
      </c>
      <c r="D17" s="15" t="s">
        <v>343</v>
      </c>
      <c r="E17" s="52" t="s">
        <v>95</v>
      </c>
      <c r="F17" s="52" t="s">
        <v>95</v>
      </c>
      <c r="G17" s="52" t="s">
        <v>95</v>
      </c>
    </row>
    <row r="18" spans="1:7" ht="25.15" customHeight="1">
      <c r="A18" s="49" t="s">
        <v>49</v>
      </c>
      <c r="B18" s="56" t="s">
        <v>48</v>
      </c>
      <c r="C18" s="49" t="s">
        <v>49</v>
      </c>
      <c r="D18" s="15" t="s">
        <v>343</v>
      </c>
      <c r="E18" s="52" t="s">
        <v>95</v>
      </c>
      <c r="F18" s="52" t="s">
        <v>95</v>
      </c>
      <c r="G18" s="52" t="s">
        <v>95</v>
      </c>
    </row>
    <row r="19" spans="1:7" ht="25.15" customHeight="1">
      <c r="A19" s="49" t="s">
        <v>55</v>
      </c>
      <c r="B19" s="56" t="s">
        <v>54</v>
      </c>
      <c r="C19" s="49" t="s">
        <v>55</v>
      </c>
      <c r="D19" s="15" t="s">
        <v>343</v>
      </c>
      <c r="E19" s="52" t="s">
        <v>95</v>
      </c>
      <c r="F19" s="52" t="s">
        <v>95</v>
      </c>
      <c r="G19" s="52" t="s">
        <v>95</v>
      </c>
    </row>
    <row r="20" spans="1:7" ht="25.15" customHeight="1">
      <c r="A20" s="49" t="s">
        <v>157</v>
      </c>
      <c r="B20" s="56" t="s">
        <v>351</v>
      </c>
      <c r="C20" s="49" t="s">
        <v>157</v>
      </c>
      <c r="D20" s="15" t="s">
        <v>343</v>
      </c>
      <c r="E20" s="52" t="s">
        <v>95</v>
      </c>
      <c r="F20" s="52" t="s">
        <v>95</v>
      </c>
      <c r="G20" s="52" t="s">
        <v>95</v>
      </c>
    </row>
    <row r="21" spans="1:7" ht="25.15" customHeight="1">
      <c r="A21" s="49" t="s">
        <v>341</v>
      </c>
      <c r="B21" s="56" t="s">
        <v>345</v>
      </c>
      <c r="C21" s="49" t="s">
        <v>341</v>
      </c>
      <c r="D21" s="15" t="s">
        <v>343</v>
      </c>
      <c r="E21" s="52" t="s">
        <v>95</v>
      </c>
      <c r="F21" s="52" t="s">
        <v>95</v>
      </c>
      <c r="G21" s="52" t="s">
        <v>95</v>
      </c>
    </row>
    <row r="22" spans="1:7" ht="25.15" customHeight="1">
      <c r="A22" s="49" t="s">
        <v>340</v>
      </c>
      <c r="B22" s="56" t="s">
        <v>595</v>
      </c>
      <c r="C22" s="49" t="s">
        <v>340</v>
      </c>
      <c r="D22" s="15" t="s">
        <v>343</v>
      </c>
      <c r="E22" s="52" t="s">
        <v>95</v>
      </c>
      <c r="F22" s="52" t="s">
        <v>95</v>
      </c>
      <c r="G22" s="52" t="s">
        <v>95</v>
      </c>
    </row>
    <row r="23" spans="1:7" ht="25.15" customHeight="1">
      <c r="A23" s="49" t="s">
        <v>58</v>
      </c>
      <c r="B23" s="56" t="s">
        <v>363</v>
      </c>
      <c r="C23" s="49" t="s">
        <v>58</v>
      </c>
      <c r="D23" s="15" t="s">
        <v>343</v>
      </c>
      <c r="E23" s="52" t="s">
        <v>95</v>
      </c>
      <c r="F23" s="52" t="s">
        <v>95</v>
      </c>
      <c r="G23" s="52" t="s">
        <v>95</v>
      </c>
    </row>
    <row r="24" spans="1:7" ht="25.15" customHeight="1">
      <c r="A24" s="49" t="s">
        <v>850</v>
      </c>
      <c r="B24" s="56" t="s">
        <v>851</v>
      </c>
      <c r="C24" s="49" t="s">
        <v>850</v>
      </c>
      <c r="D24" s="15" t="s">
        <v>343</v>
      </c>
      <c r="E24" s="52" t="s">
        <v>95</v>
      </c>
      <c r="F24" s="52" t="s">
        <v>95</v>
      </c>
      <c r="G24" s="52" t="s">
        <v>95</v>
      </c>
    </row>
    <row r="25" spans="1:7" ht="25.15" customHeight="1">
      <c r="A25" s="49" t="s">
        <v>68</v>
      </c>
      <c r="B25" s="56" t="s">
        <v>177</v>
      </c>
      <c r="C25" s="49" t="s">
        <v>68</v>
      </c>
      <c r="D25" s="15" t="s">
        <v>343</v>
      </c>
      <c r="E25" s="52" t="s">
        <v>95</v>
      </c>
      <c r="F25" s="52" t="s">
        <v>95</v>
      </c>
      <c r="G25" s="52" t="s">
        <v>95</v>
      </c>
    </row>
    <row r="26" spans="1:7" ht="25.15" customHeight="1">
      <c r="A26" s="49" t="s">
        <v>158</v>
      </c>
      <c r="B26" s="56" t="s">
        <v>352</v>
      </c>
      <c r="C26" s="49" t="s">
        <v>158</v>
      </c>
      <c r="D26" s="15" t="s">
        <v>343</v>
      </c>
      <c r="E26" s="52" t="s">
        <v>95</v>
      </c>
      <c r="F26" s="52" t="s">
        <v>95</v>
      </c>
      <c r="G26" s="52" t="s">
        <v>95</v>
      </c>
    </row>
    <row r="27" spans="1:7" ht="25.15" customHeight="1">
      <c r="A27" s="49" t="s">
        <v>170</v>
      </c>
      <c r="B27" s="56" t="s">
        <v>30</v>
      </c>
      <c r="C27" s="49" t="s">
        <v>170</v>
      </c>
      <c r="D27" s="15" t="s">
        <v>343</v>
      </c>
      <c r="E27" s="52" t="s">
        <v>95</v>
      </c>
      <c r="F27" s="52" t="s">
        <v>95</v>
      </c>
      <c r="G27" s="52" t="s">
        <v>95</v>
      </c>
    </row>
    <row r="28" spans="1:7" ht="25.15" customHeight="1">
      <c r="A28" s="49" t="s">
        <v>99</v>
      </c>
      <c r="B28" s="56" t="s">
        <v>72</v>
      </c>
      <c r="C28" s="49" t="s">
        <v>99</v>
      </c>
      <c r="D28" s="15" t="s">
        <v>343</v>
      </c>
      <c r="E28" s="52" t="s">
        <v>95</v>
      </c>
      <c r="F28" s="52" t="s">
        <v>95</v>
      </c>
      <c r="G28" s="52" t="s">
        <v>95</v>
      </c>
    </row>
    <row r="29" spans="1:7" ht="25.15" customHeight="1">
      <c r="A29" s="49" t="s">
        <v>854</v>
      </c>
      <c r="B29" s="56" t="s">
        <v>855</v>
      </c>
      <c r="C29" s="49" t="s">
        <v>854</v>
      </c>
      <c r="D29" s="15" t="s">
        <v>343</v>
      </c>
      <c r="E29" s="52" t="s">
        <v>95</v>
      </c>
      <c r="F29" s="52" t="s">
        <v>95</v>
      </c>
      <c r="G29" s="52" t="s">
        <v>95</v>
      </c>
    </row>
    <row r="30" spans="1:7" ht="25.15" customHeight="1">
      <c r="A30" s="49" t="s">
        <v>70</v>
      </c>
      <c r="B30" s="56" t="s">
        <v>52</v>
      </c>
      <c r="C30" s="49" t="s">
        <v>70</v>
      </c>
      <c r="D30" s="15" t="s">
        <v>343</v>
      </c>
      <c r="E30" s="52" t="s">
        <v>95</v>
      </c>
      <c r="F30" s="52" t="s">
        <v>95</v>
      </c>
      <c r="G30" s="52" t="s">
        <v>95</v>
      </c>
    </row>
    <row r="31" spans="1:7" ht="25.15" customHeight="1">
      <c r="A31" s="49" t="s">
        <v>53</v>
      </c>
      <c r="B31" s="56" t="s">
        <v>596</v>
      </c>
      <c r="C31" s="49" t="s">
        <v>53</v>
      </c>
      <c r="D31" s="15" t="s">
        <v>343</v>
      </c>
      <c r="E31" s="52" t="s">
        <v>95</v>
      </c>
      <c r="F31" s="52" t="s">
        <v>95</v>
      </c>
      <c r="G31" s="52" t="s">
        <v>95</v>
      </c>
    </row>
    <row r="32" spans="1:7" ht="25.15" customHeight="1">
      <c r="A32" s="49" t="s">
        <v>339</v>
      </c>
      <c r="B32" s="56" t="s">
        <v>356</v>
      </c>
      <c r="C32" s="49" t="s">
        <v>339</v>
      </c>
      <c r="D32" s="15" t="s">
        <v>343</v>
      </c>
      <c r="E32" s="52" t="s">
        <v>95</v>
      </c>
      <c r="F32" s="52" t="s">
        <v>95</v>
      </c>
      <c r="G32" s="52" t="s">
        <v>95</v>
      </c>
    </row>
    <row r="33" spans="1:7" ht="25.15" customHeight="1">
      <c r="A33" s="49" t="s">
        <v>13</v>
      </c>
      <c r="B33" s="56" t="s">
        <v>19</v>
      </c>
      <c r="C33" s="49" t="s">
        <v>13</v>
      </c>
      <c r="D33" s="15" t="s">
        <v>343</v>
      </c>
      <c r="E33" s="52" t="s">
        <v>95</v>
      </c>
      <c r="F33" s="52" t="s">
        <v>95</v>
      </c>
      <c r="G33" s="52" t="s">
        <v>95</v>
      </c>
    </row>
    <row r="34" spans="1:7" ht="25.15" customHeight="1">
      <c r="A34" s="49" t="s">
        <v>12</v>
      </c>
      <c r="B34" s="56" t="s">
        <v>20</v>
      </c>
      <c r="C34" s="49" t="s">
        <v>12</v>
      </c>
      <c r="D34" s="15" t="s">
        <v>343</v>
      </c>
      <c r="E34" s="52" t="s">
        <v>95</v>
      </c>
      <c r="F34" s="52" t="s">
        <v>95</v>
      </c>
      <c r="G34" s="52" t="s">
        <v>95</v>
      </c>
    </row>
    <row r="35" spans="1:7" ht="25.15" customHeight="1">
      <c r="A35" s="49" t="s">
        <v>33</v>
      </c>
      <c r="B35" s="56" t="s">
        <v>209</v>
      </c>
      <c r="C35" s="49" t="s">
        <v>33</v>
      </c>
      <c r="D35" s="15" t="s">
        <v>343</v>
      </c>
      <c r="E35" s="52" t="s">
        <v>95</v>
      </c>
      <c r="F35" s="52" t="s">
        <v>95</v>
      </c>
      <c r="G35" s="52" t="s">
        <v>95</v>
      </c>
    </row>
    <row r="36" spans="1:7" ht="25.15" customHeight="1">
      <c r="A36" s="49" t="s">
        <v>71</v>
      </c>
      <c r="B36" s="56" t="s">
        <v>210</v>
      </c>
      <c r="C36" s="49" t="s">
        <v>71</v>
      </c>
      <c r="D36" s="15" t="s">
        <v>343</v>
      </c>
      <c r="E36" s="52" t="s">
        <v>95</v>
      </c>
      <c r="F36" s="52" t="s">
        <v>95</v>
      </c>
      <c r="G36" s="52" t="s">
        <v>95</v>
      </c>
    </row>
    <row r="37" spans="1:7" ht="25.15" customHeight="1">
      <c r="A37" s="49" t="s">
        <v>79</v>
      </c>
      <c r="B37" s="56" t="s">
        <v>138</v>
      </c>
      <c r="C37" s="49" t="s">
        <v>79</v>
      </c>
      <c r="D37" s="15" t="s">
        <v>343</v>
      </c>
      <c r="E37" s="52" t="s">
        <v>95</v>
      </c>
      <c r="F37" s="52" t="s">
        <v>95</v>
      </c>
      <c r="G37" s="52" t="s">
        <v>95</v>
      </c>
    </row>
    <row r="38" spans="1:7" ht="25.15" customHeight="1">
      <c r="A38" s="49" t="s">
        <v>173</v>
      </c>
      <c r="B38" s="56" t="s">
        <v>321</v>
      </c>
      <c r="C38" s="49" t="s">
        <v>173</v>
      </c>
      <c r="D38" s="15" t="s">
        <v>343</v>
      </c>
      <c r="E38" s="52" t="s">
        <v>95</v>
      </c>
      <c r="F38" s="52" t="s">
        <v>95</v>
      </c>
      <c r="G38" s="52" t="s">
        <v>95</v>
      </c>
    </row>
    <row r="39" spans="1:7" ht="25.15" customHeight="1">
      <c r="A39" s="49" t="s">
        <v>347</v>
      </c>
      <c r="B39" s="56" t="s">
        <v>357</v>
      </c>
      <c r="C39" s="49" t="s">
        <v>347</v>
      </c>
      <c r="D39" s="15" t="s">
        <v>343</v>
      </c>
      <c r="E39" s="52" t="s">
        <v>95</v>
      </c>
      <c r="F39" s="52" t="s">
        <v>95</v>
      </c>
      <c r="G39" s="52" t="s">
        <v>95</v>
      </c>
    </row>
    <row r="40" spans="1:7" ht="25.15" customHeight="1">
      <c r="A40" s="49" t="s">
        <v>176</v>
      </c>
      <c r="B40" s="56" t="s">
        <v>211</v>
      </c>
      <c r="C40" s="49" t="s">
        <v>176</v>
      </c>
      <c r="D40" s="15" t="s">
        <v>343</v>
      </c>
      <c r="E40" s="52" t="s">
        <v>95</v>
      </c>
      <c r="F40" s="52" t="s">
        <v>95</v>
      </c>
      <c r="G40" s="52" t="s">
        <v>95</v>
      </c>
    </row>
    <row r="41" spans="1:7" ht="25.15" customHeight="1">
      <c r="A41" s="49" t="s">
        <v>96</v>
      </c>
      <c r="B41" s="56" t="s">
        <v>56</v>
      </c>
      <c r="C41" s="49" t="s">
        <v>96</v>
      </c>
      <c r="D41" s="15" t="s">
        <v>343</v>
      </c>
      <c r="E41" s="52" t="s">
        <v>95</v>
      </c>
      <c r="F41" s="52" t="s">
        <v>95</v>
      </c>
      <c r="G41" s="52" t="s">
        <v>95</v>
      </c>
    </row>
    <row r="42" spans="1:7" ht="25.15" customHeight="1">
      <c r="A42" s="49" t="s">
        <v>215</v>
      </c>
      <c r="B42" s="56" t="s">
        <v>359</v>
      </c>
      <c r="C42" s="49" t="s">
        <v>215</v>
      </c>
      <c r="D42" s="15" t="s">
        <v>343</v>
      </c>
      <c r="E42" s="52" t="s">
        <v>95</v>
      </c>
      <c r="F42" s="52" t="s">
        <v>95</v>
      </c>
      <c r="G42" s="52" t="s">
        <v>95</v>
      </c>
    </row>
    <row r="43" spans="1:7" ht="25.15" customHeight="1">
      <c r="A43" s="49" t="s">
        <v>301</v>
      </c>
      <c r="B43" s="56" t="s">
        <v>302</v>
      </c>
      <c r="C43" s="49" t="s">
        <v>301</v>
      </c>
      <c r="D43" s="15" t="s">
        <v>343</v>
      </c>
      <c r="E43" s="52" t="s">
        <v>95</v>
      </c>
      <c r="F43" s="52" t="s">
        <v>95</v>
      </c>
      <c r="G43" s="52" t="s">
        <v>95</v>
      </c>
    </row>
    <row r="44" spans="1:7" ht="25.15" customHeight="1">
      <c r="A44" s="49" t="s">
        <v>34</v>
      </c>
      <c r="B44" s="56" t="s">
        <v>247</v>
      </c>
      <c r="C44" s="49" t="s">
        <v>34</v>
      </c>
      <c r="D44" s="15" t="s">
        <v>343</v>
      </c>
      <c r="E44" s="52" t="s">
        <v>95</v>
      </c>
      <c r="F44" s="52" t="s">
        <v>95</v>
      </c>
      <c r="G44" s="52" t="s">
        <v>95</v>
      </c>
    </row>
    <row r="45" spans="1:7" ht="25.15" customHeight="1">
      <c r="A45" s="49" t="s">
        <v>105</v>
      </c>
      <c r="B45" s="56" t="s">
        <v>360</v>
      </c>
      <c r="C45" s="49" t="s">
        <v>105</v>
      </c>
      <c r="D45" s="15" t="s">
        <v>343</v>
      </c>
      <c r="E45" s="52" t="s">
        <v>95</v>
      </c>
      <c r="F45" s="52" t="s">
        <v>95</v>
      </c>
      <c r="G45" s="52" t="s">
        <v>95</v>
      </c>
    </row>
    <row r="46" spans="1:7" ht="25.15" customHeight="1">
      <c r="A46" s="49" t="s">
        <v>41</v>
      </c>
      <c r="B46" s="56" t="s">
        <v>204</v>
      </c>
      <c r="C46" s="49" t="s">
        <v>41</v>
      </c>
      <c r="D46" s="15" t="s">
        <v>343</v>
      </c>
      <c r="E46" s="52" t="s">
        <v>95</v>
      </c>
      <c r="F46" s="52" t="s">
        <v>95</v>
      </c>
      <c r="G46" s="52" t="s">
        <v>95</v>
      </c>
    </row>
    <row r="47" spans="1:7" ht="25.15" customHeight="1">
      <c r="A47" s="49" t="s">
        <v>171</v>
      </c>
      <c r="B47" s="56" t="s">
        <v>172</v>
      </c>
      <c r="C47" s="49" t="s">
        <v>171</v>
      </c>
      <c r="D47" s="15" t="s">
        <v>343</v>
      </c>
      <c r="E47" s="52" t="s">
        <v>95</v>
      </c>
      <c r="F47" s="52" t="s">
        <v>95</v>
      </c>
      <c r="G47" s="52" t="s">
        <v>95</v>
      </c>
    </row>
    <row r="48" spans="1:7" ht="25.15" customHeight="1">
      <c r="A48" s="49" t="s">
        <v>51</v>
      </c>
      <c r="B48" s="56" t="s">
        <v>50</v>
      </c>
      <c r="C48" s="49" t="s">
        <v>51</v>
      </c>
      <c r="D48" s="15" t="s">
        <v>343</v>
      </c>
      <c r="E48" s="52" t="s">
        <v>95</v>
      </c>
      <c r="F48" s="52" t="s">
        <v>95</v>
      </c>
      <c r="G48" s="52" t="s">
        <v>95</v>
      </c>
    </row>
    <row r="49" spans="1:7" ht="25.15" customHeight="1">
      <c r="A49" s="49" t="s">
        <v>337</v>
      </c>
      <c r="B49" s="56" t="s">
        <v>338</v>
      </c>
      <c r="C49" s="49" t="s">
        <v>337</v>
      </c>
      <c r="D49" s="15" t="s">
        <v>343</v>
      </c>
      <c r="E49" s="52" t="s">
        <v>95</v>
      </c>
      <c r="F49" s="52" t="s">
        <v>95</v>
      </c>
      <c r="G49" s="52" t="s">
        <v>95</v>
      </c>
    </row>
    <row r="50" spans="1:7" ht="25.15" customHeight="1">
      <c r="A50" s="49" t="s">
        <v>11</v>
      </c>
      <c r="B50" s="56" t="s">
        <v>199</v>
      </c>
      <c r="C50" s="49" t="s">
        <v>11</v>
      </c>
      <c r="D50" s="15" t="s">
        <v>343</v>
      </c>
      <c r="E50" s="52" t="s">
        <v>95</v>
      </c>
      <c r="F50" s="52" t="s">
        <v>95</v>
      </c>
      <c r="G50" s="52" t="s">
        <v>95</v>
      </c>
    </row>
    <row r="51" spans="1:7" ht="25.15" customHeight="1">
      <c r="A51" s="49" t="s">
        <v>39</v>
      </c>
      <c r="B51" s="56" t="s">
        <v>245</v>
      </c>
      <c r="C51" s="49" t="s">
        <v>39</v>
      </c>
      <c r="D51" s="15" t="s">
        <v>343</v>
      </c>
      <c r="E51" s="52" t="s">
        <v>95</v>
      </c>
      <c r="F51" s="52" t="s">
        <v>95</v>
      </c>
      <c r="G51" s="52" t="s">
        <v>95</v>
      </c>
    </row>
    <row r="52" spans="1:7" ht="25.15" customHeight="1">
      <c r="A52" s="49" t="s">
        <v>112</v>
      </c>
      <c r="B52" s="56" t="s">
        <v>212</v>
      </c>
      <c r="C52" s="49" t="s">
        <v>112</v>
      </c>
      <c r="D52" s="15" t="s">
        <v>343</v>
      </c>
      <c r="E52" s="52" t="s">
        <v>95</v>
      </c>
      <c r="F52" s="52" t="s">
        <v>95</v>
      </c>
      <c r="G52" s="52" t="s">
        <v>95</v>
      </c>
    </row>
    <row r="53" spans="1:7" ht="25.15" customHeight="1">
      <c r="A53" s="49" t="s">
        <v>60</v>
      </c>
      <c r="B53" s="56" t="s">
        <v>197</v>
      </c>
      <c r="C53" s="49" t="s">
        <v>60</v>
      </c>
      <c r="D53" s="15" t="s">
        <v>343</v>
      </c>
      <c r="E53" s="52" t="s">
        <v>95</v>
      </c>
      <c r="F53" s="52" t="s">
        <v>95</v>
      </c>
      <c r="G53" s="52" t="s">
        <v>95</v>
      </c>
    </row>
    <row r="54" spans="1:7" ht="25.15" customHeight="1">
      <c r="A54" s="49" t="s">
        <v>333</v>
      </c>
      <c r="B54" s="56" t="s">
        <v>361</v>
      </c>
      <c r="C54" s="49" t="s">
        <v>333</v>
      </c>
      <c r="D54" s="15" t="s">
        <v>343</v>
      </c>
      <c r="E54" s="52" t="s">
        <v>95</v>
      </c>
      <c r="F54" s="52" t="s">
        <v>95</v>
      </c>
      <c r="G54" s="52" t="s">
        <v>95</v>
      </c>
    </row>
    <row r="55" spans="1:7" ht="45" customHeight="1">
      <c r="A55" s="49" t="s">
        <v>36</v>
      </c>
      <c r="B55" s="167" t="s">
        <v>945</v>
      </c>
      <c r="C55" s="49" t="s">
        <v>36</v>
      </c>
      <c r="D55" s="15">
        <f t="shared" ref="D55:D62" si="0">$E55+$F55+$G55</f>
        <v>84.996200000000002</v>
      </c>
      <c r="E55" s="52">
        <v>63.43</v>
      </c>
      <c r="F55" s="52">
        <f t="shared" ref="F55:F62" si="1">E55*0.24</f>
        <v>15.223199999999999</v>
      </c>
      <c r="G55" s="52">
        <f t="shared" ref="G55:G62" si="2">E55*0.1</f>
        <v>6.343</v>
      </c>
    </row>
    <row r="56" spans="1:7" ht="25.15" customHeight="1">
      <c r="A56" s="49" t="s">
        <v>10</v>
      </c>
      <c r="B56" s="167" t="s">
        <v>603</v>
      </c>
      <c r="C56" s="49" t="s">
        <v>10</v>
      </c>
      <c r="D56" s="15">
        <f t="shared" si="0"/>
        <v>89.994399999999985</v>
      </c>
      <c r="E56" s="52">
        <v>67.16</v>
      </c>
      <c r="F56" s="52">
        <f t="shared" si="1"/>
        <v>16.118399999999998</v>
      </c>
      <c r="G56" s="52">
        <f t="shared" si="2"/>
        <v>6.7160000000000002</v>
      </c>
    </row>
    <row r="57" spans="1:7" ht="45" customHeight="1">
      <c r="A57" s="49" t="s">
        <v>47</v>
      </c>
      <c r="B57" s="167" t="s">
        <v>946</v>
      </c>
      <c r="C57" s="49" t="s">
        <v>47</v>
      </c>
      <c r="D57" s="15">
        <f t="shared" si="0"/>
        <v>25.0044</v>
      </c>
      <c r="E57" s="52">
        <v>18.66</v>
      </c>
      <c r="F57" s="52">
        <f t="shared" si="1"/>
        <v>4.4783999999999997</v>
      </c>
      <c r="G57" s="52">
        <f t="shared" si="2"/>
        <v>1.8660000000000001</v>
      </c>
    </row>
    <row r="58" spans="1:7" ht="25.15" customHeight="1">
      <c r="A58" s="49" t="s">
        <v>24</v>
      </c>
      <c r="B58" s="167" t="s">
        <v>602</v>
      </c>
      <c r="C58" s="49" t="s">
        <v>24</v>
      </c>
      <c r="D58" s="15">
        <f t="shared" si="0"/>
        <v>185.00040000000001</v>
      </c>
      <c r="E58" s="52">
        <v>138.06</v>
      </c>
      <c r="F58" s="52">
        <f t="shared" si="1"/>
        <v>33.134399999999999</v>
      </c>
      <c r="G58" s="52">
        <f t="shared" si="2"/>
        <v>13.806000000000001</v>
      </c>
    </row>
    <row r="59" spans="1:7" ht="25.15" customHeight="1">
      <c r="A59" s="49" t="s">
        <v>93</v>
      </c>
      <c r="B59" s="167" t="s">
        <v>599</v>
      </c>
      <c r="C59" s="49" t="s">
        <v>93</v>
      </c>
      <c r="D59" s="15">
        <f t="shared" si="0"/>
        <v>89.994399999999985</v>
      </c>
      <c r="E59" s="52">
        <v>67.16</v>
      </c>
      <c r="F59" s="52">
        <f t="shared" si="1"/>
        <v>16.118399999999998</v>
      </c>
      <c r="G59" s="52">
        <f t="shared" si="2"/>
        <v>6.7160000000000002</v>
      </c>
    </row>
    <row r="60" spans="1:7" ht="25.15" customHeight="1">
      <c r="A60" s="49" t="s">
        <v>62</v>
      </c>
      <c r="B60" s="167" t="s">
        <v>600</v>
      </c>
      <c r="C60" s="49" t="s">
        <v>62</v>
      </c>
      <c r="D60" s="15">
        <f t="shared" si="0"/>
        <v>95.006000000000014</v>
      </c>
      <c r="E60" s="52">
        <v>70.900000000000006</v>
      </c>
      <c r="F60" s="52">
        <f t="shared" si="1"/>
        <v>17.016000000000002</v>
      </c>
      <c r="G60" s="52">
        <f t="shared" si="2"/>
        <v>7.0900000000000007</v>
      </c>
    </row>
    <row r="61" spans="1:7" ht="25.15" customHeight="1">
      <c r="A61" s="49" t="s">
        <v>82</v>
      </c>
      <c r="B61" s="167" t="s">
        <v>601</v>
      </c>
      <c r="C61" s="49" t="s">
        <v>82</v>
      </c>
      <c r="D61" s="15">
        <f t="shared" si="0"/>
        <v>49.995400000000004</v>
      </c>
      <c r="E61" s="52">
        <v>37.31</v>
      </c>
      <c r="F61" s="52">
        <f t="shared" si="1"/>
        <v>8.9543999999999997</v>
      </c>
      <c r="G61" s="52">
        <f t="shared" si="2"/>
        <v>3.7310000000000003</v>
      </c>
    </row>
    <row r="62" spans="1:7" ht="45" customHeight="1">
      <c r="A62" s="49" t="s">
        <v>25</v>
      </c>
      <c r="B62" s="167" t="s">
        <v>947</v>
      </c>
      <c r="C62" s="49" t="s">
        <v>25</v>
      </c>
      <c r="D62" s="15">
        <f t="shared" si="0"/>
        <v>95.006000000000014</v>
      </c>
      <c r="E62" s="52">
        <v>70.900000000000006</v>
      </c>
      <c r="F62" s="52">
        <f t="shared" si="1"/>
        <v>17.016000000000002</v>
      </c>
      <c r="G62" s="52">
        <f t="shared" si="2"/>
        <v>7.0900000000000007</v>
      </c>
    </row>
    <row r="63" spans="1:7" ht="25.15" customHeight="1">
      <c r="A63" s="49" t="s">
        <v>29</v>
      </c>
      <c r="B63" s="56" t="s">
        <v>196</v>
      </c>
      <c r="C63" s="49" t="s">
        <v>29</v>
      </c>
      <c r="D63" s="15">
        <f t="shared" ref="D63:D81" si="3">$E63+$F63+$G63</f>
        <v>229.99759999999998</v>
      </c>
      <c r="E63" s="52">
        <v>171.64</v>
      </c>
      <c r="F63" s="52">
        <f t="shared" ref="F63:F81" si="4">E63*0.24</f>
        <v>41.193599999999996</v>
      </c>
      <c r="G63" s="52">
        <f t="shared" ref="G63:G81" si="5">E63*0.1</f>
        <v>17.163999999999998</v>
      </c>
    </row>
    <row r="64" spans="1:7" ht="25.15" customHeight="1">
      <c r="A64" s="49" t="s">
        <v>63</v>
      </c>
      <c r="B64" s="50" t="s">
        <v>644</v>
      </c>
      <c r="C64" s="49" t="s">
        <v>63</v>
      </c>
      <c r="D64" s="15">
        <f t="shared" si="3"/>
        <v>54.993600000000001</v>
      </c>
      <c r="E64" s="52">
        <v>41.04</v>
      </c>
      <c r="F64" s="52">
        <f t="shared" si="4"/>
        <v>9.8495999999999988</v>
      </c>
      <c r="G64" s="52">
        <f t="shared" si="5"/>
        <v>4.1040000000000001</v>
      </c>
    </row>
    <row r="65" spans="1:7" ht="25.15" customHeight="1">
      <c r="A65" s="49" t="s">
        <v>335</v>
      </c>
      <c r="B65" s="56" t="s">
        <v>350</v>
      </c>
      <c r="C65" s="49" t="s">
        <v>335</v>
      </c>
      <c r="D65" s="15">
        <f t="shared" si="3"/>
        <v>290.00279999999998</v>
      </c>
      <c r="E65" s="52">
        <v>216.42</v>
      </c>
      <c r="F65" s="52">
        <f t="shared" si="4"/>
        <v>51.940799999999996</v>
      </c>
      <c r="G65" s="52">
        <f t="shared" si="5"/>
        <v>21.641999999999999</v>
      </c>
    </row>
    <row r="66" spans="1:7" ht="25.15" customHeight="1">
      <c r="A66" s="49" t="s">
        <v>348</v>
      </c>
      <c r="B66" s="56" t="s">
        <v>355</v>
      </c>
      <c r="C66" s="49" t="s">
        <v>348</v>
      </c>
      <c r="D66" s="15">
        <f t="shared" si="3"/>
        <v>730.00519999999995</v>
      </c>
      <c r="E66" s="52">
        <v>544.78</v>
      </c>
      <c r="F66" s="52">
        <f t="shared" si="4"/>
        <v>130.74719999999999</v>
      </c>
      <c r="G66" s="52">
        <f t="shared" si="5"/>
        <v>54.478000000000002</v>
      </c>
    </row>
    <row r="67" spans="1:7" ht="25.15" customHeight="1">
      <c r="A67" s="49" t="s">
        <v>14</v>
      </c>
      <c r="B67" s="56" t="s">
        <v>18</v>
      </c>
      <c r="C67" s="49" t="s">
        <v>14</v>
      </c>
      <c r="D67" s="15">
        <f t="shared" si="3"/>
        <v>290.00279999999998</v>
      </c>
      <c r="E67" s="52">
        <v>216.42</v>
      </c>
      <c r="F67" s="52">
        <f t="shared" si="4"/>
        <v>51.940799999999996</v>
      </c>
      <c r="G67" s="52">
        <f t="shared" si="5"/>
        <v>21.641999999999999</v>
      </c>
    </row>
    <row r="68" spans="1:7" ht="25.15" customHeight="1">
      <c r="A68" s="49" t="s">
        <v>102</v>
      </c>
      <c r="B68" s="56" t="s">
        <v>61</v>
      </c>
      <c r="C68" s="49" t="s">
        <v>102</v>
      </c>
      <c r="D68" s="15">
        <f t="shared" si="3"/>
        <v>229.99759999999998</v>
      </c>
      <c r="E68" s="52">
        <v>171.64</v>
      </c>
      <c r="F68" s="52">
        <f t="shared" si="4"/>
        <v>41.193599999999996</v>
      </c>
      <c r="G68" s="52">
        <f t="shared" si="5"/>
        <v>17.163999999999998</v>
      </c>
    </row>
    <row r="69" spans="1:7" ht="25.15" customHeight="1">
      <c r="A69" s="49" t="s">
        <v>40</v>
      </c>
      <c r="B69" s="56" t="s">
        <v>139</v>
      </c>
      <c r="C69" s="49" t="s">
        <v>40</v>
      </c>
      <c r="D69" s="15">
        <f t="shared" si="3"/>
        <v>164.99419999999998</v>
      </c>
      <c r="E69" s="52">
        <v>123.13</v>
      </c>
      <c r="F69" s="52">
        <f t="shared" si="4"/>
        <v>29.551199999999998</v>
      </c>
      <c r="G69" s="52">
        <f t="shared" si="5"/>
        <v>12.313000000000001</v>
      </c>
    </row>
    <row r="70" spans="1:7" ht="25.15" customHeight="1">
      <c r="A70" s="49" t="s">
        <v>604</v>
      </c>
      <c r="B70" s="56" t="s">
        <v>605</v>
      </c>
      <c r="C70" s="49" t="s">
        <v>604</v>
      </c>
      <c r="D70" s="15">
        <f t="shared" si="3"/>
        <v>89.994399999999985</v>
      </c>
      <c r="E70" s="52">
        <v>67.16</v>
      </c>
      <c r="F70" s="52">
        <f t="shared" si="4"/>
        <v>16.118399999999998</v>
      </c>
      <c r="G70" s="52">
        <f t="shared" si="5"/>
        <v>6.7160000000000002</v>
      </c>
    </row>
    <row r="71" spans="1:7" ht="25.15" customHeight="1">
      <c r="A71" s="49" t="s">
        <v>174</v>
      </c>
      <c r="B71" s="56" t="s">
        <v>175</v>
      </c>
      <c r="C71" s="49" t="s">
        <v>174</v>
      </c>
      <c r="D71" s="15">
        <f t="shared" si="3"/>
        <v>49.995400000000004</v>
      </c>
      <c r="E71" s="52">
        <v>37.31</v>
      </c>
      <c r="F71" s="52">
        <f t="shared" si="4"/>
        <v>8.9543999999999997</v>
      </c>
      <c r="G71" s="52">
        <f t="shared" si="5"/>
        <v>3.7310000000000003</v>
      </c>
    </row>
    <row r="72" spans="1:7" ht="25.15" customHeight="1">
      <c r="A72" s="49" t="s">
        <v>22</v>
      </c>
      <c r="B72" s="56" t="s">
        <v>353</v>
      </c>
      <c r="C72" s="49" t="s">
        <v>22</v>
      </c>
      <c r="D72" s="15">
        <f t="shared" si="3"/>
        <v>229.99759999999998</v>
      </c>
      <c r="E72" s="52">
        <v>171.64</v>
      </c>
      <c r="F72" s="52">
        <f t="shared" si="4"/>
        <v>41.193599999999996</v>
      </c>
      <c r="G72" s="52">
        <f t="shared" si="5"/>
        <v>17.163999999999998</v>
      </c>
    </row>
    <row r="73" spans="1:7" ht="25.15" customHeight="1">
      <c r="A73" s="49" t="s">
        <v>185</v>
      </c>
      <c r="B73" s="56" t="s">
        <v>186</v>
      </c>
      <c r="C73" s="49" t="s">
        <v>185</v>
      </c>
      <c r="D73" s="15">
        <f t="shared" si="3"/>
        <v>164.99419999999998</v>
      </c>
      <c r="E73" s="52">
        <v>123.13</v>
      </c>
      <c r="F73" s="52">
        <f t="shared" si="4"/>
        <v>29.551199999999998</v>
      </c>
      <c r="G73" s="52">
        <f t="shared" si="5"/>
        <v>12.313000000000001</v>
      </c>
    </row>
    <row r="74" spans="1:7" ht="25.15" customHeight="1">
      <c r="A74" s="49" t="s">
        <v>220</v>
      </c>
      <c r="B74" s="56" t="s">
        <v>354</v>
      </c>
      <c r="C74" s="49" t="s">
        <v>220</v>
      </c>
      <c r="D74" s="15">
        <f t="shared" si="3"/>
        <v>95.006000000000014</v>
      </c>
      <c r="E74" s="52">
        <v>70.900000000000006</v>
      </c>
      <c r="F74" s="52">
        <f t="shared" si="4"/>
        <v>17.016000000000002</v>
      </c>
      <c r="G74" s="52">
        <f t="shared" si="5"/>
        <v>7.0900000000000007</v>
      </c>
    </row>
    <row r="75" spans="1:7" ht="25.15" customHeight="1">
      <c r="A75" s="49" t="s">
        <v>66</v>
      </c>
      <c r="B75" s="56" t="s">
        <v>198</v>
      </c>
      <c r="C75" s="49" t="s">
        <v>66</v>
      </c>
      <c r="D75" s="15">
        <f t="shared" si="3"/>
        <v>95.006000000000014</v>
      </c>
      <c r="E75" s="52">
        <v>70.900000000000006</v>
      </c>
      <c r="F75" s="52">
        <f t="shared" si="4"/>
        <v>17.016000000000002</v>
      </c>
      <c r="G75" s="52">
        <f t="shared" si="5"/>
        <v>7.0900000000000007</v>
      </c>
    </row>
    <row r="76" spans="1:7" ht="25.15" customHeight="1">
      <c r="A76" s="49" t="s">
        <v>574</v>
      </c>
      <c r="B76" s="56" t="s">
        <v>575</v>
      </c>
      <c r="C76" s="49" t="s">
        <v>574</v>
      </c>
      <c r="D76" s="15">
        <f t="shared" si="3"/>
        <v>164.99419999999998</v>
      </c>
      <c r="E76" s="52">
        <v>123.13</v>
      </c>
      <c r="F76" s="52">
        <f t="shared" si="4"/>
        <v>29.551199999999998</v>
      </c>
      <c r="G76" s="52">
        <f t="shared" si="5"/>
        <v>12.313000000000001</v>
      </c>
    </row>
    <row r="77" spans="1:7" ht="25.15" customHeight="1">
      <c r="A77" s="49" t="s">
        <v>346</v>
      </c>
      <c r="B77" s="56" t="s">
        <v>362</v>
      </c>
      <c r="C77" s="49" t="s">
        <v>346</v>
      </c>
      <c r="D77" s="15">
        <f t="shared" si="3"/>
        <v>95.006000000000014</v>
      </c>
      <c r="E77" s="52">
        <v>70.900000000000006</v>
      </c>
      <c r="F77" s="52">
        <f t="shared" si="4"/>
        <v>17.016000000000002</v>
      </c>
      <c r="G77" s="52">
        <f t="shared" si="5"/>
        <v>7.0900000000000007</v>
      </c>
    </row>
    <row r="78" spans="1:7" ht="25.15" customHeight="1">
      <c r="A78" s="49" t="s">
        <v>229</v>
      </c>
      <c r="B78" s="56" t="s">
        <v>358</v>
      </c>
      <c r="C78" s="49" t="s">
        <v>229</v>
      </c>
      <c r="D78" s="15">
        <f t="shared" si="3"/>
        <v>4.9981999999999998</v>
      </c>
      <c r="E78" s="52">
        <v>3.73</v>
      </c>
      <c r="F78" s="52">
        <f t="shared" si="4"/>
        <v>0.8952</v>
      </c>
      <c r="G78" s="52">
        <f t="shared" si="5"/>
        <v>0.373</v>
      </c>
    </row>
    <row r="79" spans="1:7" ht="25.15" customHeight="1">
      <c r="A79" s="49" t="s">
        <v>839</v>
      </c>
      <c r="B79" s="140" t="s">
        <v>840</v>
      </c>
      <c r="C79" s="49" t="s">
        <v>839</v>
      </c>
      <c r="D79" s="122">
        <f t="shared" si="3"/>
        <v>-214.4</v>
      </c>
      <c r="E79" s="52">
        <f>-160</f>
        <v>-160</v>
      </c>
      <c r="F79" s="52">
        <f t="shared" si="4"/>
        <v>-38.4</v>
      </c>
      <c r="G79" s="52">
        <f t="shared" si="5"/>
        <v>-16</v>
      </c>
    </row>
    <row r="80" spans="1:7" ht="25.15" customHeight="1">
      <c r="A80" s="49" t="s">
        <v>45</v>
      </c>
      <c r="B80" s="56" t="s">
        <v>90</v>
      </c>
      <c r="C80" s="49" t="s">
        <v>45</v>
      </c>
      <c r="D80" s="15">
        <f t="shared" si="3"/>
        <v>49.995400000000004</v>
      </c>
      <c r="E80" s="52">
        <v>37.31</v>
      </c>
      <c r="F80" s="52">
        <f t="shared" si="4"/>
        <v>8.9543999999999997</v>
      </c>
      <c r="G80" s="52">
        <f t="shared" si="5"/>
        <v>3.7310000000000003</v>
      </c>
    </row>
    <row r="81" spans="1:7" ht="25.15" customHeight="1">
      <c r="A81" s="49" t="s">
        <v>182</v>
      </c>
      <c r="B81" s="56" t="s">
        <v>183</v>
      </c>
      <c r="C81" s="49" t="s">
        <v>182</v>
      </c>
      <c r="D81" s="15">
        <f t="shared" si="3"/>
        <v>49.995400000000004</v>
      </c>
      <c r="E81" s="52">
        <v>37.31</v>
      </c>
      <c r="F81" s="52">
        <f t="shared" si="4"/>
        <v>8.9543999999999997</v>
      </c>
      <c r="G81" s="52">
        <f t="shared" si="5"/>
        <v>3.7310000000000003</v>
      </c>
    </row>
    <row r="82" spans="1:7" ht="25.15" customHeight="1">
      <c r="A82" s="30" t="s">
        <v>244</v>
      </c>
      <c r="C82" s="30"/>
    </row>
    <row r="83" spans="1:7" ht="25.15" customHeight="1">
      <c r="A83" s="33" t="s">
        <v>194</v>
      </c>
      <c r="C83" s="33"/>
    </row>
    <row r="84" spans="1:7" ht="25.15" customHeight="1">
      <c r="A84" s="33" t="s">
        <v>195</v>
      </c>
      <c r="C84" s="33"/>
    </row>
    <row r="85" spans="1:7" ht="25.15" customHeight="1">
      <c r="A85" s="34" t="s">
        <v>203</v>
      </c>
      <c r="C85" s="34"/>
    </row>
  </sheetData>
  <sortState xmlns:xlrd2="http://schemas.microsoft.com/office/spreadsheetml/2017/richdata2" ref="A55:L62">
    <sortCondition ref="A55:A62"/>
  </sortState>
  <mergeCells count="2">
    <mergeCell ref="E1:G1"/>
    <mergeCell ref="E2:G2"/>
  </mergeCells>
  <conditionalFormatting sqref="D65:D68 D35:D46 D33 D9:D22 D54:D62">
    <cfRule type="cellIs" dxfId="794" priority="417" operator="between">
      <formula>0</formula>
      <formula>5000</formula>
    </cfRule>
    <cfRule type="cellIs" dxfId="793" priority="418" operator="equal">
      <formula>"-"</formula>
    </cfRule>
    <cfRule type="cellIs" dxfId="792" priority="419" operator="equal">
      <formula>"O"</formula>
    </cfRule>
    <cfRule type="cellIs" dxfId="791" priority="420" operator="equal">
      <formula>"S"</formula>
    </cfRule>
  </conditionalFormatting>
  <conditionalFormatting sqref="D24:D29 D31">
    <cfRule type="cellIs" dxfId="790" priority="270" operator="between">
      <formula>0</formula>
      <formula>5000</formula>
    </cfRule>
    <cfRule type="cellIs" dxfId="789" priority="271" operator="equal">
      <formula>"-"</formula>
    </cfRule>
    <cfRule type="cellIs" dxfId="788" priority="272" operator="equal">
      <formula>"O"</formula>
    </cfRule>
    <cfRule type="cellIs" dxfId="787" priority="273" operator="equal">
      <formula>"S"</formula>
    </cfRule>
  </conditionalFormatting>
  <conditionalFormatting sqref="D48:D50 D53 D73:D81 D71 D63">
    <cfRule type="cellIs" dxfId="786" priority="266" operator="between">
      <formula>0</formula>
      <formula>5000</formula>
    </cfRule>
    <cfRule type="cellIs" dxfId="785" priority="267" operator="equal">
      <formula>"-"</formula>
    </cfRule>
    <cfRule type="cellIs" dxfId="784" priority="268" operator="equal">
      <formula>"O"</formula>
    </cfRule>
    <cfRule type="cellIs" dxfId="783" priority="269" operator="equal">
      <formula>"S"</formula>
    </cfRule>
  </conditionalFormatting>
  <conditionalFormatting sqref="D3">
    <cfRule type="cellIs" dxfId="782" priority="260" stopIfTrue="1" operator="equal">
      <formula>"-"</formula>
    </cfRule>
    <cfRule type="cellIs" dxfId="781" priority="261" stopIfTrue="1" operator="equal">
      <formula>"Std"</formula>
    </cfRule>
  </conditionalFormatting>
  <conditionalFormatting sqref="D64">
    <cfRule type="cellIs" dxfId="780" priority="256" operator="between">
      <formula>0</formula>
      <formula>5000</formula>
    </cfRule>
    <cfRule type="cellIs" dxfId="779" priority="257" operator="equal">
      <formula>"-"</formula>
    </cfRule>
    <cfRule type="cellIs" dxfId="778" priority="258" operator="equal">
      <formula>"O"</formula>
    </cfRule>
    <cfRule type="cellIs" dxfId="777" priority="259" operator="equal">
      <formula>"S"</formula>
    </cfRule>
  </conditionalFormatting>
  <conditionalFormatting sqref="D47">
    <cfRule type="cellIs" dxfId="776" priority="252" operator="between">
      <formula>0</formula>
      <formula>5000</formula>
    </cfRule>
    <cfRule type="cellIs" dxfId="775" priority="253" operator="equal">
      <formula>"-"</formula>
    </cfRule>
    <cfRule type="cellIs" dxfId="774" priority="254" operator="equal">
      <formula>"O"</formula>
    </cfRule>
    <cfRule type="cellIs" dxfId="773" priority="255" operator="equal">
      <formula>"S"</formula>
    </cfRule>
  </conditionalFormatting>
  <conditionalFormatting sqref="D51">
    <cfRule type="cellIs" dxfId="772" priority="248" operator="between">
      <formula>0</formula>
      <formula>5000</formula>
    </cfRule>
    <cfRule type="cellIs" dxfId="771" priority="249" operator="equal">
      <formula>"-"</formula>
    </cfRule>
    <cfRule type="cellIs" dxfId="770" priority="250" operator="equal">
      <formula>"O"</formula>
    </cfRule>
    <cfRule type="cellIs" dxfId="769" priority="251" operator="equal">
      <formula>"S"</formula>
    </cfRule>
  </conditionalFormatting>
  <conditionalFormatting sqref="D52">
    <cfRule type="cellIs" dxfId="768" priority="244" operator="between">
      <formula>0</formula>
      <formula>5000</formula>
    </cfRule>
    <cfRule type="cellIs" dxfId="767" priority="245" operator="equal">
      <formula>"-"</formula>
    </cfRule>
    <cfRule type="cellIs" dxfId="766" priority="246" operator="equal">
      <formula>"O"</formula>
    </cfRule>
    <cfRule type="cellIs" dxfId="765" priority="247" operator="equal">
      <formula>"S"</formula>
    </cfRule>
  </conditionalFormatting>
  <conditionalFormatting sqref="D69">
    <cfRule type="cellIs" dxfId="764" priority="240" operator="between">
      <formula>0</formula>
      <formula>5000</formula>
    </cfRule>
    <cfRule type="cellIs" dxfId="763" priority="241" operator="equal">
      <formula>"-"</formula>
    </cfRule>
    <cfRule type="cellIs" dxfId="762" priority="242" operator="equal">
      <formula>"O"</formula>
    </cfRule>
    <cfRule type="cellIs" dxfId="761" priority="243" operator="equal">
      <formula>"S"</formula>
    </cfRule>
  </conditionalFormatting>
  <conditionalFormatting sqref="D72">
    <cfRule type="cellIs" dxfId="760" priority="236" operator="between">
      <formula>0</formula>
      <formula>5000</formula>
    </cfRule>
    <cfRule type="cellIs" dxfId="759" priority="237" operator="equal">
      <formula>"-"</formula>
    </cfRule>
    <cfRule type="cellIs" dxfId="758" priority="238" operator="equal">
      <formula>"O"</formula>
    </cfRule>
    <cfRule type="cellIs" dxfId="757" priority="239" operator="equal">
      <formula>"S"</formula>
    </cfRule>
  </conditionalFormatting>
  <conditionalFormatting sqref="D59">
    <cfRule type="cellIs" dxfId="756" priority="228" operator="between">
      <formula>0</formula>
      <formula>5000</formula>
    </cfRule>
    <cfRule type="cellIs" dxfId="755" priority="229" operator="equal">
      <formula>"-"</formula>
    </cfRule>
    <cfRule type="cellIs" dxfId="754" priority="230" operator="equal">
      <formula>"O"</formula>
    </cfRule>
    <cfRule type="cellIs" dxfId="753" priority="231" operator="equal">
      <formula>"S"</formula>
    </cfRule>
  </conditionalFormatting>
  <conditionalFormatting sqref="D34">
    <cfRule type="cellIs" dxfId="752" priority="212" operator="between">
      <formula>0</formula>
      <formula>5000</formula>
    </cfRule>
    <cfRule type="cellIs" dxfId="751" priority="213" operator="equal">
      <formula>"-"</formula>
    </cfRule>
    <cfRule type="cellIs" dxfId="750" priority="214" operator="equal">
      <formula>"O"</formula>
    </cfRule>
    <cfRule type="cellIs" dxfId="749" priority="215" operator="equal">
      <formula>"S"</formula>
    </cfRule>
  </conditionalFormatting>
  <conditionalFormatting sqref="D62">
    <cfRule type="cellIs" dxfId="748" priority="220" operator="between">
      <formula>0</formula>
      <formula>5000</formula>
    </cfRule>
    <cfRule type="cellIs" dxfId="747" priority="221" operator="equal">
      <formula>"-"</formula>
    </cfRule>
    <cfRule type="cellIs" dxfId="746" priority="222" operator="equal">
      <formula>"O"</formula>
    </cfRule>
    <cfRule type="cellIs" dxfId="745" priority="223" operator="equal">
      <formula>"S"</formula>
    </cfRule>
  </conditionalFormatting>
  <conditionalFormatting sqref="D32">
    <cfRule type="cellIs" dxfId="744" priority="216" operator="between">
      <formula>0</formula>
      <formula>5000</formula>
    </cfRule>
    <cfRule type="cellIs" dxfId="743" priority="217" operator="equal">
      <formula>"-"</formula>
    </cfRule>
    <cfRule type="cellIs" dxfId="742" priority="218" operator="equal">
      <formula>"O"</formula>
    </cfRule>
    <cfRule type="cellIs" dxfId="741" priority="219" operator="equal">
      <formula>"S"</formula>
    </cfRule>
  </conditionalFormatting>
  <conditionalFormatting sqref="D70">
    <cfRule type="cellIs" dxfId="740" priority="200" operator="between">
      <formula>0</formula>
      <formula>5000</formula>
    </cfRule>
    <cfRule type="cellIs" dxfId="739" priority="201" operator="equal">
      <formula>"-"</formula>
    </cfRule>
    <cfRule type="cellIs" dxfId="738" priority="202" operator="equal">
      <formula>"O"</formula>
    </cfRule>
    <cfRule type="cellIs" dxfId="737" priority="203" operator="equal">
      <formula>"S"</formula>
    </cfRule>
  </conditionalFormatting>
  <conditionalFormatting sqref="F4:F6">
    <cfRule type="cellIs" dxfId="736" priority="158" stopIfTrue="1" operator="equal">
      <formula>"-"</formula>
    </cfRule>
    <cfRule type="cellIs" dxfId="735" priority="159" stopIfTrue="1" operator="equal">
      <formula>"Std"</formula>
    </cfRule>
  </conditionalFormatting>
  <conditionalFormatting sqref="F4:F6">
    <cfRule type="cellIs" dxfId="734" priority="157" stopIfTrue="1" operator="between">
      <formula>0</formula>
      <formula>5000</formula>
    </cfRule>
  </conditionalFormatting>
  <conditionalFormatting sqref="D79">
    <cfRule type="cellIs" dxfId="733" priority="129" operator="between">
      <formula>0</formula>
      <formula>5000</formula>
    </cfRule>
    <cfRule type="cellIs" dxfId="732" priority="130" operator="equal">
      <formula>"-"</formula>
    </cfRule>
    <cfRule type="cellIs" dxfId="731" priority="131" operator="equal">
      <formula>"O"</formula>
    </cfRule>
    <cfRule type="cellIs" dxfId="730" priority="132" operator="equal">
      <formula>"S"</formula>
    </cfRule>
  </conditionalFormatting>
  <conditionalFormatting sqref="D23">
    <cfRule type="cellIs" dxfId="729" priority="117" operator="between">
      <formula>0</formula>
      <formula>5000</formula>
    </cfRule>
    <cfRule type="cellIs" dxfId="728" priority="118" operator="equal">
      <formula>"-"</formula>
    </cfRule>
    <cfRule type="cellIs" dxfId="727" priority="119" operator="equal">
      <formula>"O"</formula>
    </cfRule>
    <cfRule type="cellIs" dxfId="726" priority="120" operator="equal">
      <formula>"S"</formula>
    </cfRule>
  </conditionalFormatting>
  <conditionalFormatting sqref="D30">
    <cfRule type="cellIs" dxfId="725" priority="105" operator="between">
      <formula>0</formula>
      <formula>5000</formula>
    </cfRule>
    <cfRule type="cellIs" dxfId="724" priority="106" operator="equal">
      <formula>"-"</formula>
    </cfRule>
    <cfRule type="cellIs" dxfId="723" priority="107" operator="equal">
      <formula>"O"</formula>
    </cfRule>
    <cfRule type="cellIs" dxfId="722" priority="108" operator="equal">
      <formula>"S"</formula>
    </cfRule>
  </conditionalFormatting>
  <conditionalFormatting sqref="D58:D62">
    <cfRule type="cellIs" dxfId="721" priority="53" operator="between">
      <formula>0</formula>
      <formula>5000</formula>
    </cfRule>
    <cfRule type="cellIs" dxfId="720" priority="54" operator="equal">
      <formula>"-"</formula>
    </cfRule>
    <cfRule type="cellIs" dxfId="719" priority="55" operator="equal">
      <formula>"O"</formula>
    </cfRule>
    <cfRule type="cellIs" dxfId="718" priority="56" operator="equal">
      <formula>"S"</formula>
    </cfRule>
  </conditionalFormatting>
  <conditionalFormatting sqref="D60:D62">
    <cfRule type="cellIs" dxfId="717" priority="21" operator="between">
      <formula>0</formula>
      <formula>5000</formula>
    </cfRule>
    <cfRule type="cellIs" dxfId="716" priority="22" operator="equal">
      <formula>"-"</formula>
    </cfRule>
    <cfRule type="cellIs" dxfId="715" priority="23" operator="equal">
      <formula>"O"</formula>
    </cfRule>
    <cfRule type="cellIs" dxfId="714" priority="24" operator="equal">
      <formula>"S"</formula>
    </cfRule>
  </conditionalFormatting>
  <conditionalFormatting sqref="D57:D62">
    <cfRule type="cellIs" dxfId="713" priority="17" operator="between">
      <formula>0</formula>
      <formula>5000</formula>
    </cfRule>
    <cfRule type="cellIs" dxfId="712" priority="18" operator="equal">
      <formula>"-"</formula>
    </cfRule>
    <cfRule type="cellIs" dxfId="711" priority="19" operator="equal">
      <formula>"O"</formula>
    </cfRule>
    <cfRule type="cellIs" dxfId="710" priority="20" operator="equal">
      <formula>"S"</formula>
    </cfRule>
  </conditionalFormatting>
  <printOptions horizontalCentered="1"/>
  <pageMargins left="0.51181102362204722" right="0.51181102362204722" top="0.55118110236220474" bottom="0.55118110236220474" header="0.31496062992125984" footer="0.31496062992125984"/>
  <pageSetup paperSize="9" scale="30" orientation="portrait" r:id="rId1"/>
  <headerFooter alignWithMargins="0"/>
  <rowBreaks count="1" manualBreakCount="1">
    <brk id="9" max="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N99"/>
  <sheetViews>
    <sheetView showGridLines="0" view="pageBreakPreview" zoomScale="50" zoomScaleNormal="70" zoomScaleSheetLayoutView="50" workbookViewId="0">
      <pane ySplit="8" topLeftCell="A9" activePane="bottomLeft" state="frozen"/>
      <selection activeCell="B25" sqref="B25"/>
      <selection pane="bottomLeft" activeCell="B25" sqref="B25"/>
    </sheetView>
  </sheetViews>
  <sheetFormatPr defaultColWidth="8" defaultRowHeight="20.25"/>
  <cols>
    <col min="1" max="1" width="14" style="51" customWidth="1"/>
    <col min="2" max="2" width="122.42578125" style="36" customWidth="1"/>
    <col min="3" max="3" width="14" style="51" customWidth="1"/>
    <col min="4" max="6" width="27.85546875" style="5" customWidth="1"/>
    <col min="7" max="9" width="22.28515625" style="5" customWidth="1"/>
    <col min="10" max="12" width="6.7109375" style="36" customWidth="1"/>
    <col min="13" max="13" width="9.85546875" style="36" bestFit="1" customWidth="1"/>
    <col min="14" max="16384" width="8" style="36"/>
  </cols>
  <sheetData>
    <row r="1" spans="1:14" ht="70.150000000000006" customHeight="1">
      <c r="A1" s="53"/>
      <c r="B1" s="53"/>
      <c r="C1" s="53"/>
      <c r="D1" s="166" t="s">
        <v>954</v>
      </c>
      <c r="E1" s="166" t="s">
        <v>954</v>
      </c>
      <c r="F1" s="166" t="s">
        <v>954</v>
      </c>
      <c r="G1" s="209"/>
      <c r="H1" s="209"/>
      <c r="I1" s="209"/>
    </row>
    <row r="2" spans="1:14" ht="90" customHeight="1">
      <c r="A2" s="57"/>
      <c r="B2" s="54" t="str">
        <f>'PANDA VAN S4'!B2</f>
        <v>Ισχύς προτεινόμενου τιμοκαταλόγου λιανικής από 17/11/2022</v>
      </c>
      <c r="C2" s="57"/>
      <c r="D2" s="23" t="s">
        <v>956</v>
      </c>
      <c r="E2" s="23" t="s">
        <v>957</v>
      </c>
      <c r="F2" s="23" t="s">
        <v>958</v>
      </c>
      <c r="G2" s="207"/>
      <c r="H2" s="208"/>
      <c r="I2" s="208"/>
    </row>
    <row r="3" spans="1:14" s="39" customFormat="1" ht="25.15" customHeight="1">
      <c r="A3" s="58"/>
      <c r="B3" s="6" t="s">
        <v>207</v>
      </c>
      <c r="C3" s="58"/>
      <c r="D3" s="7">
        <f>D4+D5+D6</f>
        <v>25712.165897024068</v>
      </c>
      <c r="E3" s="7">
        <f t="shared" ref="E3" si="0">E4+E5+E6</f>
        <v>26462.151497024101</v>
      </c>
      <c r="F3" s="7">
        <f t="shared" ref="F3" si="1">F4+F5+F6</f>
        <v>27212.137097023995</v>
      </c>
      <c r="G3" s="38"/>
      <c r="H3" s="8" t="s">
        <v>214</v>
      </c>
      <c r="I3" s="9"/>
    </row>
    <row r="4" spans="1:14" s="39" customFormat="1" ht="25.15" customHeight="1">
      <c r="A4" s="59"/>
      <c r="B4" s="16" t="s">
        <v>91</v>
      </c>
      <c r="C4" s="59"/>
      <c r="D4" s="14">
        <f>(D6+227.72)*0.1</f>
        <v>1939.8909475391099</v>
      </c>
      <c r="E4" s="14">
        <f t="shared" ref="E4" si="2">(E6+227.72)*0.1</f>
        <v>1995.8600221659779</v>
      </c>
      <c r="F4" s="14">
        <f t="shared" ref="F4" si="3">(F6+227.72)*0.1</f>
        <v>2051.8290967928356</v>
      </c>
      <c r="G4" s="41"/>
      <c r="H4" s="15" t="s">
        <v>343</v>
      </c>
      <c r="I4" s="16" t="s">
        <v>206</v>
      </c>
      <c r="J4" s="42"/>
      <c r="K4" s="42"/>
      <c r="L4" s="42"/>
    </row>
    <row r="5" spans="1:14" s="39" customFormat="1" ht="25.15" customHeight="1">
      <c r="A5" s="59"/>
      <c r="B5" s="16" t="s">
        <v>15</v>
      </c>
      <c r="C5" s="59"/>
      <c r="D5" s="14">
        <f>D6*0.24</f>
        <v>4601.085474093863</v>
      </c>
      <c r="E5" s="14">
        <f t="shared" ref="E5:F5" si="4">E6*0.24</f>
        <v>4735.4112531983465</v>
      </c>
      <c r="F5" s="14">
        <f t="shared" si="4"/>
        <v>4869.7370323028044</v>
      </c>
      <c r="G5" s="17"/>
      <c r="H5" s="15">
        <v>123</v>
      </c>
      <c r="I5" s="16" t="s">
        <v>410</v>
      </c>
      <c r="J5" s="42"/>
      <c r="K5" s="42"/>
      <c r="L5" s="42"/>
    </row>
    <row r="6" spans="1:14" s="45" customFormat="1" ht="25.15" customHeight="1">
      <c r="A6" s="60"/>
      <c r="B6" s="55" t="s">
        <v>208</v>
      </c>
      <c r="C6" s="60"/>
      <c r="D6" s="128">
        <v>19171.189475391096</v>
      </c>
      <c r="E6" s="128">
        <v>19730.880221659776</v>
      </c>
      <c r="F6" s="128">
        <v>20290.570967928354</v>
      </c>
      <c r="G6" s="19"/>
      <c r="H6" s="15" t="s">
        <v>95</v>
      </c>
      <c r="I6" s="16" t="s">
        <v>411</v>
      </c>
      <c r="J6" s="44"/>
      <c r="K6" s="44"/>
      <c r="L6" s="44"/>
    </row>
    <row r="7" spans="1:14" s="39" customFormat="1" ht="25.15" customHeight="1">
      <c r="A7" s="58"/>
      <c r="B7" s="16" t="s">
        <v>412</v>
      </c>
      <c r="C7" s="58"/>
      <c r="D7" s="13" t="s">
        <v>576</v>
      </c>
      <c r="E7" s="13" t="s">
        <v>577</v>
      </c>
      <c r="F7" s="13" t="s">
        <v>578</v>
      </c>
      <c r="G7" s="17"/>
      <c r="H7" s="17"/>
      <c r="I7" s="17"/>
    </row>
    <row r="8" spans="1:14" ht="49.9" customHeight="1">
      <c r="A8" s="23" t="s">
        <v>3</v>
      </c>
      <c r="B8" s="23" t="s">
        <v>213</v>
      </c>
      <c r="C8" s="23" t="s">
        <v>3</v>
      </c>
      <c r="D8" s="23" t="s">
        <v>188</v>
      </c>
      <c r="E8" s="23" t="s">
        <v>188</v>
      </c>
      <c r="F8" s="23" t="s">
        <v>188</v>
      </c>
      <c r="G8" s="23" t="s">
        <v>187</v>
      </c>
      <c r="H8" s="23" t="s">
        <v>192</v>
      </c>
      <c r="I8" s="23" t="s">
        <v>193</v>
      </c>
    </row>
    <row r="9" spans="1:14" s="65" customFormat="1" ht="25.15" customHeight="1">
      <c r="A9" s="61" t="s">
        <v>26</v>
      </c>
      <c r="B9" s="56" t="s">
        <v>94</v>
      </c>
      <c r="C9" s="61" t="s">
        <v>26</v>
      </c>
      <c r="D9" s="15" t="s">
        <v>343</v>
      </c>
      <c r="E9" s="15" t="s">
        <v>343</v>
      </c>
      <c r="F9" s="15" t="s">
        <v>343</v>
      </c>
      <c r="G9" s="104" t="s">
        <v>95</v>
      </c>
      <c r="H9" s="104" t="s">
        <v>95</v>
      </c>
      <c r="I9" s="104" t="s">
        <v>95</v>
      </c>
      <c r="J9" s="36"/>
      <c r="K9" s="36"/>
      <c r="L9" s="36"/>
      <c r="M9" s="36"/>
      <c r="N9" s="36"/>
    </row>
    <row r="10" spans="1:14" s="65" customFormat="1" ht="25.15" customHeight="1">
      <c r="A10" s="61" t="s">
        <v>6</v>
      </c>
      <c r="B10" s="56" t="s">
        <v>587</v>
      </c>
      <c r="C10" s="61" t="s">
        <v>6</v>
      </c>
      <c r="D10" s="15" t="s">
        <v>343</v>
      </c>
      <c r="E10" s="15" t="s">
        <v>343</v>
      </c>
      <c r="F10" s="15" t="s">
        <v>343</v>
      </c>
      <c r="G10" s="104" t="s">
        <v>95</v>
      </c>
      <c r="H10" s="104" t="s">
        <v>95</v>
      </c>
      <c r="I10" s="104" t="s">
        <v>95</v>
      </c>
      <c r="J10" s="36"/>
      <c r="K10" s="36"/>
      <c r="L10" s="36"/>
      <c r="M10" s="36"/>
      <c r="N10" s="36"/>
    </row>
    <row r="11" spans="1:14" s="65" customFormat="1" ht="25.15" customHeight="1">
      <c r="A11" s="61" t="s">
        <v>7</v>
      </c>
      <c r="B11" s="56" t="s">
        <v>23</v>
      </c>
      <c r="C11" s="61" t="s">
        <v>7</v>
      </c>
      <c r="D11" s="15" t="s">
        <v>343</v>
      </c>
      <c r="E11" s="15" t="s">
        <v>343</v>
      </c>
      <c r="F11" s="15" t="s">
        <v>343</v>
      </c>
      <c r="G11" s="104" t="s">
        <v>95</v>
      </c>
      <c r="H11" s="104" t="s">
        <v>95</v>
      </c>
      <c r="I11" s="104" t="s">
        <v>95</v>
      </c>
      <c r="J11" s="36"/>
      <c r="K11" s="36"/>
      <c r="L11" s="36"/>
      <c r="M11" s="36"/>
      <c r="N11" s="36"/>
    </row>
    <row r="12" spans="1:14" s="65" customFormat="1" ht="25.15" customHeight="1">
      <c r="A12" s="61" t="s">
        <v>8</v>
      </c>
      <c r="B12" s="56" t="s">
        <v>16</v>
      </c>
      <c r="C12" s="61" t="s">
        <v>8</v>
      </c>
      <c r="D12" s="15" t="s">
        <v>343</v>
      </c>
      <c r="E12" s="15" t="s">
        <v>343</v>
      </c>
      <c r="F12" s="15" t="s">
        <v>343</v>
      </c>
      <c r="G12" s="104" t="s">
        <v>95</v>
      </c>
      <c r="H12" s="104" t="s">
        <v>95</v>
      </c>
      <c r="I12" s="104" t="s">
        <v>95</v>
      </c>
      <c r="J12" s="36"/>
      <c r="K12" s="36"/>
      <c r="L12" s="36"/>
      <c r="M12" s="36"/>
      <c r="N12" s="36"/>
    </row>
    <row r="13" spans="1:14" s="65" customFormat="1" ht="25.15" customHeight="1">
      <c r="A13" s="61" t="s">
        <v>37</v>
      </c>
      <c r="B13" s="56" t="s">
        <v>76</v>
      </c>
      <c r="C13" s="61" t="s">
        <v>37</v>
      </c>
      <c r="D13" s="15" t="s">
        <v>343</v>
      </c>
      <c r="E13" s="15" t="s">
        <v>343</v>
      </c>
      <c r="F13" s="15" t="s">
        <v>343</v>
      </c>
      <c r="G13" s="104" t="s">
        <v>95</v>
      </c>
      <c r="H13" s="104" t="s">
        <v>95</v>
      </c>
      <c r="I13" s="104" t="s">
        <v>95</v>
      </c>
      <c r="J13" s="36"/>
      <c r="K13" s="36"/>
      <c r="L13" s="36"/>
      <c r="M13" s="36"/>
      <c r="N13" s="36"/>
    </row>
    <row r="14" spans="1:14" s="65" customFormat="1" ht="25.15" customHeight="1">
      <c r="A14" s="61" t="s">
        <v>27</v>
      </c>
      <c r="B14" s="56" t="s">
        <v>322</v>
      </c>
      <c r="C14" s="61" t="s">
        <v>27</v>
      </c>
      <c r="D14" s="15" t="s">
        <v>343</v>
      </c>
      <c r="E14" s="15" t="s">
        <v>343</v>
      </c>
      <c r="F14" s="15" t="s">
        <v>343</v>
      </c>
      <c r="G14" s="104" t="s">
        <v>95</v>
      </c>
      <c r="H14" s="104" t="s">
        <v>95</v>
      </c>
      <c r="I14" s="104" t="s">
        <v>95</v>
      </c>
      <c r="J14" s="36"/>
      <c r="K14" s="36"/>
      <c r="L14" s="36"/>
      <c r="M14" s="36"/>
      <c r="N14" s="36"/>
    </row>
    <row r="15" spans="1:14" s="65" customFormat="1" ht="25.15" customHeight="1">
      <c r="A15" s="61" t="s">
        <v>28</v>
      </c>
      <c r="B15" s="56" t="s">
        <v>92</v>
      </c>
      <c r="C15" s="61" t="s">
        <v>28</v>
      </c>
      <c r="D15" s="15" t="s">
        <v>343</v>
      </c>
      <c r="E15" s="15" t="s">
        <v>343</v>
      </c>
      <c r="F15" s="15" t="s">
        <v>343</v>
      </c>
      <c r="G15" s="104" t="s">
        <v>95</v>
      </c>
      <c r="H15" s="104" t="s">
        <v>95</v>
      </c>
      <c r="I15" s="104" t="s">
        <v>95</v>
      </c>
      <c r="J15" s="36"/>
      <c r="K15" s="36"/>
      <c r="L15" s="36"/>
      <c r="M15" s="36"/>
      <c r="N15" s="36"/>
    </row>
    <row r="16" spans="1:14" s="65" customFormat="1" ht="25.15" customHeight="1">
      <c r="A16" s="61" t="s">
        <v>9</v>
      </c>
      <c r="B16" s="56" t="s">
        <v>101</v>
      </c>
      <c r="C16" s="61" t="s">
        <v>9</v>
      </c>
      <c r="D16" s="15" t="s">
        <v>343</v>
      </c>
      <c r="E16" s="15" t="s">
        <v>343</v>
      </c>
      <c r="F16" s="15" t="s">
        <v>343</v>
      </c>
      <c r="G16" s="104" t="s">
        <v>95</v>
      </c>
      <c r="H16" s="104" t="s">
        <v>95</v>
      </c>
      <c r="I16" s="104" t="s">
        <v>95</v>
      </c>
      <c r="J16" s="36"/>
      <c r="K16" s="36"/>
      <c r="L16" s="36"/>
      <c r="M16" s="36"/>
      <c r="N16" s="36"/>
    </row>
    <row r="17" spans="1:14" s="65" customFormat="1" ht="25.15" customHeight="1">
      <c r="A17" s="61" t="s">
        <v>241</v>
      </c>
      <c r="B17" s="56" t="s">
        <v>583</v>
      </c>
      <c r="C17" s="61" t="s">
        <v>241</v>
      </c>
      <c r="D17" s="15" t="s">
        <v>343</v>
      </c>
      <c r="E17" s="15" t="s">
        <v>343</v>
      </c>
      <c r="F17" s="15" t="s">
        <v>343</v>
      </c>
      <c r="G17" s="104" t="s">
        <v>95</v>
      </c>
      <c r="H17" s="104" t="s">
        <v>95</v>
      </c>
      <c r="I17" s="104" t="s">
        <v>95</v>
      </c>
      <c r="J17" s="36"/>
      <c r="K17" s="36"/>
      <c r="L17" s="36"/>
      <c r="M17" s="36"/>
      <c r="N17" s="36"/>
    </row>
    <row r="18" spans="1:14" s="65" customFormat="1" ht="25.15" customHeight="1">
      <c r="A18" s="61" t="s">
        <v>55</v>
      </c>
      <c r="B18" s="56" t="s">
        <v>225</v>
      </c>
      <c r="C18" s="61" t="s">
        <v>55</v>
      </c>
      <c r="D18" s="15" t="s">
        <v>343</v>
      </c>
      <c r="E18" s="15" t="s">
        <v>343</v>
      </c>
      <c r="F18" s="15" t="s">
        <v>343</v>
      </c>
      <c r="G18" s="104" t="s">
        <v>95</v>
      </c>
      <c r="H18" s="104" t="s">
        <v>95</v>
      </c>
      <c r="I18" s="104" t="s">
        <v>95</v>
      </c>
      <c r="J18" s="36"/>
      <c r="K18" s="36"/>
      <c r="L18" s="36"/>
      <c r="M18" s="36"/>
      <c r="N18" s="36"/>
    </row>
    <row r="19" spans="1:14" s="65" customFormat="1" ht="25.15" customHeight="1">
      <c r="A19" s="61" t="s">
        <v>157</v>
      </c>
      <c r="B19" s="56" t="s">
        <v>226</v>
      </c>
      <c r="C19" s="61" t="s">
        <v>157</v>
      </c>
      <c r="D19" s="15" t="s">
        <v>343</v>
      </c>
      <c r="E19" s="15" t="s">
        <v>343</v>
      </c>
      <c r="F19" s="15" t="s">
        <v>343</v>
      </c>
      <c r="G19" s="104" t="s">
        <v>95</v>
      </c>
      <c r="H19" s="104" t="s">
        <v>95</v>
      </c>
      <c r="I19" s="104" t="s">
        <v>95</v>
      </c>
      <c r="J19" s="36"/>
      <c r="K19" s="36"/>
      <c r="L19" s="36"/>
      <c r="M19" s="36"/>
      <c r="N19" s="36"/>
    </row>
    <row r="20" spans="1:14" s="65" customFormat="1" ht="25.15" customHeight="1">
      <c r="A20" s="61" t="s">
        <v>341</v>
      </c>
      <c r="B20" s="56" t="s">
        <v>345</v>
      </c>
      <c r="C20" s="61" t="s">
        <v>341</v>
      </c>
      <c r="D20" s="15" t="s">
        <v>343</v>
      </c>
      <c r="E20" s="15" t="s">
        <v>343</v>
      </c>
      <c r="F20" s="15" t="s">
        <v>343</v>
      </c>
      <c r="G20" s="104" t="s">
        <v>95</v>
      </c>
      <c r="H20" s="104" t="s">
        <v>95</v>
      </c>
      <c r="I20" s="104" t="s">
        <v>95</v>
      </c>
      <c r="J20" s="36"/>
      <c r="K20" s="36"/>
      <c r="L20" s="36"/>
      <c r="M20" s="36"/>
      <c r="N20" s="36"/>
    </row>
    <row r="21" spans="1:14" s="65" customFormat="1" ht="25.15" customHeight="1">
      <c r="A21" s="61" t="s">
        <v>364</v>
      </c>
      <c r="B21" s="56" t="s">
        <v>365</v>
      </c>
      <c r="C21" s="61" t="s">
        <v>364</v>
      </c>
      <c r="D21" s="15" t="s">
        <v>343</v>
      </c>
      <c r="E21" s="15" t="s">
        <v>343</v>
      </c>
      <c r="F21" s="15" t="s">
        <v>343</v>
      </c>
      <c r="G21" s="104" t="s">
        <v>95</v>
      </c>
      <c r="H21" s="104" t="s">
        <v>95</v>
      </c>
      <c r="I21" s="104" t="s">
        <v>95</v>
      </c>
      <c r="J21" s="36"/>
      <c r="K21" s="36"/>
      <c r="L21" s="36"/>
      <c r="M21" s="36"/>
      <c r="N21" s="36"/>
    </row>
    <row r="22" spans="1:14" s="65" customFormat="1" ht="25.15" customHeight="1">
      <c r="A22" s="61" t="s">
        <v>340</v>
      </c>
      <c r="B22" s="56" t="s">
        <v>582</v>
      </c>
      <c r="C22" s="61" t="s">
        <v>340</v>
      </c>
      <c r="D22" s="15" t="s">
        <v>343</v>
      </c>
      <c r="E22" s="15" t="s">
        <v>343</v>
      </c>
      <c r="F22" s="15" t="s">
        <v>343</v>
      </c>
      <c r="G22" s="104" t="s">
        <v>95</v>
      </c>
      <c r="H22" s="104" t="s">
        <v>95</v>
      </c>
      <c r="I22" s="104" t="s">
        <v>95</v>
      </c>
      <c r="J22" s="36"/>
      <c r="K22" s="36"/>
      <c r="L22" s="36"/>
      <c r="M22" s="36"/>
      <c r="N22" s="36"/>
    </row>
    <row r="23" spans="1:14" s="65" customFormat="1" ht="25.15" customHeight="1">
      <c r="A23" s="61" t="s">
        <v>58</v>
      </c>
      <c r="B23" s="56" t="s">
        <v>227</v>
      </c>
      <c r="C23" s="61" t="s">
        <v>58</v>
      </c>
      <c r="D23" s="15" t="s">
        <v>343</v>
      </c>
      <c r="E23" s="15" t="s">
        <v>343</v>
      </c>
      <c r="F23" s="15" t="s">
        <v>343</v>
      </c>
      <c r="G23" s="104" t="s">
        <v>95</v>
      </c>
      <c r="H23" s="104" t="s">
        <v>95</v>
      </c>
      <c r="I23" s="104" t="s">
        <v>95</v>
      </c>
      <c r="J23" s="36"/>
      <c r="K23" s="36"/>
      <c r="L23" s="36"/>
      <c r="M23" s="105"/>
      <c r="N23" s="36"/>
    </row>
    <row r="24" spans="1:14" s="65" customFormat="1" ht="25.15" customHeight="1">
      <c r="A24" s="61" t="s">
        <v>68</v>
      </c>
      <c r="B24" s="56" t="s">
        <v>645</v>
      </c>
      <c r="C24" s="61" t="s">
        <v>68</v>
      </c>
      <c r="D24" s="15" t="s">
        <v>343</v>
      </c>
      <c r="E24" s="15" t="s">
        <v>343</v>
      </c>
      <c r="F24" s="15" t="s">
        <v>343</v>
      </c>
      <c r="G24" s="104" t="s">
        <v>95</v>
      </c>
      <c r="H24" s="104" t="s">
        <v>95</v>
      </c>
      <c r="I24" s="104" t="s">
        <v>95</v>
      </c>
      <c r="J24" s="36"/>
      <c r="K24" s="36"/>
      <c r="L24" s="36"/>
      <c r="M24" s="36"/>
      <c r="N24" s="36"/>
    </row>
    <row r="25" spans="1:14" s="65" customFormat="1" ht="25.15" customHeight="1">
      <c r="A25" s="61" t="s">
        <v>849</v>
      </c>
      <c r="B25" s="56" t="s">
        <v>851</v>
      </c>
      <c r="C25" s="61" t="s">
        <v>849</v>
      </c>
      <c r="D25" s="15" t="s">
        <v>343</v>
      </c>
      <c r="E25" s="15" t="s">
        <v>343</v>
      </c>
      <c r="F25" s="15" t="s">
        <v>343</v>
      </c>
      <c r="G25" s="104" t="s">
        <v>95</v>
      </c>
      <c r="H25" s="104" t="s">
        <v>95</v>
      </c>
      <c r="I25" s="104" t="s">
        <v>95</v>
      </c>
    </row>
    <row r="26" spans="1:14" s="65" customFormat="1" ht="25.15" customHeight="1">
      <c r="A26" s="61" t="s">
        <v>371</v>
      </c>
      <c r="B26" s="56" t="s">
        <v>414</v>
      </c>
      <c r="C26" s="61" t="s">
        <v>371</v>
      </c>
      <c r="D26" s="15" t="s">
        <v>343</v>
      </c>
      <c r="E26" s="15" t="s">
        <v>343</v>
      </c>
      <c r="F26" s="15" t="s">
        <v>343</v>
      </c>
      <c r="G26" s="104" t="s">
        <v>95</v>
      </c>
      <c r="H26" s="104" t="s">
        <v>95</v>
      </c>
      <c r="I26" s="104" t="s">
        <v>95</v>
      </c>
      <c r="J26" s="36"/>
      <c r="K26" s="36"/>
      <c r="L26" s="36"/>
      <c r="M26" s="36"/>
      <c r="N26" s="36"/>
    </row>
    <row r="27" spans="1:14" s="65" customFormat="1" ht="25.15" customHeight="1">
      <c r="A27" s="61" t="s">
        <v>170</v>
      </c>
      <c r="B27" s="56" t="s">
        <v>30</v>
      </c>
      <c r="C27" s="61" t="s">
        <v>170</v>
      </c>
      <c r="D27" s="15" t="s">
        <v>343</v>
      </c>
      <c r="E27" s="15" t="s">
        <v>343</v>
      </c>
      <c r="F27" s="15" t="s">
        <v>343</v>
      </c>
      <c r="G27" s="104" t="s">
        <v>95</v>
      </c>
      <c r="H27" s="104" t="s">
        <v>95</v>
      </c>
      <c r="I27" s="104" t="s">
        <v>95</v>
      </c>
      <c r="J27" s="36"/>
      <c r="K27" s="36"/>
      <c r="L27" s="36"/>
      <c r="M27" s="36"/>
      <c r="N27" s="36"/>
    </row>
    <row r="28" spans="1:14" s="65" customFormat="1" ht="25.15" customHeight="1">
      <c r="A28" s="61" t="s">
        <v>218</v>
      </c>
      <c r="B28" s="56" t="s">
        <v>178</v>
      </c>
      <c r="C28" s="61" t="s">
        <v>218</v>
      </c>
      <c r="D28" s="15">
        <f>$G28+$H28+$I28</f>
        <v>695.00439999999992</v>
      </c>
      <c r="E28" s="15" t="s">
        <v>95</v>
      </c>
      <c r="F28" s="15" t="s">
        <v>343</v>
      </c>
      <c r="G28" s="64">
        <v>518.66</v>
      </c>
      <c r="H28" s="64">
        <f>G28*0.24</f>
        <v>124.47839999999999</v>
      </c>
      <c r="I28" s="64">
        <f>G28*0.1</f>
        <v>51.866</v>
      </c>
      <c r="J28" s="36"/>
      <c r="K28" s="36"/>
      <c r="L28" s="36"/>
      <c r="M28" s="36"/>
      <c r="N28" s="36"/>
    </row>
    <row r="29" spans="1:14" s="65" customFormat="1" ht="25.15" customHeight="1">
      <c r="A29" s="61" t="s">
        <v>99</v>
      </c>
      <c r="B29" s="56" t="s">
        <v>72</v>
      </c>
      <c r="C29" s="61" t="s">
        <v>99</v>
      </c>
      <c r="D29" s="15" t="s">
        <v>343</v>
      </c>
      <c r="E29" s="15" t="s">
        <v>343</v>
      </c>
      <c r="F29" s="15" t="s">
        <v>343</v>
      </c>
      <c r="G29" s="104" t="s">
        <v>95</v>
      </c>
      <c r="H29" s="104" t="s">
        <v>95</v>
      </c>
      <c r="I29" s="104" t="s">
        <v>95</v>
      </c>
      <c r="J29" s="36"/>
      <c r="K29" s="36"/>
      <c r="L29" s="36"/>
      <c r="M29" s="36"/>
      <c r="N29" s="36"/>
    </row>
    <row r="30" spans="1:14" s="65" customFormat="1" ht="25.15" customHeight="1">
      <c r="A30" s="61" t="s">
        <v>77</v>
      </c>
      <c r="B30" s="56" t="s">
        <v>104</v>
      </c>
      <c r="C30" s="61" t="s">
        <v>77</v>
      </c>
      <c r="D30" s="15" t="s">
        <v>343</v>
      </c>
      <c r="E30" s="15" t="s">
        <v>343</v>
      </c>
      <c r="F30" s="15" t="s">
        <v>343</v>
      </c>
      <c r="G30" s="104" t="s">
        <v>95</v>
      </c>
      <c r="H30" s="104" t="s">
        <v>95</v>
      </c>
      <c r="I30" s="104" t="s">
        <v>95</v>
      </c>
      <c r="J30" s="36"/>
      <c r="K30" s="36"/>
      <c r="L30" s="36"/>
      <c r="M30" s="36"/>
      <c r="N30" s="36"/>
    </row>
    <row r="31" spans="1:14" s="65" customFormat="1" ht="25.15" customHeight="1">
      <c r="A31" s="61" t="s">
        <v>82</v>
      </c>
      <c r="B31" s="56" t="s">
        <v>145</v>
      </c>
      <c r="C31" s="61" t="s">
        <v>82</v>
      </c>
      <c r="D31" s="15" t="s">
        <v>343</v>
      </c>
      <c r="E31" s="15" t="s">
        <v>343</v>
      </c>
      <c r="F31" s="15" t="s">
        <v>343</v>
      </c>
      <c r="G31" s="104" t="s">
        <v>95</v>
      </c>
      <c r="H31" s="104" t="s">
        <v>95</v>
      </c>
      <c r="I31" s="104" t="s">
        <v>95</v>
      </c>
      <c r="J31" s="36"/>
      <c r="K31" s="36"/>
      <c r="L31" s="36"/>
      <c r="M31" s="36"/>
      <c r="N31" s="36"/>
    </row>
    <row r="32" spans="1:14" s="65" customFormat="1" ht="25.15" customHeight="1">
      <c r="A32" s="61" t="s">
        <v>13</v>
      </c>
      <c r="B32" s="56" t="s">
        <v>19</v>
      </c>
      <c r="C32" s="61" t="s">
        <v>13</v>
      </c>
      <c r="D32" s="15" t="s">
        <v>343</v>
      </c>
      <c r="E32" s="15" t="s">
        <v>343</v>
      </c>
      <c r="F32" s="15" t="s">
        <v>343</v>
      </c>
      <c r="G32" s="104" t="s">
        <v>95</v>
      </c>
      <c r="H32" s="104" t="s">
        <v>95</v>
      </c>
      <c r="I32" s="104" t="s">
        <v>95</v>
      </c>
      <c r="J32" s="36"/>
      <c r="K32" s="36"/>
      <c r="L32" s="36"/>
      <c r="M32" s="36"/>
      <c r="N32" s="36"/>
    </row>
    <row r="33" spans="1:14" s="65" customFormat="1" ht="25.15" customHeight="1">
      <c r="A33" s="61" t="s">
        <v>12</v>
      </c>
      <c r="B33" s="56" t="s">
        <v>20</v>
      </c>
      <c r="C33" s="61" t="s">
        <v>12</v>
      </c>
      <c r="D33" s="15" t="s">
        <v>343</v>
      </c>
      <c r="E33" s="15" t="s">
        <v>343</v>
      </c>
      <c r="F33" s="15" t="s">
        <v>343</v>
      </c>
      <c r="G33" s="104" t="s">
        <v>95</v>
      </c>
      <c r="H33" s="104" t="s">
        <v>95</v>
      </c>
      <c r="I33" s="104" t="s">
        <v>95</v>
      </c>
      <c r="J33" s="36"/>
      <c r="K33" s="36"/>
      <c r="L33" s="36"/>
      <c r="M33" s="36"/>
      <c r="N33" s="36"/>
    </row>
    <row r="34" spans="1:14" s="65" customFormat="1" ht="25.15" customHeight="1">
      <c r="A34" s="61" t="s">
        <v>317</v>
      </c>
      <c r="B34" s="56" t="s">
        <v>588</v>
      </c>
      <c r="C34" s="61" t="s">
        <v>317</v>
      </c>
      <c r="D34" s="15" t="s">
        <v>95</v>
      </c>
      <c r="E34" s="15" t="s">
        <v>343</v>
      </c>
      <c r="F34" s="15" t="s">
        <v>343</v>
      </c>
      <c r="G34" s="104" t="s">
        <v>95</v>
      </c>
      <c r="H34" s="104" t="s">
        <v>95</v>
      </c>
      <c r="I34" s="104" t="s">
        <v>95</v>
      </c>
      <c r="J34" s="36"/>
      <c r="K34" s="36"/>
      <c r="L34" s="36"/>
      <c r="M34" s="36"/>
      <c r="N34" s="36"/>
    </row>
    <row r="35" spans="1:14" s="65" customFormat="1" ht="25.15" customHeight="1">
      <c r="A35" s="61" t="s">
        <v>33</v>
      </c>
      <c r="B35" s="56" t="s">
        <v>32</v>
      </c>
      <c r="C35" s="61" t="s">
        <v>33</v>
      </c>
      <c r="D35" s="15" t="s">
        <v>343</v>
      </c>
      <c r="E35" s="15" t="s">
        <v>343</v>
      </c>
      <c r="F35" s="15" t="s">
        <v>343</v>
      </c>
      <c r="G35" s="104" t="s">
        <v>95</v>
      </c>
      <c r="H35" s="104" t="s">
        <v>95</v>
      </c>
      <c r="I35" s="104" t="s">
        <v>95</v>
      </c>
      <c r="J35" s="36"/>
      <c r="K35" s="36"/>
      <c r="L35" s="36"/>
      <c r="M35" s="36"/>
      <c r="N35" s="36"/>
    </row>
    <row r="36" spans="1:14" s="65" customFormat="1" ht="25.15" customHeight="1">
      <c r="A36" s="61" t="s">
        <v>219</v>
      </c>
      <c r="B36" s="56" t="s">
        <v>228</v>
      </c>
      <c r="C36" s="61" t="s">
        <v>219</v>
      </c>
      <c r="D36" s="15" t="s">
        <v>343</v>
      </c>
      <c r="E36" s="15" t="s">
        <v>343</v>
      </c>
      <c r="F36" s="15" t="s">
        <v>343</v>
      </c>
      <c r="G36" s="104" t="s">
        <v>95</v>
      </c>
      <c r="H36" s="104" t="s">
        <v>95</v>
      </c>
      <c r="I36" s="104" t="s">
        <v>95</v>
      </c>
      <c r="J36" s="36"/>
      <c r="K36" s="36"/>
      <c r="L36" s="36"/>
      <c r="M36" s="36"/>
      <c r="N36" s="36"/>
    </row>
    <row r="37" spans="1:14" s="65" customFormat="1" ht="25.15" customHeight="1">
      <c r="A37" s="61" t="s">
        <v>329</v>
      </c>
      <c r="B37" s="56" t="s">
        <v>270</v>
      </c>
      <c r="C37" s="61" t="s">
        <v>329</v>
      </c>
      <c r="D37" s="15" t="s">
        <v>343</v>
      </c>
      <c r="E37" s="15" t="s">
        <v>343</v>
      </c>
      <c r="F37" s="15" t="s">
        <v>343</v>
      </c>
      <c r="G37" s="104" t="s">
        <v>95</v>
      </c>
      <c r="H37" s="104" t="s">
        <v>95</v>
      </c>
      <c r="I37" s="104" t="s">
        <v>95</v>
      </c>
      <c r="J37" s="36"/>
      <c r="K37" s="36"/>
      <c r="L37" s="36"/>
      <c r="M37" s="36"/>
      <c r="N37" s="36"/>
    </row>
    <row r="38" spans="1:14" s="65" customFormat="1" ht="25.15" customHeight="1">
      <c r="A38" s="61" t="s">
        <v>67</v>
      </c>
      <c r="B38" s="56" t="s">
        <v>59</v>
      </c>
      <c r="C38" s="61" t="s">
        <v>67</v>
      </c>
      <c r="D38" s="15" t="s">
        <v>343</v>
      </c>
      <c r="E38" s="15" t="s">
        <v>343</v>
      </c>
      <c r="F38" s="15" t="s">
        <v>343</v>
      </c>
      <c r="G38" s="104" t="s">
        <v>95</v>
      </c>
      <c r="H38" s="104" t="s">
        <v>95</v>
      </c>
      <c r="I38" s="104" t="s">
        <v>95</v>
      </c>
      <c r="J38" s="36"/>
      <c r="K38" s="36"/>
      <c r="L38" s="36"/>
      <c r="M38" s="36"/>
      <c r="N38" s="36"/>
    </row>
    <row r="39" spans="1:14" s="65" customFormat="1" ht="25.15" customHeight="1">
      <c r="A39" s="61" t="s">
        <v>79</v>
      </c>
      <c r="B39" s="56" t="s">
        <v>80</v>
      </c>
      <c r="C39" s="61" t="s">
        <v>79</v>
      </c>
      <c r="D39" s="15" t="s">
        <v>343</v>
      </c>
      <c r="E39" s="15" t="s">
        <v>343</v>
      </c>
      <c r="F39" s="15" t="s">
        <v>343</v>
      </c>
      <c r="G39" s="104" t="s">
        <v>95</v>
      </c>
      <c r="H39" s="104" t="s">
        <v>95</v>
      </c>
      <c r="I39" s="104" t="s">
        <v>95</v>
      </c>
      <c r="J39" s="36"/>
      <c r="K39" s="36"/>
      <c r="L39" s="36"/>
      <c r="M39" s="36"/>
      <c r="N39" s="36"/>
    </row>
    <row r="40" spans="1:14" s="65" customFormat="1" ht="25.15" customHeight="1">
      <c r="A40" s="61" t="s">
        <v>221</v>
      </c>
      <c r="B40" s="56" t="s">
        <v>211</v>
      </c>
      <c r="C40" s="61" t="s">
        <v>221</v>
      </c>
      <c r="D40" s="15" t="s">
        <v>343</v>
      </c>
      <c r="E40" s="15" t="s">
        <v>343</v>
      </c>
      <c r="F40" s="15" t="s">
        <v>343</v>
      </c>
      <c r="G40" s="104" t="s">
        <v>95</v>
      </c>
      <c r="H40" s="104" t="s">
        <v>95</v>
      </c>
      <c r="I40" s="104" t="s">
        <v>95</v>
      </c>
      <c r="J40" s="36"/>
      <c r="K40" s="36"/>
      <c r="L40" s="36"/>
      <c r="M40" s="36"/>
      <c r="N40" s="36"/>
    </row>
    <row r="41" spans="1:14" s="65" customFormat="1" ht="25.15" customHeight="1">
      <c r="A41" s="61" t="s">
        <v>103</v>
      </c>
      <c r="B41" s="56" t="s">
        <v>319</v>
      </c>
      <c r="C41" s="61" t="s">
        <v>103</v>
      </c>
      <c r="D41" s="15" t="s">
        <v>343</v>
      </c>
      <c r="E41" s="15" t="s">
        <v>343</v>
      </c>
      <c r="F41" s="15" t="s">
        <v>343</v>
      </c>
      <c r="G41" s="104" t="s">
        <v>95</v>
      </c>
      <c r="H41" s="104" t="s">
        <v>95</v>
      </c>
      <c r="I41" s="104" t="s">
        <v>95</v>
      </c>
      <c r="J41" s="36"/>
      <c r="K41" s="36"/>
      <c r="L41" s="36"/>
      <c r="M41" s="36"/>
      <c r="N41" s="36"/>
    </row>
    <row r="42" spans="1:14" s="65" customFormat="1" ht="25.15" customHeight="1">
      <c r="A42" s="61" t="s">
        <v>242</v>
      </c>
      <c r="B42" s="56" t="s">
        <v>243</v>
      </c>
      <c r="C42" s="61" t="s">
        <v>242</v>
      </c>
      <c r="D42" s="15" t="s">
        <v>343</v>
      </c>
      <c r="E42" s="15" t="s">
        <v>343</v>
      </c>
      <c r="F42" s="15" t="s">
        <v>343</v>
      </c>
      <c r="G42" s="104" t="s">
        <v>95</v>
      </c>
      <c r="H42" s="104" t="s">
        <v>95</v>
      </c>
      <c r="I42" s="104" t="s">
        <v>95</v>
      </c>
      <c r="J42" s="36"/>
      <c r="K42" s="36"/>
      <c r="L42" s="36"/>
      <c r="M42" s="36"/>
      <c r="N42" s="36"/>
    </row>
    <row r="43" spans="1:14" s="65" customFormat="1" ht="25.15" customHeight="1">
      <c r="A43" s="61" t="s">
        <v>222</v>
      </c>
      <c r="B43" s="56" t="s">
        <v>81</v>
      </c>
      <c r="C43" s="61" t="s">
        <v>222</v>
      </c>
      <c r="D43" s="15" t="s">
        <v>343</v>
      </c>
      <c r="E43" s="15" t="s">
        <v>343</v>
      </c>
      <c r="F43" s="15" t="s">
        <v>343</v>
      </c>
      <c r="G43" s="104" t="s">
        <v>95</v>
      </c>
      <c r="H43" s="104" t="s">
        <v>95</v>
      </c>
      <c r="I43" s="104" t="s">
        <v>95</v>
      </c>
      <c r="J43" s="36"/>
      <c r="K43" s="36"/>
      <c r="L43" s="36"/>
      <c r="M43" s="36"/>
      <c r="N43" s="36"/>
    </row>
    <row r="44" spans="1:14" s="65" customFormat="1" ht="25.15" customHeight="1">
      <c r="A44" s="61" t="s">
        <v>301</v>
      </c>
      <c r="B44" s="56" t="s">
        <v>331</v>
      </c>
      <c r="C44" s="61" t="s">
        <v>301</v>
      </c>
      <c r="D44" s="15" t="s">
        <v>343</v>
      </c>
      <c r="E44" s="15" t="s">
        <v>343</v>
      </c>
      <c r="F44" s="15" t="s">
        <v>343</v>
      </c>
      <c r="G44" s="104" t="s">
        <v>95</v>
      </c>
      <c r="H44" s="104" t="s">
        <v>95</v>
      </c>
      <c r="I44" s="104" t="s">
        <v>95</v>
      </c>
      <c r="J44" s="36"/>
      <c r="K44" s="36"/>
      <c r="L44" s="36"/>
      <c r="M44" s="36"/>
      <c r="N44" s="36"/>
    </row>
    <row r="45" spans="1:14" s="65" customFormat="1" ht="25.15" customHeight="1">
      <c r="A45" s="61" t="s">
        <v>34</v>
      </c>
      <c r="B45" s="56" t="s">
        <v>589</v>
      </c>
      <c r="C45" s="61" t="s">
        <v>34</v>
      </c>
      <c r="D45" s="15" t="s">
        <v>343</v>
      </c>
      <c r="E45" s="15" t="s">
        <v>343</v>
      </c>
      <c r="F45" s="15" t="s">
        <v>343</v>
      </c>
      <c r="G45" s="104" t="s">
        <v>95</v>
      </c>
      <c r="H45" s="104" t="s">
        <v>95</v>
      </c>
      <c r="I45" s="104" t="s">
        <v>95</v>
      </c>
      <c r="J45" s="36"/>
      <c r="K45" s="36"/>
      <c r="L45" s="36"/>
      <c r="M45" s="36"/>
      <c r="N45" s="36"/>
    </row>
    <row r="46" spans="1:14" s="65" customFormat="1" ht="25.15" customHeight="1">
      <c r="A46" s="61" t="s">
        <v>180</v>
      </c>
      <c r="B46" s="56" t="s">
        <v>181</v>
      </c>
      <c r="C46" s="61" t="s">
        <v>180</v>
      </c>
      <c r="D46" s="15" t="s">
        <v>343</v>
      </c>
      <c r="E46" s="15" t="s">
        <v>343</v>
      </c>
      <c r="F46" s="15" t="s">
        <v>343</v>
      </c>
      <c r="G46" s="104" t="s">
        <v>95</v>
      </c>
      <c r="H46" s="104" t="s">
        <v>95</v>
      </c>
      <c r="I46" s="104" t="s">
        <v>95</v>
      </c>
      <c r="J46" s="36"/>
      <c r="K46" s="36"/>
      <c r="L46" s="36"/>
      <c r="M46" s="36"/>
      <c r="N46" s="36"/>
    </row>
    <row r="47" spans="1:14" s="65" customFormat="1" ht="25.15" customHeight="1">
      <c r="A47" s="61" t="s">
        <v>41</v>
      </c>
      <c r="B47" s="56" t="s">
        <v>38</v>
      </c>
      <c r="C47" s="61" t="s">
        <v>41</v>
      </c>
      <c r="D47" s="15" t="s">
        <v>343</v>
      </c>
      <c r="E47" s="15" t="s">
        <v>343</v>
      </c>
      <c r="F47" s="15" t="s">
        <v>343</v>
      </c>
      <c r="G47" s="104" t="s">
        <v>95</v>
      </c>
      <c r="H47" s="104" t="s">
        <v>95</v>
      </c>
      <c r="I47" s="104" t="s">
        <v>95</v>
      </c>
      <c r="J47" s="36"/>
      <c r="K47" s="36"/>
      <c r="L47" s="36"/>
      <c r="M47" s="36"/>
      <c r="N47" s="36"/>
    </row>
    <row r="48" spans="1:14" s="65" customFormat="1" ht="25.15" customHeight="1">
      <c r="A48" s="61" t="s">
        <v>124</v>
      </c>
      <c r="B48" s="56" t="s">
        <v>184</v>
      </c>
      <c r="C48" s="61" t="s">
        <v>124</v>
      </c>
      <c r="D48" s="15" t="s">
        <v>343</v>
      </c>
      <c r="E48" s="15" t="s">
        <v>343</v>
      </c>
      <c r="F48" s="15" t="s">
        <v>343</v>
      </c>
      <c r="G48" s="104" t="s">
        <v>95</v>
      </c>
      <c r="H48" s="104" t="s">
        <v>95</v>
      </c>
      <c r="I48" s="104" t="s">
        <v>95</v>
      </c>
      <c r="J48" s="36"/>
      <c r="K48" s="36"/>
      <c r="L48" s="36"/>
      <c r="M48" s="36"/>
      <c r="N48" s="36"/>
    </row>
    <row r="49" spans="1:14" s="65" customFormat="1" ht="25.15" customHeight="1">
      <c r="A49" s="61" t="s">
        <v>39</v>
      </c>
      <c r="B49" s="56" t="s">
        <v>46</v>
      </c>
      <c r="C49" s="61" t="s">
        <v>39</v>
      </c>
      <c r="D49" s="15" t="s">
        <v>343</v>
      </c>
      <c r="E49" s="15" t="s">
        <v>343</v>
      </c>
      <c r="F49" s="15" t="s">
        <v>343</v>
      </c>
      <c r="G49" s="104" t="s">
        <v>95</v>
      </c>
      <c r="H49" s="104" t="s">
        <v>95</v>
      </c>
      <c r="I49" s="104" t="s">
        <v>95</v>
      </c>
      <c r="J49" s="36"/>
      <c r="K49" s="36"/>
      <c r="L49" s="36"/>
      <c r="M49" s="36"/>
      <c r="N49" s="36"/>
    </row>
    <row r="50" spans="1:14" s="65" customFormat="1" ht="25.15" customHeight="1">
      <c r="A50" s="61" t="s">
        <v>191</v>
      </c>
      <c r="B50" s="56" t="s">
        <v>78</v>
      </c>
      <c r="C50" s="61" t="s">
        <v>191</v>
      </c>
      <c r="D50" s="15" t="s">
        <v>343</v>
      </c>
      <c r="E50" s="15" t="s">
        <v>343</v>
      </c>
      <c r="F50" s="15" t="s">
        <v>343</v>
      </c>
      <c r="G50" s="104" t="s">
        <v>95</v>
      </c>
      <c r="H50" s="104" t="s">
        <v>95</v>
      </c>
      <c r="I50" s="104" t="s">
        <v>95</v>
      </c>
      <c r="J50" s="36"/>
      <c r="K50" s="36"/>
      <c r="L50" s="36"/>
      <c r="M50" s="36"/>
      <c r="N50" s="36"/>
    </row>
    <row r="51" spans="1:14" s="65" customFormat="1" ht="25.15" customHeight="1">
      <c r="A51" s="61" t="s">
        <v>35</v>
      </c>
      <c r="B51" s="56" t="s">
        <v>366</v>
      </c>
      <c r="C51" s="61" t="s">
        <v>35</v>
      </c>
      <c r="D51" s="15" t="s">
        <v>343</v>
      </c>
      <c r="E51" s="15" t="s">
        <v>343</v>
      </c>
      <c r="F51" s="15" t="s">
        <v>343</v>
      </c>
      <c r="G51" s="104" t="s">
        <v>95</v>
      </c>
      <c r="H51" s="104" t="s">
        <v>95</v>
      </c>
      <c r="I51" s="104" t="s">
        <v>95</v>
      </c>
      <c r="J51" s="36"/>
      <c r="K51" s="36"/>
      <c r="L51" s="36"/>
      <c r="M51" s="36"/>
      <c r="N51" s="36"/>
    </row>
    <row r="52" spans="1:14" s="65" customFormat="1" ht="25.15" customHeight="1">
      <c r="A52" s="61" t="s">
        <v>223</v>
      </c>
      <c r="B52" s="56" t="s">
        <v>83</v>
      </c>
      <c r="C52" s="61" t="s">
        <v>223</v>
      </c>
      <c r="D52" s="15" t="s">
        <v>343</v>
      </c>
      <c r="E52" s="15" t="s">
        <v>343</v>
      </c>
      <c r="F52" s="15" t="s">
        <v>343</v>
      </c>
      <c r="G52" s="104" t="s">
        <v>95</v>
      </c>
      <c r="H52" s="104" t="s">
        <v>95</v>
      </c>
      <c r="I52" s="104" t="s">
        <v>95</v>
      </c>
      <c r="J52" s="36"/>
      <c r="K52" s="36"/>
      <c r="L52" s="36"/>
      <c r="M52" s="36"/>
      <c r="N52" s="36"/>
    </row>
    <row r="53" spans="1:14" s="65" customFormat="1" ht="25.15" customHeight="1">
      <c r="A53" s="61" t="s">
        <v>112</v>
      </c>
      <c r="B53" s="56" t="s">
        <v>89</v>
      </c>
      <c r="C53" s="61" t="s">
        <v>112</v>
      </c>
      <c r="D53" s="15" t="s">
        <v>343</v>
      </c>
      <c r="E53" s="15" t="s">
        <v>343</v>
      </c>
      <c r="F53" s="15" t="s">
        <v>343</v>
      </c>
      <c r="G53" s="104" t="s">
        <v>95</v>
      </c>
      <c r="H53" s="104" t="s">
        <v>95</v>
      </c>
      <c r="I53" s="104" t="s">
        <v>95</v>
      </c>
      <c r="J53" s="36"/>
      <c r="K53" s="36"/>
      <c r="L53" s="36"/>
      <c r="M53" s="36"/>
      <c r="N53" s="36"/>
    </row>
    <row r="54" spans="1:14" s="65" customFormat="1" ht="25.15" customHeight="1">
      <c r="A54" s="61" t="s">
        <v>60</v>
      </c>
      <c r="B54" s="56" t="s">
        <v>75</v>
      </c>
      <c r="C54" s="61" t="s">
        <v>60</v>
      </c>
      <c r="D54" s="15" t="s">
        <v>343</v>
      </c>
      <c r="E54" s="15" t="s">
        <v>343</v>
      </c>
      <c r="F54" s="15" t="s">
        <v>343</v>
      </c>
      <c r="G54" s="104" t="s">
        <v>95</v>
      </c>
      <c r="H54" s="104" t="s">
        <v>95</v>
      </c>
      <c r="I54" s="104" t="s">
        <v>95</v>
      </c>
      <c r="J54" s="36"/>
      <c r="K54" s="36"/>
      <c r="L54" s="36"/>
      <c r="M54" s="36"/>
      <c r="N54" s="36"/>
    </row>
    <row r="55" spans="1:14" s="65" customFormat="1" ht="25.15" customHeight="1">
      <c r="A55" s="61" t="s">
        <v>333</v>
      </c>
      <c r="B55" s="56" t="s">
        <v>334</v>
      </c>
      <c r="C55" s="61" t="s">
        <v>333</v>
      </c>
      <c r="D55" s="15" t="s">
        <v>343</v>
      </c>
      <c r="E55" s="15" t="s">
        <v>343</v>
      </c>
      <c r="F55" s="15" t="s">
        <v>343</v>
      </c>
      <c r="G55" s="104" t="s">
        <v>95</v>
      </c>
      <c r="H55" s="104" t="s">
        <v>95</v>
      </c>
      <c r="I55" s="104" t="s">
        <v>95</v>
      </c>
      <c r="J55" s="36"/>
      <c r="K55" s="36"/>
      <c r="L55" s="36"/>
      <c r="M55" s="36"/>
      <c r="N55" s="36"/>
    </row>
    <row r="56" spans="1:14" s="65" customFormat="1" ht="25.15" customHeight="1">
      <c r="A56" s="61" t="s">
        <v>10</v>
      </c>
      <c r="B56" s="167" t="s">
        <v>603</v>
      </c>
      <c r="C56" s="61" t="s">
        <v>10</v>
      </c>
      <c r="D56" s="15">
        <f t="shared" ref="D56:D95" si="5">$G56+$H56+$I56</f>
        <v>90.583999999999989</v>
      </c>
      <c r="E56" s="15">
        <f t="shared" ref="E56:E84" si="6">$G56+$H56+$I56</f>
        <v>90.583999999999989</v>
      </c>
      <c r="F56" s="15">
        <f t="shared" ref="F56:F64" si="7">$G56+$H56+$I56</f>
        <v>90.583999999999989</v>
      </c>
      <c r="G56" s="64">
        <v>67.599999999999994</v>
      </c>
      <c r="H56" s="64">
        <f t="shared" ref="H56:H95" si="8">G56*0.24</f>
        <v>16.223999999999997</v>
      </c>
      <c r="I56" s="64">
        <f t="shared" ref="I56:I95" si="9">G56*0.1</f>
        <v>6.76</v>
      </c>
      <c r="J56" s="36"/>
      <c r="K56" s="36"/>
      <c r="L56" s="36"/>
      <c r="M56" s="105"/>
      <c r="N56" s="36"/>
    </row>
    <row r="57" spans="1:14" s="65" customFormat="1" ht="25.15" customHeight="1">
      <c r="A57" s="61" t="s">
        <v>580</v>
      </c>
      <c r="B57" s="167" t="s">
        <v>841</v>
      </c>
      <c r="C57" s="61" t="s">
        <v>580</v>
      </c>
      <c r="D57" s="15">
        <f t="shared" si="5"/>
        <v>370.00080000000003</v>
      </c>
      <c r="E57" s="15">
        <f t="shared" si="6"/>
        <v>370.00080000000003</v>
      </c>
      <c r="F57" s="15">
        <f t="shared" si="7"/>
        <v>370.00080000000003</v>
      </c>
      <c r="G57" s="64">
        <v>276.12</v>
      </c>
      <c r="H57" s="64">
        <f t="shared" si="8"/>
        <v>66.268799999999999</v>
      </c>
      <c r="I57" s="64">
        <f t="shared" si="9"/>
        <v>27.612000000000002</v>
      </c>
      <c r="J57" s="36"/>
      <c r="K57" s="36"/>
      <c r="L57" s="36"/>
      <c r="M57" s="105"/>
      <c r="N57" s="36"/>
    </row>
    <row r="58" spans="1:14" s="65" customFormat="1" ht="25.15" customHeight="1">
      <c r="A58" s="61" t="s">
        <v>107</v>
      </c>
      <c r="B58" s="167" t="s">
        <v>842</v>
      </c>
      <c r="C58" s="61" t="s">
        <v>107</v>
      </c>
      <c r="D58" s="15">
        <f t="shared" si="5"/>
        <v>185.00040000000001</v>
      </c>
      <c r="E58" s="15">
        <f t="shared" si="6"/>
        <v>185.00040000000001</v>
      </c>
      <c r="F58" s="15">
        <f t="shared" si="7"/>
        <v>185.00040000000001</v>
      </c>
      <c r="G58" s="64">
        <v>138.06</v>
      </c>
      <c r="H58" s="64">
        <f t="shared" si="8"/>
        <v>33.134399999999999</v>
      </c>
      <c r="I58" s="64">
        <f t="shared" si="9"/>
        <v>13.806000000000001</v>
      </c>
      <c r="J58" s="36"/>
      <c r="K58" s="36"/>
      <c r="L58" s="36"/>
      <c r="M58" s="105"/>
      <c r="N58" s="36"/>
    </row>
    <row r="59" spans="1:14" s="65" customFormat="1" ht="25.15" customHeight="1">
      <c r="A59" s="61" t="s">
        <v>179</v>
      </c>
      <c r="B59" s="167" t="s">
        <v>657</v>
      </c>
      <c r="C59" s="61" t="s">
        <v>179</v>
      </c>
      <c r="D59" s="15">
        <f t="shared" si="5"/>
        <v>39.999000000000002</v>
      </c>
      <c r="E59" s="15">
        <f t="shared" si="6"/>
        <v>39.999000000000002</v>
      </c>
      <c r="F59" s="15">
        <f t="shared" si="7"/>
        <v>39.999000000000002</v>
      </c>
      <c r="G59" s="64">
        <v>29.85</v>
      </c>
      <c r="H59" s="64">
        <f t="shared" si="8"/>
        <v>7.1639999999999997</v>
      </c>
      <c r="I59" s="64">
        <f t="shared" si="9"/>
        <v>2.9850000000000003</v>
      </c>
      <c r="J59" s="36"/>
      <c r="K59" s="36"/>
      <c r="L59" s="36"/>
      <c r="M59" s="36"/>
      <c r="N59" s="36"/>
    </row>
    <row r="60" spans="1:14" s="65" customFormat="1" ht="24.6" customHeight="1">
      <c r="A60" s="61" t="s">
        <v>25</v>
      </c>
      <c r="B60" s="167" t="s">
        <v>843</v>
      </c>
      <c r="C60" s="61" t="s">
        <v>25</v>
      </c>
      <c r="D60" s="15">
        <f t="shared" si="5"/>
        <v>185.00040000000001</v>
      </c>
      <c r="E60" s="15">
        <f t="shared" si="6"/>
        <v>185.00040000000001</v>
      </c>
      <c r="F60" s="15">
        <f t="shared" si="7"/>
        <v>185.00040000000001</v>
      </c>
      <c r="G60" s="64">
        <v>138.06</v>
      </c>
      <c r="H60" s="64">
        <f t="shared" si="8"/>
        <v>33.134399999999999</v>
      </c>
      <c r="I60" s="64">
        <f t="shared" si="9"/>
        <v>13.806000000000001</v>
      </c>
      <c r="J60" s="36"/>
      <c r="K60" s="36"/>
      <c r="L60" s="36"/>
      <c r="M60" s="36"/>
      <c r="N60" s="36"/>
    </row>
    <row r="61" spans="1:14" s="65" customFormat="1" ht="25.15" customHeight="1">
      <c r="A61" s="61" t="s">
        <v>11</v>
      </c>
      <c r="B61" s="167" t="s">
        <v>844</v>
      </c>
      <c r="C61" s="61" t="s">
        <v>11</v>
      </c>
      <c r="D61" s="15">
        <f t="shared" si="5"/>
        <v>70.00160000000001</v>
      </c>
      <c r="E61" s="15">
        <f t="shared" si="6"/>
        <v>70.00160000000001</v>
      </c>
      <c r="F61" s="15">
        <f t="shared" si="7"/>
        <v>70.00160000000001</v>
      </c>
      <c r="G61" s="64">
        <v>52.24</v>
      </c>
      <c r="H61" s="64">
        <f t="shared" si="8"/>
        <v>12.537599999999999</v>
      </c>
      <c r="I61" s="64">
        <f t="shared" si="9"/>
        <v>5.2240000000000002</v>
      </c>
      <c r="J61" s="36"/>
      <c r="K61" s="36"/>
      <c r="L61" s="36"/>
      <c r="M61" s="36"/>
      <c r="N61" s="36"/>
    </row>
    <row r="62" spans="1:14" s="65" customFormat="1" ht="45" customHeight="1">
      <c r="A62" s="61" t="s">
        <v>106</v>
      </c>
      <c r="B62" s="167" t="s">
        <v>848</v>
      </c>
      <c r="C62" s="61" t="s">
        <v>106</v>
      </c>
      <c r="D62" s="15">
        <f t="shared" si="5"/>
        <v>185.00040000000001</v>
      </c>
      <c r="E62" s="15">
        <f t="shared" si="6"/>
        <v>185.00040000000001</v>
      </c>
      <c r="F62" s="15">
        <f t="shared" si="7"/>
        <v>185.00040000000001</v>
      </c>
      <c r="G62" s="64">
        <v>138.06</v>
      </c>
      <c r="H62" s="64">
        <f t="shared" si="8"/>
        <v>33.134399999999999</v>
      </c>
      <c r="I62" s="64">
        <f t="shared" si="9"/>
        <v>13.806000000000001</v>
      </c>
      <c r="J62" s="36"/>
      <c r="K62" s="36"/>
      <c r="L62" s="36"/>
      <c r="M62" s="36"/>
      <c r="N62" s="36"/>
    </row>
    <row r="63" spans="1:14" s="65" customFormat="1" ht="25.15" customHeight="1">
      <c r="A63" s="61" t="s">
        <v>29</v>
      </c>
      <c r="B63" s="56" t="s">
        <v>88</v>
      </c>
      <c r="C63" s="61" t="s">
        <v>29</v>
      </c>
      <c r="D63" s="15">
        <f t="shared" si="5"/>
        <v>295.00099999999998</v>
      </c>
      <c r="E63" s="15">
        <f t="shared" si="6"/>
        <v>295.00099999999998</v>
      </c>
      <c r="F63" s="15">
        <f t="shared" si="7"/>
        <v>295.00099999999998</v>
      </c>
      <c r="G63" s="64">
        <v>220.15</v>
      </c>
      <c r="H63" s="64">
        <f t="shared" si="8"/>
        <v>52.835999999999999</v>
      </c>
      <c r="I63" s="64">
        <f t="shared" si="9"/>
        <v>22.015000000000001</v>
      </c>
      <c r="J63" s="36"/>
      <c r="K63" s="36"/>
      <c r="L63" s="36"/>
      <c r="M63" s="36"/>
      <c r="N63" s="36"/>
    </row>
    <row r="64" spans="1:14" s="65" customFormat="1" ht="25.15" customHeight="1">
      <c r="A64" s="61" t="s">
        <v>63</v>
      </c>
      <c r="B64" s="62" t="s">
        <v>644</v>
      </c>
      <c r="C64" s="61" t="s">
        <v>63</v>
      </c>
      <c r="D64" s="15">
        <f t="shared" si="5"/>
        <v>90.583999999999989</v>
      </c>
      <c r="E64" s="15">
        <f t="shared" si="6"/>
        <v>90.583999999999989</v>
      </c>
      <c r="F64" s="15">
        <f t="shared" si="7"/>
        <v>90.583999999999989</v>
      </c>
      <c r="G64" s="64">
        <v>67.599999999999994</v>
      </c>
      <c r="H64" s="64">
        <f t="shared" si="8"/>
        <v>16.223999999999997</v>
      </c>
      <c r="I64" s="64">
        <f t="shared" si="9"/>
        <v>6.76</v>
      </c>
      <c r="J64" s="36"/>
      <c r="K64" s="36"/>
      <c r="L64" s="36"/>
      <c r="M64" s="36"/>
      <c r="N64" s="36"/>
    </row>
    <row r="65" spans="1:14" s="65" customFormat="1" ht="25.15" customHeight="1">
      <c r="A65" s="61" t="s">
        <v>86</v>
      </c>
      <c r="B65" s="56" t="s">
        <v>323</v>
      </c>
      <c r="C65" s="61" t="s">
        <v>86</v>
      </c>
      <c r="D65" s="15">
        <f t="shared" si="5"/>
        <v>89.994399999999985</v>
      </c>
      <c r="E65" s="15">
        <f t="shared" si="6"/>
        <v>89.994399999999985</v>
      </c>
      <c r="F65" s="15" t="s">
        <v>95</v>
      </c>
      <c r="G65" s="64">
        <v>67.16</v>
      </c>
      <c r="H65" s="64">
        <f t="shared" si="8"/>
        <v>16.118399999999998</v>
      </c>
      <c r="I65" s="64">
        <f t="shared" si="9"/>
        <v>6.7160000000000002</v>
      </c>
      <c r="J65" s="36"/>
      <c r="K65" s="36"/>
      <c r="L65" s="36"/>
      <c r="M65" s="36"/>
      <c r="N65" s="36"/>
    </row>
    <row r="66" spans="1:14" s="65" customFormat="1" ht="25.15" customHeight="1">
      <c r="A66" s="61" t="s">
        <v>114</v>
      </c>
      <c r="B66" s="56" t="s">
        <v>324</v>
      </c>
      <c r="C66" s="61" t="s">
        <v>114</v>
      </c>
      <c r="D66" s="15">
        <f t="shared" si="5"/>
        <v>90.583999999999989</v>
      </c>
      <c r="E66" s="15">
        <f t="shared" si="6"/>
        <v>90.583999999999989</v>
      </c>
      <c r="F66" s="15">
        <f>$G66+$H66+$I66</f>
        <v>90.583999999999989</v>
      </c>
      <c r="G66" s="64">
        <v>67.599999999999994</v>
      </c>
      <c r="H66" s="64">
        <f t="shared" si="8"/>
        <v>16.223999999999997</v>
      </c>
      <c r="I66" s="64">
        <f t="shared" si="9"/>
        <v>6.76</v>
      </c>
      <c r="J66" s="36"/>
      <c r="K66" s="36"/>
      <c r="L66" s="36"/>
      <c r="M66" s="36"/>
      <c r="N66" s="36"/>
    </row>
    <row r="67" spans="1:14" s="65" customFormat="1" ht="25.15" customHeight="1">
      <c r="A67" s="61" t="s">
        <v>320</v>
      </c>
      <c r="B67" s="56" t="s">
        <v>583</v>
      </c>
      <c r="C67" s="61" t="s">
        <v>320</v>
      </c>
      <c r="D67" s="15">
        <f t="shared" si="5"/>
        <v>0</v>
      </c>
      <c r="E67" s="15">
        <f t="shared" si="6"/>
        <v>0</v>
      </c>
      <c r="F67" s="15">
        <f>$G67+$H67+$I67</f>
        <v>0</v>
      </c>
      <c r="G67" s="64">
        <v>0</v>
      </c>
      <c r="H67" s="64">
        <f t="shared" si="8"/>
        <v>0</v>
      </c>
      <c r="I67" s="64">
        <f t="shared" si="9"/>
        <v>0</v>
      </c>
      <c r="J67" s="36"/>
      <c r="K67" s="36"/>
      <c r="L67" s="36"/>
      <c r="M67" s="36"/>
      <c r="N67" s="36"/>
    </row>
    <row r="68" spans="1:14" s="65" customFormat="1" ht="25.15" customHeight="1">
      <c r="A68" s="61" t="s">
        <v>97</v>
      </c>
      <c r="B68" s="56" t="s">
        <v>98</v>
      </c>
      <c r="C68" s="61" t="s">
        <v>97</v>
      </c>
      <c r="D68" s="15">
        <f t="shared" si="5"/>
        <v>634.99920000000009</v>
      </c>
      <c r="E68" s="15">
        <f t="shared" si="6"/>
        <v>634.99920000000009</v>
      </c>
      <c r="F68" s="15">
        <f>$G68+$H68+$I68</f>
        <v>634.99920000000009</v>
      </c>
      <c r="G68" s="64">
        <v>473.88</v>
      </c>
      <c r="H68" s="64">
        <f t="shared" si="8"/>
        <v>113.7312</v>
      </c>
      <c r="I68" s="64">
        <f t="shared" si="9"/>
        <v>47.388000000000005</v>
      </c>
      <c r="J68" s="36"/>
      <c r="K68" s="36"/>
      <c r="L68" s="36"/>
      <c r="M68" s="36"/>
      <c r="N68" s="36"/>
    </row>
    <row r="69" spans="1:14" s="65" customFormat="1" ht="25.15" customHeight="1">
      <c r="A69" s="61" t="s">
        <v>579</v>
      </c>
      <c r="B69" s="56" t="s">
        <v>584</v>
      </c>
      <c r="C69" s="61" t="s">
        <v>579</v>
      </c>
      <c r="D69" s="15">
        <f t="shared" si="5"/>
        <v>185.00040000000001</v>
      </c>
      <c r="E69" s="15">
        <f t="shared" si="6"/>
        <v>185.00040000000001</v>
      </c>
      <c r="F69" s="15" t="s">
        <v>95</v>
      </c>
      <c r="G69" s="64">
        <v>138.06</v>
      </c>
      <c r="H69" s="64">
        <f t="shared" si="8"/>
        <v>33.134399999999999</v>
      </c>
      <c r="I69" s="64">
        <f t="shared" si="9"/>
        <v>13.806000000000001</v>
      </c>
      <c r="J69" s="36"/>
      <c r="K69" s="36"/>
      <c r="L69" s="36"/>
      <c r="M69" s="36"/>
      <c r="N69" s="36"/>
    </row>
    <row r="70" spans="1:14" s="65" customFormat="1" ht="25.15" customHeight="1">
      <c r="A70" s="61" t="s">
        <v>24</v>
      </c>
      <c r="B70" s="56" t="s">
        <v>590</v>
      </c>
      <c r="C70" s="61" t="s">
        <v>24</v>
      </c>
      <c r="D70" s="15">
        <f t="shared" si="5"/>
        <v>79.998000000000005</v>
      </c>
      <c r="E70" s="15">
        <f t="shared" si="6"/>
        <v>79.998000000000005</v>
      </c>
      <c r="F70" s="15">
        <f>$G70+$H70+$I70</f>
        <v>79.998000000000005</v>
      </c>
      <c r="G70" s="64">
        <v>59.7</v>
      </c>
      <c r="H70" s="64">
        <f t="shared" si="8"/>
        <v>14.327999999999999</v>
      </c>
      <c r="I70" s="64">
        <f t="shared" si="9"/>
        <v>5.9700000000000006</v>
      </c>
      <c r="J70" s="36"/>
      <c r="K70" s="36"/>
      <c r="L70" s="36"/>
      <c r="M70" s="36"/>
      <c r="N70" s="36"/>
    </row>
    <row r="71" spans="1:14" s="65" customFormat="1" ht="25.15" customHeight="1">
      <c r="A71" s="61" t="s">
        <v>348</v>
      </c>
      <c r="B71" s="56" t="s">
        <v>585</v>
      </c>
      <c r="C71" s="61" t="s">
        <v>348</v>
      </c>
      <c r="D71" s="15">
        <f t="shared" si="5"/>
        <v>890.00119999999993</v>
      </c>
      <c r="E71" s="15">
        <f t="shared" si="6"/>
        <v>890.00119999999993</v>
      </c>
      <c r="F71" s="15">
        <f>$G71+$H71+$I71</f>
        <v>890.00119999999993</v>
      </c>
      <c r="G71" s="64">
        <v>664.18</v>
      </c>
      <c r="H71" s="64">
        <f t="shared" si="8"/>
        <v>159.40319999999997</v>
      </c>
      <c r="I71" s="64">
        <f t="shared" si="9"/>
        <v>66.417999999999992</v>
      </c>
      <c r="J71" s="36"/>
      <c r="K71" s="36"/>
      <c r="L71" s="36"/>
      <c r="M71" s="36"/>
      <c r="N71" s="36"/>
    </row>
    <row r="72" spans="1:14" s="65" customFormat="1" ht="25.15" customHeight="1">
      <c r="A72" s="61" t="s">
        <v>14</v>
      </c>
      <c r="B72" s="56" t="s">
        <v>18</v>
      </c>
      <c r="C72" s="61" t="s">
        <v>14</v>
      </c>
      <c r="D72" s="15">
        <f t="shared" si="5"/>
        <v>260.00020000000001</v>
      </c>
      <c r="E72" s="15">
        <f t="shared" si="6"/>
        <v>260.00020000000001</v>
      </c>
      <c r="F72" s="15">
        <f>$G72+$H72+$I72</f>
        <v>260.00020000000001</v>
      </c>
      <c r="G72" s="64">
        <v>194.03</v>
      </c>
      <c r="H72" s="64">
        <f t="shared" si="8"/>
        <v>46.5672</v>
      </c>
      <c r="I72" s="64">
        <f t="shared" si="9"/>
        <v>19.403000000000002</v>
      </c>
      <c r="J72" s="36"/>
      <c r="K72" s="36"/>
      <c r="L72" s="36"/>
      <c r="M72" s="36"/>
      <c r="N72" s="36"/>
    </row>
    <row r="73" spans="1:14" s="65" customFormat="1" ht="25.15" customHeight="1">
      <c r="A73" s="61" t="s">
        <v>119</v>
      </c>
      <c r="B73" s="56" t="s">
        <v>120</v>
      </c>
      <c r="C73" s="61" t="s">
        <v>119</v>
      </c>
      <c r="D73" s="15">
        <f t="shared" si="5"/>
        <v>260.00020000000001</v>
      </c>
      <c r="E73" s="15">
        <f t="shared" si="6"/>
        <v>260.00020000000001</v>
      </c>
      <c r="F73" s="15" t="s">
        <v>95</v>
      </c>
      <c r="G73" s="64">
        <v>194.03</v>
      </c>
      <c r="H73" s="64">
        <f t="shared" si="8"/>
        <v>46.5672</v>
      </c>
      <c r="I73" s="64">
        <f t="shared" si="9"/>
        <v>19.403000000000002</v>
      </c>
      <c r="J73" s="36"/>
      <c r="K73" s="36"/>
      <c r="L73" s="36"/>
      <c r="M73" s="36"/>
      <c r="N73" s="36"/>
    </row>
    <row r="74" spans="1:14" s="65" customFormat="1" ht="25.15" customHeight="1">
      <c r="A74" s="61" t="s">
        <v>69</v>
      </c>
      <c r="B74" s="56" t="s">
        <v>575</v>
      </c>
      <c r="C74" s="61" t="s">
        <v>69</v>
      </c>
      <c r="D74" s="15">
        <f t="shared" si="5"/>
        <v>114.99879999999999</v>
      </c>
      <c r="E74" s="15">
        <f t="shared" si="6"/>
        <v>114.99879999999999</v>
      </c>
      <c r="F74" s="15">
        <f>$G74+$H74+$I74</f>
        <v>114.99879999999999</v>
      </c>
      <c r="G74" s="64">
        <v>85.82</v>
      </c>
      <c r="H74" s="64">
        <f t="shared" si="8"/>
        <v>20.596799999999998</v>
      </c>
      <c r="I74" s="64">
        <f t="shared" si="9"/>
        <v>8.581999999999999</v>
      </c>
      <c r="J74" s="36"/>
      <c r="K74" s="36"/>
      <c r="L74" s="36"/>
      <c r="M74" s="36"/>
      <c r="N74" s="36"/>
    </row>
    <row r="75" spans="1:14" s="65" customFormat="1" ht="25.15" customHeight="1">
      <c r="A75" s="61" t="s">
        <v>121</v>
      </c>
      <c r="B75" s="56" t="s">
        <v>325</v>
      </c>
      <c r="C75" s="61" t="s">
        <v>121</v>
      </c>
      <c r="D75" s="15">
        <f t="shared" si="5"/>
        <v>185.00040000000001</v>
      </c>
      <c r="E75" s="15">
        <f t="shared" si="6"/>
        <v>185.00040000000001</v>
      </c>
      <c r="F75" s="15">
        <f>$G75+$H75+$I75</f>
        <v>185.00040000000001</v>
      </c>
      <c r="G75" s="64">
        <v>138.06</v>
      </c>
      <c r="H75" s="64">
        <f t="shared" si="8"/>
        <v>33.134399999999999</v>
      </c>
      <c r="I75" s="64">
        <f t="shared" si="9"/>
        <v>13.806000000000001</v>
      </c>
      <c r="J75" s="36"/>
      <c r="K75" s="36"/>
      <c r="L75" s="36"/>
      <c r="M75" s="36"/>
      <c r="N75" s="36"/>
    </row>
    <row r="76" spans="1:14" s="65" customFormat="1" ht="25.15" customHeight="1">
      <c r="A76" s="61" t="s">
        <v>102</v>
      </c>
      <c r="B76" s="56" t="s">
        <v>61</v>
      </c>
      <c r="C76" s="61" t="s">
        <v>102</v>
      </c>
      <c r="D76" s="15">
        <f t="shared" si="5"/>
        <v>185.00040000000001</v>
      </c>
      <c r="E76" s="15">
        <f t="shared" si="6"/>
        <v>185.00040000000001</v>
      </c>
      <c r="F76" s="15" t="s">
        <v>95</v>
      </c>
      <c r="G76" s="64">
        <v>138.06</v>
      </c>
      <c r="H76" s="64">
        <f t="shared" si="8"/>
        <v>33.134399999999999</v>
      </c>
      <c r="I76" s="64">
        <f t="shared" si="9"/>
        <v>13.806000000000001</v>
      </c>
      <c r="J76" s="36"/>
      <c r="K76" s="36"/>
      <c r="L76" s="36"/>
      <c r="M76" s="36"/>
      <c r="N76" s="36"/>
    </row>
    <row r="77" spans="1:14" s="65" customFormat="1" ht="25.15" customHeight="1">
      <c r="A77" s="61" t="s">
        <v>110</v>
      </c>
      <c r="B77" s="56" t="s">
        <v>326</v>
      </c>
      <c r="C77" s="61" t="s">
        <v>110</v>
      </c>
      <c r="D77" s="15">
        <f t="shared" si="5"/>
        <v>185.00040000000001</v>
      </c>
      <c r="E77" s="15">
        <f t="shared" si="6"/>
        <v>185.00040000000001</v>
      </c>
      <c r="F77" s="15">
        <f t="shared" ref="F77:F84" si="10">$G77+$H77+$I77</f>
        <v>185.00040000000001</v>
      </c>
      <c r="G77" s="64">
        <v>138.06</v>
      </c>
      <c r="H77" s="64">
        <f t="shared" si="8"/>
        <v>33.134399999999999</v>
      </c>
      <c r="I77" s="64">
        <f t="shared" si="9"/>
        <v>13.806000000000001</v>
      </c>
      <c r="J77" s="36"/>
      <c r="K77" s="36"/>
      <c r="L77" s="36"/>
      <c r="M77" s="36"/>
      <c r="N77" s="36"/>
    </row>
    <row r="78" spans="1:14" s="65" customFormat="1" ht="25.15" customHeight="1">
      <c r="A78" s="61" t="s">
        <v>87</v>
      </c>
      <c r="B78" s="56" t="s">
        <v>586</v>
      </c>
      <c r="C78" s="61" t="s">
        <v>87</v>
      </c>
      <c r="D78" s="15">
        <f t="shared" si="5"/>
        <v>445.00059999999996</v>
      </c>
      <c r="E78" s="15">
        <f t="shared" si="6"/>
        <v>445.00059999999996</v>
      </c>
      <c r="F78" s="15">
        <f t="shared" si="10"/>
        <v>445.00059999999996</v>
      </c>
      <c r="G78" s="64">
        <v>332.09</v>
      </c>
      <c r="H78" s="64">
        <f t="shared" si="8"/>
        <v>79.701599999999985</v>
      </c>
      <c r="I78" s="64">
        <f t="shared" si="9"/>
        <v>33.208999999999996</v>
      </c>
      <c r="J78" s="36"/>
      <c r="K78" s="36"/>
      <c r="L78" s="36"/>
      <c r="M78" s="36"/>
      <c r="N78" s="36"/>
    </row>
    <row r="79" spans="1:14" s="65" customFormat="1" ht="25.15" customHeight="1">
      <c r="A79" s="61" t="s">
        <v>367</v>
      </c>
      <c r="B79" s="56" t="s">
        <v>368</v>
      </c>
      <c r="C79" s="61" t="s">
        <v>367</v>
      </c>
      <c r="D79" s="15">
        <f t="shared" si="5"/>
        <v>89.994399999999985</v>
      </c>
      <c r="E79" s="15">
        <f t="shared" si="6"/>
        <v>89.994399999999985</v>
      </c>
      <c r="F79" s="15">
        <f t="shared" si="10"/>
        <v>89.994399999999985</v>
      </c>
      <c r="G79" s="64">
        <v>67.16</v>
      </c>
      <c r="H79" s="64">
        <f t="shared" si="8"/>
        <v>16.118399999999998</v>
      </c>
      <c r="I79" s="64">
        <f t="shared" si="9"/>
        <v>6.7160000000000002</v>
      </c>
      <c r="J79" s="36"/>
      <c r="K79" s="36"/>
      <c r="L79" s="36"/>
      <c r="M79" s="36"/>
      <c r="N79" s="36"/>
    </row>
    <row r="80" spans="1:14" s="65" customFormat="1" ht="25.15" customHeight="1">
      <c r="A80" s="61" t="s">
        <v>156</v>
      </c>
      <c r="B80" s="56" t="s">
        <v>328</v>
      </c>
      <c r="C80" s="61" t="s">
        <v>156</v>
      </c>
      <c r="D80" s="15">
        <f t="shared" si="5"/>
        <v>39.999000000000002</v>
      </c>
      <c r="E80" s="15">
        <f t="shared" si="6"/>
        <v>39.999000000000002</v>
      </c>
      <c r="F80" s="15">
        <f t="shared" si="10"/>
        <v>39.999000000000002</v>
      </c>
      <c r="G80" s="64">
        <v>29.85</v>
      </c>
      <c r="H80" s="64">
        <f t="shared" si="8"/>
        <v>7.1639999999999997</v>
      </c>
      <c r="I80" s="64">
        <f t="shared" si="9"/>
        <v>2.9850000000000003</v>
      </c>
      <c r="J80" s="36"/>
      <c r="K80" s="36"/>
      <c r="L80" s="36"/>
      <c r="M80" s="36"/>
      <c r="N80" s="36"/>
    </row>
    <row r="81" spans="1:14" s="65" customFormat="1" ht="25.15" customHeight="1">
      <c r="A81" s="61" t="s">
        <v>22</v>
      </c>
      <c r="B81" s="56" t="s">
        <v>21</v>
      </c>
      <c r="C81" s="61" t="s">
        <v>22</v>
      </c>
      <c r="D81" s="15">
        <f t="shared" si="5"/>
        <v>229.99759999999998</v>
      </c>
      <c r="E81" s="15">
        <f t="shared" si="6"/>
        <v>229.99759999999998</v>
      </c>
      <c r="F81" s="15">
        <f t="shared" si="10"/>
        <v>229.99759999999998</v>
      </c>
      <c r="G81" s="64">
        <v>171.64</v>
      </c>
      <c r="H81" s="64">
        <f t="shared" si="8"/>
        <v>41.193599999999996</v>
      </c>
      <c r="I81" s="64">
        <f t="shared" si="9"/>
        <v>17.163999999999998</v>
      </c>
      <c r="J81" s="36"/>
      <c r="K81" s="36"/>
      <c r="L81" s="36"/>
      <c r="M81" s="36"/>
      <c r="N81" s="36"/>
    </row>
    <row r="82" spans="1:14" s="65" customFormat="1" ht="25.15" customHeight="1">
      <c r="A82" s="61" t="s">
        <v>185</v>
      </c>
      <c r="B82" s="56" t="s">
        <v>224</v>
      </c>
      <c r="C82" s="61" t="s">
        <v>185</v>
      </c>
      <c r="D82" s="15">
        <f t="shared" si="5"/>
        <v>89.994399999999985</v>
      </c>
      <c r="E82" s="15">
        <f t="shared" si="6"/>
        <v>89.994399999999985</v>
      </c>
      <c r="F82" s="15">
        <f t="shared" si="10"/>
        <v>89.994399999999985</v>
      </c>
      <c r="G82" s="64">
        <v>67.16</v>
      </c>
      <c r="H82" s="64">
        <f t="shared" si="8"/>
        <v>16.118399999999998</v>
      </c>
      <c r="I82" s="64">
        <f t="shared" si="9"/>
        <v>6.7160000000000002</v>
      </c>
      <c r="J82" s="36"/>
      <c r="K82" s="36"/>
      <c r="L82" s="36"/>
      <c r="M82" s="36"/>
      <c r="N82" s="36"/>
    </row>
    <row r="83" spans="1:14" s="65" customFormat="1" ht="25.15" customHeight="1">
      <c r="A83" s="61" t="s">
        <v>220</v>
      </c>
      <c r="B83" s="56" t="s">
        <v>84</v>
      </c>
      <c r="C83" s="61" t="s">
        <v>220</v>
      </c>
      <c r="D83" s="15">
        <f t="shared" si="5"/>
        <v>89.994399999999985</v>
      </c>
      <c r="E83" s="15">
        <f t="shared" si="6"/>
        <v>89.994399999999985</v>
      </c>
      <c r="F83" s="15">
        <f t="shared" si="10"/>
        <v>89.994399999999985</v>
      </c>
      <c r="G83" s="64">
        <v>67.16</v>
      </c>
      <c r="H83" s="64">
        <f t="shared" si="8"/>
        <v>16.118399999999998</v>
      </c>
      <c r="I83" s="64">
        <f t="shared" si="9"/>
        <v>6.7160000000000002</v>
      </c>
      <c r="J83" s="36"/>
      <c r="K83" s="36"/>
      <c r="L83" s="36"/>
      <c r="M83" s="36"/>
      <c r="N83" s="36"/>
    </row>
    <row r="84" spans="1:14" s="65" customFormat="1" ht="25.15" customHeight="1">
      <c r="A84" s="61" t="s">
        <v>163</v>
      </c>
      <c r="B84" s="56" t="s">
        <v>278</v>
      </c>
      <c r="C84" s="61" t="s">
        <v>163</v>
      </c>
      <c r="D84" s="15">
        <f t="shared" si="5"/>
        <v>39.999000000000002</v>
      </c>
      <c r="E84" s="15">
        <f t="shared" si="6"/>
        <v>39.999000000000002</v>
      </c>
      <c r="F84" s="15">
        <f t="shared" si="10"/>
        <v>39.999000000000002</v>
      </c>
      <c r="G84" s="64">
        <v>29.85</v>
      </c>
      <c r="H84" s="64">
        <f t="shared" si="8"/>
        <v>7.1639999999999997</v>
      </c>
      <c r="I84" s="64">
        <f t="shared" si="9"/>
        <v>2.9850000000000003</v>
      </c>
      <c r="J84" s="36"/>
      <c r="K84" s="36"/>
      <c r="L84" s="36"/>
      <c r="M84" s="36"/>
      <c r="N84" s="36"/>
    </row>
    <row r="85" spans="1:14" s="65" customFormat="1" ht="25.15" customHeight="1">
      <c r="A85" s="61" t="s">
        <v>246</v>
      </c>
      <c r="B85" s="56" t="s">
        <v>327</v>
      </c>
      <c r="C85" s="61" t="s">
        <v>246</v>
      </c>
      <c r="D85" s="15">
        <f t="shared" si="5"/>
        <v>445.00059999999996</v>
      </c>
      <c r="E85" s="15" t="s">
        <v>95</v>
      </c>
      <c r="F85" s="15" t="s">
        <v>95</v>
      </c>
      <c r="G85" s="64">
        <v>332.09</v>
      </c>
      <c r="H85" s="64">
        <f t="shared" si="8"/>
        <v>79.701599999999985</v>
      </c>
      <c r="I85" s="64">
        <f t="shared" si="9"/>
        <v>33.208999999999996</v>
      </c>
      <c r="J85" s="36"/>
      <c r="K85" s="36"/>
      <c r="L85" s="36"/>
      <c r="M85" s="36"/>
      <c r="N85" s="36"/>
    </row>
    <row r="86" spans="1:14" s="65" customFormat="1" ht="25.15" customHeight="1">
      <c r="A86" s="61" t="s">
        <v>66</v>
      </c>
      <c r="B86" s="56" t="s">
        <v>65</v>
      </c>
      <c r="C86" s="61" t="s">
        <v>66</v>
      </c>
      <c r="D86" s="15">
        <f t="shared" si="5"/>
        <v>70.00160000000001</v>
      </c>
      <c r="E86" s="15">
        <f t="shared" ref="E86:F95" si="11">$G86+$H86+$I86</f>
        <v>70.00160000000001</v>
      </c>
      <c r="F86" s="15">
        <f t="shared" si="11"/>
        <v>70.00160000000001</v>
      </c>
      <c r="G86" s="64">
        <v>52.24</v>
      </c>
      <c r="H86" s="64">
        <f t="shared" si="8"/>
        <v>12.537599999999999</v>
      </c>
      <c r="I86" s="64">
        <f t="shared" si="9"/>
        <v>5.2240000000000002</v>
      </c>
      <c r="J86" s="36"/>
      <c r="K86" s="36"/>
      <c r="L86" s="36"/>
      <c r="M86" s="36"/>
      <c r="N86" s="36"/>
    </row>
    <row r="87" spans="1:14" s="65" customFormat="1" ht="25.15" customHeight="1">
      <c r="A87" s="61" t="s">
        <v>0</v>
      </c>
      <c r="B87" s="56" t="s">
        <v>1</v>
      </c>
      <c r="C87" s="61" t="s">
        <v>0</v>
      </c>
      <c r="D87" s="15">
        <f t="shared" si="5"/>
        <v>39.999000000000002</v>
      </c>
      <c r="E87" s="15">
        <f t="shared" si="11"/>
        <v>39.999000000000002</v>
      </c>
      <c r="F87" s="15">
        <f t="shared" si="11"/>
        <v>39.999000000000002</v>
      </c>
      <c r="G87" s="64">
        <v>29.85</v>
      </c>
      <c r="H87" s="64">
        <f t="shared" si="8"/>
        <v>7.1639999999999997</v>
      </c>
      <c r="I87" s="64">
        <f t="shared" si="9"/>
        <v>2.9850000000000003</v>
      </c>
      <c r="J87" s="36"/>
      <c r="K87" s="36"/>
      <c r="L87" s="36"/>
      <c r="M87" s="36"/>
      <c r="N87" s="36"/>
    </row>
    <row r="88" spans="1:14" s="65" customFormat="1" ht="25.15" customHeight="1">
      <c r="A88" s="61" t="s">
        <v>229</v>
      </c>
      <c r="B88" s="56" t="s">
        <v>358</v>
      </c>
      <c r="C88" s="61" t="s">
        <v>229</v>
      </c>
      <c r="D88" s="15">
        <f t="shared" si="5"/>
        <v>39.999000000000002</v>
      </c>
      <c r="E88" s="15">
        <f t="shared" si="11"/>
        <v>39.999000000000002</v>
      </c>
      <c r="F88" s="15">
        <f t="shared" si="11"/>
        <v>39.999000000000002</v>
      </c>
      <c r="G88" s="64">
        <v>29.85</v>
      </c>
      <c r="H88" s="64">
        <f t="shared" si="8"/>
        <v>7.1639999999999997</v>
      </c>
      <c r="I88" s="64">
        <f t="shared" si="9"/>
        <v>2.9850000000000003</v>
      </c>
      <c r="J88" s="36"/>
      <c r="K88" s="36"/>
      <c r="L88" s="36"/>
      <c r="M88" s="36"/>
      <c r="N88" s="36"/>
    </row>
    <row r="89" spans="1:14" s="65" customFormat="1" ht="25.15" customHeight="1">
      <c r="A89" s="61" t="s">
        <v>369</v>
      </c>
      <c r="B89" s="56" t="s">
        <v>370</v>
      </c>
      <c r="C89" s="61" t="s">
        <v>369</v>
      </c>
      <c r="D89" s="15">
        <f t="shared" si="5"/>
        <v>39.999000000000002</v>
      </c>
      <c r="E89" s="15">
        <f t="shared" si="11"/>
        <v>39.999000000000002</v>
      </c>
      <c r="F89" s="15">
        <f t="shared" si="11"/>
        <v>39.999000000000002</v>
      </c>
      <c r="G89" s="64">
        <v>29.85</v>
      </c>
      <c r="H89" s="64">
        <f t="shared" si="8"/>
        <v>7.1639999999999997</v>
      </c>
      <c r="I89" s="64">
        <f t="shared" si="9"/>
        <v>2.9850000000000003</v>
      </c>
      <c r="J89" s="36"/>
      <c r="K89" s="36"/>
      <c r="L89" s="36"/>
      <c r="M89" s="36"/>
      <c r="N89" s="36"/>
    </row>
    <row r="90" spans="1:14" s="65" customFormat="1" ht="25.15" customHeight="1">
      <c r="A90" s="61" t="s">
        <v>839</v>
      </c>
      <c r="B90" s="140" t="s">
        <v>840</v>
      </c>
      <c r="C90" s="61" t="s">
        <v>839</v>
      </c>
      <c r="D90" s="122">
        <f t="shared" si="5"/>
        <v>-268</v>
      </c>
      <c r="E90" s="122">
        <f t="shared" si="11"/>
        <v>-268</v>
      </c>
      <c r="F90" s="122">
        <f t="shared" si="11"/>
        <v>-268</v>
      </c>
      <c r="G90" s="129">
        <f>-200</f>
        <v>-200</v>
      </c>
      <c r="H90" s="52">
        <f t="shared" si="8"/>
        <v>-48</v>
      </c>
      <c r="I90" s="52">
        <f t="shared" si="9"/>
        <v>-20</v>
      </c>
      <c r="J90" s="36"/>
      <c r="K90" s="36"/>
      <c r="L90" s="36"/>
      <c r="M90" s="36"/>
      <c r="N90" s="36"/>
    </row>
    <row r="91" spans="1:14" s="65" customFormat="1" ht="25.15" customHeight="1">
      <c r="A91" s="61" t="s">
        <v>190</v>
      </c>
      <c r="B91" s="140" t="s">
        <v>492</v>
      </c>
      <c r="C91" s="61" t="s">
        <v>190</v>
      </c>
      <c r="D91" s="122">
        <f t="shared" si="5"/>
        <v>39.999000000000002</v>
      </c>
      <c r="E91" s="122">
        <f t="shared" si="11"/>
        <v>39.999000000000002</v>
      </c>
      <c r="F91" s="122">
        <f t="shared" si="11"/>
        <v>39.999000000000002</v>
      </c>
      <c r="G91" s="129">
        <v>29.85</v>
      </c>
      <c r="H91" s="52">
        <f t="shared" si="8"/>
        <v>7.1639999999999997</v>
      </c>
      <c r="I91" s="52">
        <f t="shared" si="9"/>
        <v>2.9850000000000003</v>
      </c>
      <c r="J91" s="36"/>
      <c r="K91" s="36"/>
      <c r="L91" s="36"/>
      <c r="M91" s="36"/>
      <c r="N91" s="36"/>
    </row>
    <row r="92" spans="1:14" s="65" customFormat="1" ht="25.15" customHeight="1">
      <c r="A92" s="61" t="s">
        <v>100</v>
      </c>
      <c r="B92" s="56" t="s">
        <v>85</v>
      </c>
      <c r="C92" s="61" t="s">
        <v>100</v>
      </c>
      <c r="D92" s="15">
        <f t="shared" si="5"/>
        <v>189.99859999999998</v>
      </c>
      <c r="E92" s="15">
        <f t="shared" si="11"/>
        <v>189.99859999999998</v>
      </c>
      <c r="F92" s="15">
        <f t="shared" si="11"/>
        <v>189.99859999999998</v>
      </c>
      <c r="G92" s="64">
        <v>141.79</v>
      </c>
      <c r="H92" s="64">
        <f t="shared" si="8"/>
        <v>34.029599999999995</v>
      </c>
      <c r="I92" s="64">
        <f t="shared" si="9"/>
        <v>14.179</v>
      </c>
      <c r="J92" s="36"/>
      <c r="K92" s="36"/>
      <c r="L92" s="36"/>
      <c r="M92" s="36"/>
      <c r="N92" s="36"/>
    </row>
    <row r="93" spans="1:14" s="65" customFormat="1" ht="25.15" customHeight="1">
      <c r="A93" s="61" t="s">
        <v>45</v>
      </c>
      <c r="B93" s="56" t="s">
        <v>90</v>
      </c>
      <c r="C93" s="61" t="s">
        <v>45</v>
      </c>
      <c r="D93" s="15">
        <f t="shared" si="5"/>
        <v>54.993600000000001</v>
      </c>
      <c r="E93" s="15">
        <f t="shared" si="11"/>
        <v>54.993600000000001</v>
      </c>
      <c r="F93" s="15">
        <f t="shared" si="11"/>
        <v>54.993600000000001</v>
      </c>
      <c r="G93" s="64">
        <v>41.04</v>
      </c>
      <c r="H93" s="64">
        <f t="shared" si="8"/>
        <v>9.8495999999999988</v>
      </c>
      <c r="I93" s="64">
        <f t="shared" si="9"/>
        <v>4.1040000000000001</v>
      </c>
      <c r="J93" s="36"/>
      <c r="K93" s="36"/>
      <c r="L93" s="36"/>
      <c r="M93" s="36"/>
      <c r="N93" s="36"/>
    </row>
    <row r="94" spans="1:14" s="65" customFormat="1" ht="25.15" customHeight="1">
      <c r="A94" s="61" t="s">
        <v>108</v>
      </c>
      <c r="B94" s="56" t="s">
        <v>332</v>
      </c>
      <c r="C94" s="61" t="s">
        <v>108</v>
      </c>
      <c r="D94" s="15">
        <f t="shared" si="5"/>
        <v>70.00160000000001</v>
      </c>
      <c r="E94" s="15">
        <f t="shared" si="11"/>
        <v>70.00160000000001</v>
      </c>
      <c r="F94" s="15">
        <f t="shared" si="11"/>
        <v>70.00160000000001</v>
      </c>
      <c r="G94" s="64">
        <v>52.24</v>
      </c>
      <c r="H94" s="64">
        <f t="shared" si="8"/>
        <v>12.537599999999999</v>
      </c>
      <c r="I94" s="64">
        <f t="shared" si="9"/>
        <v>5.2240000000000002</v>
      </c>
      <c r="J94" s="36"/>
      <c r="K94" s="36"/>
      <c r="L94" s="36"/>
      <c r="M94" s="36"/>
      <c r="N94" s="36"/>
    </row>
    <row r="95" spans="1:14" s="65" customFormat="1" ht="25.15" customHeight="1">
      <c r="A95" s="61" t="s">
        <v>581</v>
      </c>
      <c r="B95" s="56" t="s">
        <v>591</v>
      </c>
      <c r="C95" s="61" t="s">
        <v>581</v>
      </c>
      <c r="D95" s="15">
        <f t="shared" si="5"/>
        <v>39.999000000000002</v>
      </c>
      <c r="E95" s="15">
        <f t="shared" si="11"/>
        <v>39.999000000000002</v>
      </c>
      <c r="F95" s="15">
        <f t="shared" si="11"/>
        <v>39.999000000000002</v>
      </c>
      <c r="G95" s="64">
        <v>29.85</v>
      </c>
      <c r="H95" s="64">
        <f t="shared" si="8"/>
        <v>7.1639999999999997</v>
      </c>
      <c r="I95" s="64">
        <f t="shared" si="9"/>
        <v>2.9850000000000003</v>
      </c>
      <c r="J95" s="36"/>
      <c r="K95" s="36"/>
      <c r="L95" s="36"/>
      <c r="M95" s="36"/>
      <c r="N95" s="36"/>
    </row>
    <row r="96" spans="1:14" ht="25.15" customHeight="1">
      <c r="A96" s="30" t="s">
        <v>244</v>
      </c>
      <c r="C96" s="30"/>
    </row>
    <row r="97" spans="1:3" ht="25.15" customHeight="1">
      <c r="A97" s="63" t="s">
        <v>194</v>
      </c>
      <c r="C97" s="63"/>
    </row>
    <row r="98" spans="1:3" ht="25.15" customHeight="1">
      <c r="A98" s="63" t="s">
        <v>195</v>
      </c>
      <c r="C98" s="63"/>
    </row>
    <row r="99" spans="1:3" ht="25.15" customHeight="1">
      <c r="A99" s="63" t="s">
        <v>203</v>
      </c>
      <c r="C99" s="63"/>
    </row>
  </sheetData>
  <sortState xmlns:xlrd2="http://schemas.microsoft.com/office/spreadsheetml/2017/richdata2" ref="A56:N62">
    <sortCondition ref="A56:A62"/>
  </sortState>
  <mergeCells count="2">
    <mergeCell ref="G1:I1"/>
    <mergeCell ref="G2:I2"/>
  </mergeCells>
  <conditionalFormatting sqref="H4:H6">
    <cfRule type="cellIs" dxfId="709" priority="1027" stopIfTrue="1" operator="equal">
      <formula>"-"</formula>
    </cfRule>
    <cfRule type="cellIs" dxfId="708" priority="1028" stopIfTrue="1" operator="equal">
      <formula>"Std"</formula>
    </cfRule>
  </conditionalFormatting>
  <conditionalFormatting sqref="H4:H6">
    <cfRule type="cellIs" dxfId="707" priority="1026" stopIfTrue="1" operator="between">
      <formula>0</formula>
      <formula>5000</formula>
    </cfRule>
  </conditionalFormatting>
  <conditionalFormatting sqref="G67:I68 G63:I65 G79:I89 G28:I28 F9:F19 D54:F54 E25:F25 D72:I77 D92:I95 F56:I57 F59:I62">
    <cfRule type="cellIs" dxfId="706" priority="1005" operator="between">
      <formula>0</formula>
      <formula>5000</formula>
    </cfRule>
    <cfRule type="cellIs" dxfId="705" priority="1006" operator="equal">
      <formula>"-"</formula>
    </cfRule>
    <cfRule type="cellIs" dxfId="704" priority="1007" operator="equal">
      <formula>"O"</formula>
    </cfRule>
    <cfRule type="cellIs" dxfId="703" priority="1008" operator="equal">
      <formula>"S"</formula>
    </cfRule>
  </conditionalFormatting>
  <conditionalFormatting sqref="G66:I66">
    <cfRule type="cellIs" dxfId="702" priority="1001" operator="between">
      <formula>0</formula>
      <formula>5000</formula>
    </cfRule>
    <cfRule type="cellIs" dxfId="701" priority="1002" operator="equal">
      <formula>"-"</formula>
    </cfRule>
    <cfRule type="cellIs" dxfId="700" priority="1003" operator="equal">
      <formula>"O"</formula>
    </cfRule>
    <cfRule type="cellIs" dxfId="699" priority="1004" operator="equal">
      <formula>"S"</formula>
    </cfRule>
  </conditionalFormatting>
  <conditionalFormatting sqref="G70:I70">
    <cfRule type="cellIs" dxfId="698" priority="911" operator="between">
      <formula>0</formula>
      <formula>5000</formula>
    </cfRule>
    <cfRule type="cellIs" dxfId="697" priority="912" operator="equal">
      <formula>"-"</formula>
    </cfRule>
    <cfRule type="cellIs" dxfId="696" priority="913" operator="equal">
      <formula>"O"</formula>
    </cfRule>
    <cfRule type="cellIs" dxfId="695" priority="914" operator="equal">
      <formula>"S"</formula>
    </cfRule>
  </conditionalFormatting>
  <conditionalFormatting sqref="G90:I90">
    <cfRule type="cellIs" dxfId="694" priority="847" operator="between">
      <formula>0</formula>
      <formula>5000</formula>
    </cfRule>
    <cfRule type="cellIs" dxfId="693" priority="848" operator="equal">
      <formula>"-"</formula>
    </cfRule>
    <cfRule type="cellIs" dxfId="692" priority="849" operator="equal">
      <formula>"O"</formula>
    </cfRule>
    <cfRule type="cellIs" dxfId="691" priority="850" operator="equal">
      <formula>"S"</formula>
    </cfRule>
  </conditionalFormatting>
  <conditionalFormatting sqref="G78:I78">
    <cfRule type="cellIs" dxfId="690" priority="863" operator="between">
      <formula>0</formula>
      <formula>5000</formula>
    </cfRule>
    <cfRule type="cellIs" dxfId="689" priority="864" operator="equal">
      <formula>"-"</formula>
    </cfRule>
    <cfRule type="cellIs" dxfId="688" priority="865" operator="equal">
      <formula>"O"</formula>
    </cfRule>
    <cfRule type="cellIs" dxfId="687" priority="866" operator="equal">
      <formula>"S"</formula>
    </cfRule>
  </conditionalFormatting>
  <conditionalFormatting sqref="G69:I69">
    <cfRule type="cellIs" dxfId="686" priority="795" operator="between">
      <formula>0</formula>
      <formula>5000</formula>
    </cfRule>
    <cfRule type="cellIs" dxfId="685" priority="796" operator="equal">
      <formula>"-"</formula>
    </cfRule>
    <cfRule type="cellIs" dxfId="684" priority="797" operator="equal">
      <formula>"O"</formula>
    </cfRule>
    <cfRule type="cellIs" dxfId="683" priority="798" operator="equal">
      <formula>"S"</formula>
    </cfRule>
  </conditionalFormatting>
  <conditionalFormatting sqref="D3">
    <cfRule type="cellIs" dxfId="682" priority="781" stopIfTrue="1" operator="equal">
      <formula>"-"</formula>
    </cfRule>
    <cfRule type="cellIs" dxfId="681" priority="782" stopIfTrue="1" operator="equal">
      <formula>"Std"</formula>
    </cfRule>
  </conditionalFormatting>
  <conditionalFormatting sqref="D67:D68 D53 D80:D87 D89 D63:D65 D26:D51 D9:D24">
    <cfRule type="cellIs" dxfId="680" priority="777" operator="between">
      <formula>0</formula>
      <formula>5000</formula>
    </cfRule>
    <cfRule type="cellIs" dxfId="679" priority="778" operator="equal">
      <formula>"-"</formula>
    </cfRule>
    <cfRule type="cellIs" dxfId="678" priority="779" operator="equal">
      <formula>"O"</formula>
    </cfRule>
    <cfRule type="cellIs" dxfId="677" priority="780" operator="equal">
      <formula>"S"</formula>
    </cfRule>
  </conditionalFormatting>
  <conditionalFormatting sqref="D66">
    <cfRule type="cellIs" dxfId="676" priority="773" operator="between">
      <formula>0</formula>
      <formula>5000</formula>
    </cfRule>
    <cfRule type="cellIs" dxfId="675" priority="774" operator="equal">
      <formula>"-"</formula>
    </cfRule>
    <cfRule type="cellIs" dxfId="674" priority="775" operator="equal">
      <formula>"O"</formula>
    </cfRule>
    <cfRule type="cellIs" dxfId="673" priority="776" operator="equal">
      <formula>"S"</formula>
    </cfRule>
  </conditionalFormatting>
  <conditionalFormatting sqref="D52">
    <cfRule type="cellIs" dxfId="672" priority="761" operator="between">
      <formula>0</formula>
      <formula>5000</formula>
    </cfRule>
    <cfRule type="cellIs" dxfId="671" priority="762" operator="equal">
      <formula>"-"</formula>
    </cfRule>
    <cfRule type="cellIs" dxfId="670" priority="763" operator="equal">
      <formula>"O"</formula>
    </cfRule>
    <cfRule type="cellIs" dxfId="669" priority="764" operator="equal">
      <formula>"S"</formula>
    </cfRule>
  </conditionalFormatting>
  <conditionalFormatting sqref="D55:D56 D59:D62">
    <cfRule type="cellIs" dxfId="668" priority="757" operator="between">
      <formula>0</formula>
      <formula>5000</formula>
    </cfRule>
    <cfRule type="cellIs" dxfId="667" priority="758" operator="equal">
      <formula>"-"</formula>
    </cfRule>
    <cfRule type="cellIs" dxfId="666" priority="759" operator="equal">
      <formula>"O"</formula>
    </cfRule>
    <cfRule type="cellIs" dxfId="665" priority="760" operator="equal">
      <formula>"S"</formula>
    </cfRule>
  </conditionalFormatting>
  <conditionalFormatting sqref="D79">
    <cfRule type="cellIs" dxfId="664" priority="753" operator="between">
      <formula>0</formula>
      <formula>5000</formula>
    </cfRule>
    <cfRule type="cellIs" dxfId="663" priority="754" operator="equal">
      <formula>"-"</formula>
    </cfRule>
    <cfRule type="cellIs" dxfId="662" priority="755" operator="equal">
      <formula>"O"</formula>
    </cfRule>
    <cfRule type="cellIs" dxfId="661" priority="756" operator="equal">
      <formula>"S"</formula>
    </cfRule>
  </conditionalFormatting>
  <conditionalFormatting sqref="D88">
    <cfRule type="cellIs" dxfId="660" priority="749" operator="between">
      <formula>0</formula>
      <formula>5000</formula>
    </cfRule>
    <cfRule type="cellIs" dxfId="659" priority="750" operator="equal">
      <formula>"-"</formula>
    </cfRule>
    <cfRule type="cellIs" dxfId="658" priority="751" operator="equal">
      <formula>"O"</formula>
    </cfRule>
    <cfRule type="cellIs" dxfId="657" priority="752" operator="equal">
      <formula>"S"</formula>
    </cfRule>
  </conditionalFormatting>
  <conditionalFormatting sqref="D70">
    <cfRule type="cellIs" dxfId="656" priority="745" operator="between">
      <formula>0</formula>
      <formula>5000</formula>
    </cfRule>
    <cfRule type="cellIs" dxfId="655" priority="746" operator="equal">
      <formula>"-"</formula>
    </cfRule>
    <cfRule type="cellIs" dxfId="654" priority="747" operator="equal">
      <formula>"O"</formula>
    </cfRule>
    <cfRule type="cellIs" dxfId="653" priority="748" operator="equal">
      <formula>"S"</formula>
    </cfRule>
  </conditionalFormatting>
  <conditionalFormatting sqref="D78">
    <cfRule type="cellIs" dxfId="652" priority="733" operator="between">
      <formula>0</formula>
      <formula>5000</formula>
    </cfRule>
    <cfRule type="cellIs" dxfId="651" priority="734" operator="equal">
      <formula>"-"</formula>
    </cfRule>
    <cfRule type="cellIs" dxfId="650" priority="735" operator="equal">
      <formula>"O"</formula>
    </cfRule>
    <cfRule type="cellIs" dxfId="649" priority="736" operator="equal">
      <formula>"S"</formula>
    </cfRule>
  </conditionalFormatting>
  <conditionalFormatting sqref="D90">
    <cfRule type="cellIs" dxfId="648" priority="729" operator="between">
      <formula>0</formula>
      <formula>5000</formula>
    </cfRule>
    <cfRule type="cellIs" dxfId="647" priority="730" operator="equal">
      <formula>"-"</formula>
    </cfRule>
    <cfRule type="cellIs" dxfId="646" priority="731" operator="equal">
      <formula>"O"</formula>
    </cfRule>
    <cfRule type="cellIs" dxfId="645" priority="732" operator="equal">
      <formula>"S"</formula>
    </cfRule>
  </conditionalFormatting>
  <conditionalFormatting sqref="D69">
    <cfRule type="cellIs" dxfId="644" priority="717" operator="between">
      <formula>0</formula>
      <formula>5000</formula>
    </cfRule>
    <cfRule type="cellIs" dxfId="643" priority="718" operator="equal">
      <formula>"-"</formula>
    </cfRule>
    <cfRule type="cellIs" dxfId="642" priority="719" operator="equal">
      <formula>"O"</formula>
    </cfRule>
    <cfRule type="cellIs" dxfId="641" priority="720" operator="equal">
      <formula>"S"</formula>
    </cfRule>
  </conditionalFormatting>
  <conditionalFormatting sqref="E3">
    <cfRule type="cellIs" dxfId="640" priority="715" stopIfTrue="1" operator="equal">
      <formula>"-"</formula>
    </cfRule>
    <cfRule type="cellIs" dxfId="639" priority="716" stopIfTrue="1" operator="equal">
      <formula>"Std"</formula>
    </cfRule>
  </conditionalFormatting>
  <conditionalFormatting sqref="E67:E68 E53 E80:E87 E89 E63:E65 E26:E51 E9:E24">
    <cfRule type="cellIs" dxfId="638" priority="711" operator="between">
      <formula>0</formula>
      <formula>5000</formula>
    </cfRule>
    <cfRule type="cellIs" dxfId="637" priority="712" operator="equal">
      <formula>"-"</formula>
    </cfRule>
    <cfRule type="cellIs" dxfId="636" priority="713" operator="equal">
      <formula>"O"</formula>
    </cfRule>
    <cfRule type="cellIs" dxfId="635" priority="714" operator="equal">
      <formula>"S"</formula>
    </cfRule>
  </conditionalFormatting>
  <conditionalFormatting sqref="E66">
    <cfRule type="cellIs" dxfId="634" priority="707" operator="between">
      <formula>0</formula>
      <formula>5000</formula>
    </cfRule>
    <cfRule type="cellIs" dxfId="633" priority="708" operator="equal">
      <formula>"-"</formula>
    </cfRule>
    <cfRule type="cellIs" dxfId="632" priority="709" operator="equal">
      <formula>"O"</formula>
    </cfRule>
    <cfRule type="cellIs" dxfId="631" priority="710" operator="equal">
      <formula>"S"</formula>
    </cfRule>
  </conditionalFormatting>
  <conditionalFormatting sqref="E52">
    <cfRule type="cellIs" dxfId="630" priority="695" operator="between">
      <formula>0</formula>
      <formula>5000</formula>
    </cfRule>
    <cfRule type="cellIs" dxfId="629" priority="696" operator="equal">
      <formula>"-"</formula>
    </cfRule>
    <cfRule type="cellIs" dxfId="628" priority="697" operator="equal">
      <formula>"O"</formula>
    </cfRule>
    <cfRule type="cellIs" dxfId="627" priority="698" operator="equal">
      <formula>"S"</formula>
    </cfRule>
  </conditionalFormatting>
  <conditionalFormatting sqref="E55:E56 E59:E62">
    <cfRule type="cellIs" dxfId="626" priority="691" operator="between">
      <formula>0</formula>
      <formula>5000</formula>
    </cfRule>
    <cfRule type="cellIs" dxfId="625" priority="692" operator="equal">
      <formula>"-"</formula>
    </cfRule>
    <cfRule type="cellIs" dxfId="624" priority="693" operator="equal">
      <formula>"O"</formula>
    </cfRule>
    <cfRule type="cellIs" dxfId="623" priority="694" operator="equal">
      <formula>"S"</formula>
    </cfRule>
  </conditionalFormatting>
  <conditionalFormatting sqref="E79">
    <cfRule type="cellIs" dxfId="622" priority="687" operator="between">
      <formula>0</formula>
      <formula>5000</formula>
    </cfRule>
    <cfRule type="cellIs" dxfId="621" priority="688" operator="equal">
      <formula>"-"</formula>
    </cfRule>
    <cfRule type="cellIs" dxfId="620" priority="689" operator="equal">
      <formula>"O"</formula>
    </cfRule>
    <cfRule type="cellIs" dxfId="619" priority="690" operator="equal">
      <formula>"S"</formula>
    </cfRule>
  </conditionalFormatting>
  <conditionalFormatting sqref="E88">
    <cfRule type="cellIs" dxfId="618" priority="683" operator="between">
      <formula>0</formula>
      <formula>5000</formula>
    </cfRule>
    <cfRule type="cellIs" dxfId="617" priority="684" operator="equal">
      <formula>"-"</formula>
    </cfRule>
    <cfRule type="cellIs" dxfId="616" priority="685" operator="equal">
      <formula>"O"</formula>
    </cfRule>
    <cfRule type="cellIs" dxfId="615" priority="686" operator="equal">
      <formula>"S"</formula>
    </cfRule>
  </conditionalFormatting>
  <conditionalFormatting sqref="E70">
    <cfRule type="cellIs" dxfId="614" priority="679" operator="between">
      <formula>0</formula>
      <formula>5000</formula>
    </cfRule>
    <cfRule type="cellIs" dxfId="613" priority="680" operator="equal">
      <formula>"-"</formula>
    </cfRule>
    <cfRule type="cellIs" dxfId="612" priority="681" operator="equal">
      <formula>"O"</formula>
    </cfRule>
    <cfRule type="cellIs" dxfId="611" priority="682" operator="equal">
      <formula>"S"</formula>
    </cfRule>
  </conditionalFormatting>
  <conditionalFormatting sqref="E78">
    <cfRule type="cellIs" dxfId="610" priority="667" operator="between">
      <formula>0</formula>
      <formula>5000</formula>
    </cfRule>
    <cfRule type="cellIs" dxfId="609" priority="668" operator="equal">
      <formula>"-"</formula>
    </cfRule>
    <cfRule type="cellIs" dxfId="608" priority="669" operator="equal">
      <formula>"O"</formula>
    </cfRule>
    <cfRule type="cellIs" dxfId="607" priority="670" operator="equal">
      <formula>"S"</formula>
    </cfRule>
  </conditionalFormatting>
  <conditionalFormatting sqref="E90">
    <cfRule type="cellIs" dxfId="606" priority="663" operator="between">
      <formula>0</formula>
      <formula>5000</formula>
    </cfRule>
    <cfRule type="cellIs" dxfId="605" priority="664" operator="equal">
      <formula>"-"</formula>
    </cfRule>
    <cfRule type="cellIs" dxfId="604" priority="665" operator="equal">
      <formula>"O"</formula>
    </cfRule>
    <cfRule type="cellIs" dxfId="603" priority="666" operator="equal">
      <formula>"S"</formula>
    </cfRule>
  </conditionalFormatting>
  <conditionalFormatting sqref="E69">
    <cfRule type="cellIs" dxfId="602" priority="651" operator="between">
      <formula>0</formula>
      <formula>5000</formula>
    </cfRule>
    <cfRule type="cellIs" dxfId="601" priority="652" operator="equal">
      <formula>"-"</formula>
    </cfRule>
    <cfRule type="cellIs" dxfId="600" priority="653" operator="equal">
      <formula>"O"</formula>
    </cfRule>
    <cfRule type="cellIs" dxfId="599" priority="654" operator="equal">
      <formula>"S"</formula>
    </cfRule>
  </conditionalFormatting>
  <conditionalFormatting sqref="F3">
    <cfRule type="cellIs" dxfId="598" priority="649" stopIfTrue="1" operator="equal">
      <formula>"-"</formula>
    </cfRule>
    <cfRule type="cellIs" dxfId="597" priority="650" stopIfTrue="1" operator="equal">
      <formula>"Std"</formula>
    </cfRule>
  </conditionalFormatting>
  <conditionalFormatting sqref="F67:F68 F53 F80:F87 F89 F63:F65 F20:F24 F26:F51">
    <cfRule type="cellIs" dxfId="596" priority="645" operator="between">
      <formula>0</formula>
      <formula>5000</formula>
    </cfRule>
    <cfRule type="cellIs" dxfId="595" priority="646" operator="equal">
      <formula>"-"</formula>
    </cfRule>
    <cfRule type="cellIs" dxfId="594" priority="647" operator="equal">
      <formula>"O"</formula>
    </cfRule>
    <cfRule type="cellIs" dxfId="593" priority="648" operator="equal">
      <formula>"S"</formula>
    </cfRule>
  </conditionalFormatting>
  <conditionalFormatting sqref="F66">
    <cfRule type="cellIs" dxfId="592" priority="641" operator="between">
      <formula>0</formula>
      <formula>5000</formula>
    </cfRule>
    <cfRule type="cellIs" dxfId="591" priority="642" operator="equal">
      <formula>"-"</formula>
    </cfRule>
    <cfRule type="cellIs" dxfId="590" priority="643" operator="equal">
      <formula>"O"</formula>
    </cfRule>
    <cfRule type="cellIs" dxfId="589" priority="644" operator="equal">
      <formula>"S"</formula>
    </cfRule>
  </conditionalFormatting>
  <conditionalFormatting sqref="F52">
    <cfRule type="cellIs" dxfId="588" priority="629" operator="between">
      <formula>0</formula>
      <formula>5000</formula>
    </cfRule>
    <cfRule type="cellIs" dxfId="587" priority="630" operator="equal">
      <formula>"-"</formula>
    </cfRule>
    <cfRule type="cellIs" dxfId="586" priority="631" operator="equal">
      <formula>"O"</formula>
    </cfRule>
    <cfRule type="cellIs" dxfId="585" priority="632" operator="equal">
      <formula>"S"</formula>
    </cfRule>
  </conditionalFormatting>
  <conditionalFormatting sqref="F55:F56 F59:F62">
    <cfRule type="cellIs" dxfId="584" priority="625" operator="between">
      <formula>0</formula>
      <formula>5000</formula>
    </cfRule>
    <cfRule type="cellIs" dxfId="583" priority="626" operator="equal">
      <formula>"-"</formula>
    </cfRule>
    <cfRule type="cellIs" dxfId="582" priority="627" operator="equal">
      <formula>"O"</formula>
    </cfRule>
    <cfRule type="cellIs" dxfId="581" priority="628" operator="equal">
      <formula>"S"</formula>
    </cfRule>
  </conditionalFormatting>
  <conditionalFormatting sqref="F79">
    <cfRule type="cellIs" dxfId="580" priority="621" operator="between">
      <formula>0</formula>
      <formula>5000</formula>
    </cfRule>
    <cfRule type="cellIs" dxfId="579" priority="622" operator="equal">
      <formula>"-"</formula>
    </cfRule>
    <cfRule type="cellIs" dxfId="578" priority="623" operator="equal">
      <formula>"O"</formula>
    </cfRule>
    <cfRule type="cellIs" dxfId="577" priority="624" operator="equal">
      <formula>"S"</formula>
    </cfRule>
  </conditionalFormatting>
  <conditionalFormatting sqref="F88">
    <cfRule type="cellIs" dxfId="576" priority="617" operator="between">
      <formula>0</formula>
      <formula>5000</formula>
    </cfRule>
    <cfRule type="cellIs" dxfId="575" priority="618" operator="equal">
      <formula>"-"</formula>
    </cfRule>
    <cfRule type="cellIs" dxfId="574" priority="619" operator="equal">
      <formula>"O"</formula>
    </cfRule>
    <cfRule type="cellIs" dxfId="573" priority="620" operator="equal">
      <formula>"S"</formula>
    </cfRule>
  </conditionalFormatting>
  <conditionalFormatting sqref="F70">
    <cfRule type="cellIs" dxfId="572" priority="613" operator="between">
      <formula>0</formula>
      <formula>5000</formula>
    </cfRule>
    <cfRule type="cellIs" dxfId="571" priority="614" operator="equal">
      <formula>"-"</formula>
    </cfRule>
    <cfRule type="cellIs" dxfId="570" priority="615" operator="equal">
      <formula>"O"</formula>
    </cfRule>
    <cfRule type="cellIs" dxfId="569" priority="616" operator="equal">
      <formula>"S"</formula>
    </cfRule>
  </conditionalFormatting>
  <conditionalFormatting sqref="D62">
    <cfRule type="cellIs" dxfId="568" priority="565" operator="between">
      <formula>0</formula>
      <formula>5000</formula>
    </cfRule>
    <cfRule type="cellIs" dxfId="567" priority="566" operator="equal">
      <formula>"-"</formula>
    </cfRule>
    <cfRule type="cellIs" dxfId="566" priority="567" operator="equal">
      <formula>"O"</formula>
    </cfRule>
    <cfRule type="cellIs" dxfId="565" priority="568" operator="equal">
      <formula>"S"</formula>
    </cfRule>
  </conditionalFormatting>
  <conditionalFormatting sqref="D56 D59:D62">
    <cfRule type="cellIs" dxfId="564" priority="581" operator="between">
      <formula>0</formula>
      <formula>5000</formula>
    </cfRule>
    <cfRule type="cellIs" dxfId="563" priority="582" operator="equal">
      <formula>"-"</formula>
    </cfRule>
    <cfRule type="cellIs" dxfId="562" priority="583" operator="equal">
      <formula>"O"</formula>
    </cfRule>
    <cfRule type="cellIs" dxfId="561" priority="584" operator="equal">
      <formula>"S"</formula>
    </cfRule>
  </conditionalFormatting>
  <conditionalFormatting sqref="F78">
    <cfRule type="cellIs" dxfId="560" priority="601" operator="between">
      <formula>0</formula>
      <formula>5000</formula>
    </cfRule>
    <cfRule type="cellIs" dxfId="559" priority="602" operator="equal">
      <formula>"-"</formula>
    </cfRule>
    <cfRule type="cellIs" dxfId="558" priority="603" operator="equal">
      <formula>"O"</formula>
    </cfRule>
    <cfRule type="cellIs" dxfId="557" priority="604" operator="equal">
      <formula>"S"</formula>
    </cfRule>
  </conditionalFormatting>
  <conditionalFormatting sqref="F90">
    <cfRule type="cellIs" dxfId="556" priority="597" operator="between">
      <formula>0</formula>
      <formula>5000</formula>
    </cfRule>
    <cfRule type="cellIs" dxfId="555" priority="598" operator="equal">
      <formula>"-"</formula>
    </cfRule>
    <cfRule type="cellIs" dxfId="554" priority="599" operator="equal">
      <formula>"O"</formula>
    </cfRule>
    <cfRule type="cellIs" dxfId="553" priority="600" operator="equal">
      <formula>"S"</formula>
    </cfRule>
  </conditionalFormatting>
  <conditionalFormatting sqref="E62">
    <cfRule type="cellIs" dxfId="552" priority="561" operator="between">
      <formula>0</formula>
      <formula>5000</formula>
    </cfRule>
    <cfRule type="cellIs" dxfId="551" priority="562" operator="equal">
      <formula>"-"</formula>
    </cfRule>
    <cfRule type="cellIs" dxfId="550" priority="563" operator="equal">
      <formula>"O"</formula>
    </cfRule>
    <cfRule type="cellIs" dxfId="549" priority="564" operator="equal">
      <formula>"S"</formula>
    </cfRule>
  </conditionalFormatting>
  <conditionalFormatting sqref="F69">
    <cfRule type="cellIs" dxfId="548" priority="585" operator="between">
      <formula>0</formula>
      <formula>5000</formula>
    </cfRule>
    <cfRule type="cellIs" dxfId="547" priority="586" operator="equal">
      <formula>"-"</formula>
    </cfRule>
    <cfRule type="cellIs" dxfId="546" priority="587" operator="equal">
      <formula>"O"</formula>
    </cfRule>
    <cfRule type="cellIs" dxfId="545" priority="588" operator="equal">
      <formula>"S"</formula>
    </cfRule>
  </conditionalFormatting>
  <conditionalFormatting sqref="E56 E59:E62">
    <cfRule type="cellIs" dxfId="544" priority="577" operator="between">
      <formula>0</formula>
      <formula>5000</formula>
    </cfRule>
    <cfRule type="cellIs" dxfId="543" priority="578" operator="equal">
      <formula>"-"</formula>
    </cfRule>
    <cfRule type="cellIs" dxfId="542" priority="579" operator="equal">
      <formula>"O"</formula>
    </cfRule>
    <cfRule type="cellIs" dxfId="541" priority="580" operator="equal">
      <formula>"S"</formula>
    </cfRule>
  </conditionalFormatting>
  <conditionalFormatting sqref="F62">
    <cfRule type="cellIs" dxfId="540" priority="569" operator="between">
      <formula>0</formula>
      <formula>5000</formula>
    </cfRule>
    <cfRule type="cellIs" dxfId="539" priority="570" operator="equal">
      <formula>"-"</formula>
    </cfRule>
    <cfRule type="cellIs" dxfId="538" priority="571" operator="equal">
      <formula>"O"</formula>
    </cfRule>
    <cfRule type="cellIs" dxfId="537" priority="572" operator="equal">
      <formula>"S"</formula>
    </cfRule>
  </conditionalFormatting>
  <conditionalFormatting sqref="F60:F62">
    <cfRule type="cellIs" dxfId="536" priority="553" operator="between">
      <formula>0</formula>
      <formula>5000</formula>
    </cfRule>
    <cfRule type="cellIs" dxfId="535" priority="554" operator="equal">
      <formula>"-"</formula>
    </cfRule>
    <cfRule type="cellIs" dxfId="534" priority="555" operator="equal">
      <formula>"O"</formula>
    </cfRule>
    <cfRule type="cellIs" dxfId="533" priority="556" operator="equal">
      <formula>"S"</formula>
    </cfRule>
  </conditionalFormatting>
  <conditionalFormatting sqref="D60:D62">
    <cfRule type="cellIs" dxfId="532" priority="549" operator="between">
      <formula>0</formula>
      <formula>5000</formula>
    </cfRule>
    <cfRule type="cellIs" dxfId="531" priority="550" operator="equal">
      <formula>"-"</formula>
    </cfRule>
    <cfRule type="cellIs" dxfId="530" priority="551" operator="equal">
      <formula>"O"</formula>
    </cfRule>
    <cfRule type="cellIs" dxfId="529" priority="552" operator="equal">
      <formula>"S"</formula>
    </cfRule>
  </conditionalFormatting>
  <conditionalFormatting sqref="E60:E62">
    <cfRule type="cellIs" dxfId="528" priority="545" operator="between">
      <formula>0</formula>
      <formula>5000</formula>
    </cfRule>
    <cfRule type="cellIs" dxfId="527" priority="546" operator="equal">
      <formula>"-"</formula>
    </cfRule>
    <cfRule type="cellIs" dxfId="526" priority="547" operator="equal">
      <formula>"O"</formula>
    </cfRule>
    <cfRule type="cellIs" dxfId="525" priority="548" operator="equal">
      <formula>"S"</formula>
    </cfRule>
  </conditionalFormatting>
  <conditionalFormatting sqref="D59:F59">
    <cfRule type="cellIs" dxfId="524" priority="313" operator="between">
      <formula>0</formula>
      <formula>5000</formula>
    </cfRule>
    <cfRule type="cellIs" dxfId="523" priority="314" operator="equal">
      <formula>"-"</formula>
    </cfRule>
    <cfRule type="cellIs" dxfId="522" priority="315" operator="equal">
      <formula>"O"</formula>
    </cfRule>
    <cfRule type="cellIs" dxfId="521" priority="316" operator="equal">
      <formula>"S"</formula>
    </cfRule>
  </conditionalFormatting>
  <conditionalFormatting sqref="F61:F62">
    <cfRule type="cellIs" dxfId="520" priority="209" operator="between">
      <formula>0</formula>
      <formula>5000</formula>
    </cfRule>
    <cfRule type="cellIs" dxfId="519" priority="210" operator="equal">
      <formula>"-"</formula>
    </cfRule>
    <cfRule type="cellIs" dxfId="518" priority="211" operator="equal">
      <formula>"O"</formula>
    </cfRule>
    <cfRule type="cellIs" dxfId="517" priority="212" operator="equal">
      <formula>"S"</formula>
    </cfRule>
  </conditionalFormatting>
  <conditionalFormatting sqref="D61:D62">
    <cfRule type="cellIs" dxfId="516" priority="217" operator="between">
      <formula>0</formula>
      <formula>5000</formula>
    </cfRule>
    <cfRule type="cellIs" dxfId="515" priority="218" operator="equal">
      <formula>"-"</formula>
    </cfRule>
    <cfRule type="cellIs" dxfId="514" priority="219" operator="equal">
      <formula>"O"</formula>
    </cfRule>
    <cfRule type="cellIs" dxfId="513" priority="220" operator="equal">
      <formula>"S"</formula>
    </cfRule>
  </conditionalFormatting>
  <conditionalFormatting sqref="E61:E62">
    <cfRule type="cellIs" dxfId="512" priority="213" operator="between">
      <formula>0</formula>
      <formula>5000</formula>
    </cfRule>
    <cfRule type="cellIs" dxfId="511" priority="214" operator="equal">
      <formula>"-"</formula>
    </cfRule>
    <cfRule type="cellIs" dxfId="510" priority="215" operator="equal">
      <formula>"O"</formula>
    </cfRule>
    <cfRule type="cellIs" dxfId="509" priority="216" operator="equal">
      <formula>"S"</formula>
    </cfRule>
  </conditionalFormatting>
  <conditionalFormatting sqref="G59:I62">
    <cfRule type="cellIs" dxfId="508" priority="173" operator="between">
      <formula>0</formula>
      <formula>5000</formula>
    </cfRule>
    <cfRule type="cellIs" dxfId="507" priority="174" operator="equal">
      <formula>"-"</formula>
    </cfRule>
    <cfRule type="cellIs" dxfId="506" priority="175" operator="equal">
      <formula>"O"</formula>
    </cfRule>
    <cfRule type="cellIs" dxfId="505" priority="176" operator="equal">
      <formula>"S"</formula>
    </cfRule>
  </conditionalFormatting>
  <conditionalFormatting sqref="D59:D62">
    <cfRule type="cellIs" dxfId="504" priority="161" operator="between">
      <formula>0</formula>
      <formula>5000</formula>
    </cfRule>
    <cfRule type="cellIs" dxfId="503" priority="162" operator="equal">
      <formula>"-"</formula>
    </cfRule>
    <cfRule type="cellIs" dxfId="502" priority="163" operator="equal">
      <formula>"O"</formula>
    </cfRule>
    <cfRule type="cellIs" dxfId="501" priority="164" operator="equal">
      <formula>"S"</formula>
    </cfRule>
  </conditionalFormatting>
  <conditionalFormatting sqref="E59:E62">
    <cfRule type="cellIs" dxfId="500" priority="157" operator="between">
      <formula>0</formula>
      <formula>5000</formula>
    </cfRule>
    <cfRule type="cellIs" dxfId="499" priority="158" operator="equal">
      <formula>"-"</formula>
    </cfRule>
    <cfRule type="cellIs" dxfId="498" priority="159" operator="equal">
      <formula>"O"</formula>
    </cfRule>
    <cfRule type="cellIs" dxfId="497" priority="160" operator="equal">
      <formula>"S"</formula>
    </cfRule>
  </conditionalFormatting>
  <conditionalFormatting sqref="F59:F62">
    <cfRule type="cellIs" dxfId="496" priority="165" operator="between">
      <formula>0</formula>
      <formula>5000</formula>
    </cfRule>
    <cfRule type="cellIs" dxfId="495" priority="166" operator="equal">
      <formula>"-"</formula>
    </cfRule>
    <cfRule type="cellIs" dxfId="494" priority="167" operator="equal">
      <formula>"O"</formula>
    </cfRule>
    <cfRule type="cellIs" dxfId="493" priority="168" operator="equal">
      <formula>"S"</formula>
    </cfRule>
  </conditionalFormatting>
  <conditionalFormatting sqref="G59:I62">
    <cfRule type="cellIs" dxfId="492" priority="129" operator="between">
      <formula>0</formula>
      <formula>5000</formula>
    </cfRule>
    <cfRule type="cellIs" dxfId="491" priority="130" operator="equal">
      <formula>"-"</formula>
    </cfRule>
    <cfRule type="cellIs" dxfId="490" priority="131" operator="equal">
      <formula>"O"</formula>
    </cfRule>
    <cfRule type="cellIs" dxfId="489" priority="132" operator="equal">
      <formula>"S"</formula>
    </cfRule>
  </conditionalFormatting>
  <conditionalFormatting sqref="D59:D62">
    <cfRule type="cellIs" dxfId="488" priority="117" operator="between">
      <formula>0</formula>
      <formula>5000</formula>
    </cfRule>
    <cfRule type="cellIs" dxfId="487" priority="118" operator="equal">
      <formula>"-"</formula>
    </cfRule>
    <cfRule type="cellIs" dxfId="486" priority="119" operator="equal">
      <formula>"O"</formula>
    </cfRule>
    <cfRule type="cellIs" dxfId="485" priority="120" operator="equal">
      <formula>"S"</formula>
    </cfRule>
  </conditionalFormatting>
  <conditionalFormatting sqref="E59:E62">
    <cfRule type="cellIs" dxfId="484" priority="113" operator="between">
      <formula>0</formula>
      <formula>5000</formula>
    </cfRule>
    <cfRule type="cellIs" dxfId="483" priority="114" operator="equal">
      <formula>"-"</formula>
    </cfRule>
    <cfRule type="cellIs" dxfId="482" priority="115" operator="equal">
      <formula>"O"</formula>
    </cfRule>
    <cfRule type="cellIs" dxfId="481" priority="116" operator="equal">
      <formula>"S"</formula>
    </cfRule>
  </conditionalFormatting>
  <conditionalFormatting sqref="F59:F62">
    <cfRule type="cellIs" dxfId="480" priority="121" operator="between">
      <formula>0</formula>
      <formula>5000</formula>
    </cfRule>
    <cfRule type="cellIs" dxfId="479" priority="122" operator="equal">
      <formula>"-"</formula>
    </cfRule>
    <cfRule type="cellIs" dxfId="478" priority="123" operator="equal">
      <formula>"O"</formula>
    </cfRule>
    <cfRule type="cellIs" dxfId="477" priority="124" operator="equal">
      <formula>"S"</formula>
    </cfRule>
  </conditionalFormatting>
  <conditionalFormatting sqref="D25">
    <cfRule type="cellIs" dxfId="476" priority="109" operator="between">
      <formula>0</formula>
      <formula>5000</formula>
    </cfRule>
    <cfRule type="cellIs" dxfId="475" priority="110" operator="equal">
      <formula>"-"</formula>
    </cfRule>
    <cfRule type="cellIs" dxfId="474" priority="111" operator="equal">
      <formula>"O"</formula>
    </cfRule>
    <cfRule type="cellIs" dxfId="473" priority="112" operator="equal">
      <formula>"S"</formula>
    </cfRule>
  </conditionalFormatting>
  <conditionalFormatting sqref="D57">
    <cfRule type="cellIs" dxfId="472" priority="85" operator="between">
      <formula>0</formula>
      <formula>5000</formula>
    </cfRule>
    <cfRule type="cellIs" dxfId="471" priority="86" operator="equal">
      <formula>"-"</formula>
    </cfRule>
    <cfRule type="cellIs" dxfId="470" priority="87" operator="equal">
      <formula>"O"</formula>
    </cfRule>
    <cfRule type="cellIs" dxfId="469" priority="88" operator="equal">
      <formula>"S"</formula>
    </cfRule>
  </conditionalFormatting>
  <conditionalFormatting sqref="E57">
    <cfRule type="cellIs" dxfId="468" priority="81" operator="between">
      <formula>0</formula>
      <formula>5000</formula>
    </cfRule>
    <cfRule type="cellIs" dxfId="467" priority="82" operator="equal">
      <formula>"-"</formula>
    </cfRule>
    <cfRule type="cellIs" dxfId="466" priority="83" operator="equal">
      <formula>"O"</formula>
    </cfRule>
    <cfRule type="cellIs" dxfId="465" priority="84" operator="equal">
      <formula>"S"</formula>
    </cfRule>
  </conditionalFormatting>
  <conditionalFormatting sqref="F57">
    <cfRule type="cellIs" dxfId="464" priority="77" operator="between">
      <formula>0</formula>
      <formula>5000</formula>
    </cfRule>
    <cfRule type="cellIs" dxfId="463" priority="78" operator="equal">
      <formula>"-"</formula>
    </cfRule>
    <cfRule type="cellIs" dxfId="462" priority="79" operator="equal">
      <formula>"O"</formula>
    </cfRule>
    <cfRule type="cellIs" dxfId="461" priority="80" operator="equal">
      <formula>"S"</formula>
    </cfRule>
  </conditionalFormatting>
  <conditionalFormatting sqref="D57">
    <cfRule type="cellIs" dxfId="460" priority="73" operator="between">
      <formula>0</formula>
      <formula>5000</formula>
    </cfRule>
    <cfRule type="cellIs" dxfId="459" priority="74" operator="equal">
      <formula>"-"</formula>
    </cfRule>
    <cfRule type="cellIs" dxfId="458" priority="75" operator="equal">
      <formula>"O"</formula>
    </cfRule>
    <cfRule type="cellIs" dxfId="457" priority="76" operator="equal">
      <formula>"S"</formula>
    </cfRule>
  </conditionalFormatting>
  <conditionalFormatting sqref="E57">
    <cfRule type="cellIs" dxfId="456" priority="69" operator="between">
      <formula>0</formula>
      <formula>5000</formula>
    </cfRule>
    <cfRule type="cellIs" dxfId="455" priority="70" operator="equal">
      <formula>"-"</formula>
    </cfRule>
    <cfRule type="cellIs" dxfId="454" priority="71" operator="equal">
      <formula>"O"</formula>
    </cfRule>
    <cfRule type="cellIs" dxfId="453" priority="72" operator="equal">
      <formula>"S"</formula>
    </cfRule>
  </conditionalFormatting>
  <conditionalFormatting sqref="G91:I91">
    <cfRule type="cellIs" dxfId="452" priority="65" operator="between">
      <formula>0</formula>
      <formula>5000</formula>
    </cfRule>
    <cfRule type="cellIs" dxfId="451" priority="66" operator="equal">
      <formula>"-"</formula>
    </cfRule>
    <cfRule type="cellIs" dxfId="450" priority="67" operator="equal">
      <formula>"O"</formula>
    </cfRule>
    <cfRule type="cellIs" dxfId="449" priority="68" operator="equal">
      <formula>"S"</formula>
    </cfRule>
  </conditionalFormatting>
  <conditionalFormatting sqref="D91">
    <cfRule type="cellIs" dxfId="448" priority="49" operator="between">
      <formula>0</formula>
      <formula>5000</formula>
    </cfRule>
    <cfRule type="cellIs" dxfId="447" priority="50" operator="equal">
      <formula>"-"</formula>
    </cfRule>
    <cfRule type="cellIs" dxfId="446" priority="51" operator="equal">
      <formula>"O"</formula>
    </cfRule>
    <cfRule type="cellIs" dxfId="445" priority="52" operator="equal">
      <formula>"S"</formula>
    </cfRule>
  </conditionalFormatting>
  <conditionalFormatting sqref="E91">
    <cfRule type="cellIs" dxfId="444" priority="45" operator="between">
      <formula>0</formula>
      <formula>5000</formula>
    </cfRule>
    <cfRule type="cellIs" dxfId="443" priority="46" operator="equal">
      <formula>"-"</formula>
    </cfRule>
    <cfRule type="cellIs" dxfId="442" priority="47" operator="equal">
      <formula>"O"</formula>
    </cfRule>
    <cfRule type="cellIs" dxfId="441" priority="48" operator="equal">
      <formula>"S"</formula>
    </cfRule>
  </conditionalFormatting>
  <conditionalFormatting sqref="F91">
    <cfRule type="cellIs" dxfId="440" priority="41" operator="between">
      <formula>0</formula>
      <formula>5000</formula>
    </cfRule>
    <cfRule type="cellIs" dxfId="439" priority="42" operator="equal">
      <formula>"-"</formula>
    </cfRule>
    <cfRule type="cellIs" dxfId="438" priority="43" operator="equal">
      <formula>"O"</formula>
    </cfRule>
    <cfRule type="cellIs" dxfId="437" priority="44" operator="equal">
      <formula>"S"</formula>
    </cfRule>
  </conditionalFormatting>
  <conditionalFormatting sqref="F58:I58">
    <cfRule type="cellIs" dxfId="436" priority="37" operator="between">
      <formula>0</formula>
      <formula>5000</formula>
    </cfRule>
    <cfRule type="cellIs" dxfId="435" priority="38" operator="equal">
      <formula>"-"</formula>
    </cfRule>
    <cfRule type="cellIs" dxfId="434" priority="39" operator="equal">
      <formula>"O"</formula>
    </cfRule>
    <cfRule type="cellIs" dxfId="433" priority="40" operator="equal">
      <formula>"S"</formula>
    </cfRule>
  </conditionalFormatting>
  <conditionalFormatting sqref="D58">
    <cfRule type="cellIs" dxfId="432" priority="33" operator="between">
      <formula>0</formula>
      <formula>5000</formula>
    </cfRule>
    <cfRule type="cellIs" dxfId="431" priority="34" operator="equal">
      <formula>"-"</formula>
    </cfRule>
    <cfRule type="cellIs" dxfId="430" priority="35" operator="equal">
      <formula>"O"</formula>
    </cfRule>
    <cfRule type="cellIs" dxfId="429" priority="36" operator="equal">
      <formula>"S"</formula>
    </cfRule>
  </conditionalFormatting>
  <conditionalFormatting sqref="E58">
    <cfRule type="cellIs" dxfId="428" priority="29" operator="between">
      <formula>0</formula>
      <formula>5000</formula>
    </cfRule>
    <cfRule type="cellIs" dxfId="427" priority="30" operator="equal">
      <formula>"-"</formula>
    </cfRule>
    <cfRule type="cellIs" dxfId="426" priority="31" operator="equal">
      <formula>"O"</formula>
    </cfRule>
    <cfRule type="cellIs" dxfId="425" priority="32" operator="equal">
      <formula>"S"</formula>
    </cfRule>
  </conditionalFormatting>
  <conditionalFormatting sqref="F58">
    <cfRule type="cellIs" dxfId="424" priority="25" operator="between">
      <formula>0</formula>
      <formula>5000</formula>
    </cfRule>
    <cfRule type="cellIs" dxfId="423" priority="26" operator="equal">
      <formula>"-"</formula>
    </cfRule>
    <cfRule type="cellIs" dxfId="422" priority="27" operator="equal">
      <formula>"O"</formula>
    </cfRule>
    <cfRule type="cellIs" dxfId="421" priority="28" operator="equal">
      <formula>"S"</formula>
    </cfRule>
  </conditionalFormatting>
  <conditionalFormatting sqref="D58">
    <cfRule type="cellIs" dxfId="420" priority="21" operator="between">
      <formula>0</formula>
      <formula>5000</formula>
    </cfRule>
    <cfRule type="cellIs" dxfId="419" priority="22" operator="equal">
      <formula>"-"</formula>
    </cfRule>
    <cfRule type="cellIs" dxfId="418" priority="23" operator="equal">
      <formula>"O"</formula>
    </cfRule>
    <cfRule type="cellIs" dxfId="417" priority="24" operator="equal">
      <formula>"S"</formula>
    </cfRule>
  </conditionalFormatting>
  <conditionalFormatting sqref="E58">
    <cfRule type="cellIs" dxfId="416" priority="17" operator="between">
      <formula>0</formula>
      <formula>5000</formula>
    </cfRule>
    <cfRule type="cellIs" dxfId="415" priority="18" operator="equal">
      <formula>"-"</formula>
    </cfRule>
    <cfRule type="cellIs" dxfId="414" priority="19" operator="equal">
      <formula>"O"</formula>
    </cfRule>
    <cfRule type="cellIs" dxfId="413" priority="20" operator="equal">
      <formula>"S"</formula>
    </cfRule>
  </conditionalFormatting>
  <conditionalFormatting sqref="G71:I71">
    <cfRule type="cellIs" dxfId="412" priority="13" operator="between">
      <formula>0</formula>
      <formula>5000</formula>
    </cfRule>
    <cfRule type="cellIs" dxfId="411" priority="14" operator="equal">
      <formula>"-"</formula>
    </cfRule>
    <cfRule type="cellIs" dxfId="410" priority="15" operator="equal">
      <formula>"O"</formula>
    </cfRule>
    <cfRule type="cellIs" dxfId="409" priority="16" operator="equal">
      <formula>"S"</formula>
    </cfRule>
  </conditionalFormatting>
  <conditionalFormatting sqref="D71">
    <cfRule type="cellIs" dxfId="408" priority="9" operator="between">
      <formula>0</formula>
      <formula>5000</formula>
    </cfRule>
    <cfRule type="cellIs" dxfId="407" priority="10" operator="equal">
      <formula>"-"</formula>
    </cfRule>
    <cfRule type="cellIs" dxfId="406" priority="11" operator="equal">
      <formula>"O"</formula>
    </cfRule>
    <cfRule type="cellIs" dxfId="405" priority="12" operator="equal">
      <formula>"S"</formula>
    </cfRule>
  </conditionalFormatting>
  <conditionalFormatting sqref="E71">
    <cfRule type="cellIs" dxfId="404" priority="5" operator="between">
      <formula>0</formula>
      <formula>5000</formula>
    </cfRule>
    <cfRule type="cellIs" dxfId="403" priority="6" operator="equal">
      <formula>"-"</formula>
    </cfRule>
    <cfRule type="cellIs" dxfId="402" priority="7" operator="equal">
      <formula>"O"</formula>
    </cfRule>
    <cfRule type="cellIs" dxfId="401" priority="8" operator="equal">
      <formula>"S"</formula>
    </cfRule>
  </conditionalFormatting>
  <conditionalFormatting sqref="F71">
    <cfRule type="cellIs" dxfId="400" priority="1" operator="between">
      <formula>0</formula>
      <formula>5000</formula>
    </cfRule>
    <cfRule type="cellIs" dxfId="399" priority="2" operator="equal">
      <formula>"-"</formula>
    </cfRule>
    <cfRule type="cellIs" dxfId="398" priority="3" operator="equal">
      <formula>"O"</formula>
    </cfRule>
    <cfRule type="cellIs" dxfId="397" priority="4" operator="equal">
      <formula>"S"</formula>
    </cfRule>
  </conditionalFormatting>
  <printOptions horizontalCentered="1"/>
  <pageMargins left="0.51181102362204722" right="0.51181102362204722" top="0.55118110236220474" bottom="0.55118110236220474" header="0.31496062992125984" footer="0.31496062992125984"/>
  <pageSetup paperSize="9" scale="2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307C2-41E7-42C9-886A-484AE447AEC0}">
  <sheetPr>
    <tabColor theme="0" tint="-0.14999847407452621"/>
    <pageSetUpPr fitToPage="1"/>
  </sheetPr>
  <dimension ref="A1:P82"/>
  <sheetViews>
    <sheetView showGridLines="0" view="pageBreakPreview" zoomScale="50" zoomScaleNormal="70" zoomScaleSheetLayoutView="50" workbookViewId="0">
      <pane ySplit="8" topLeftCell="A9" activePane="bottomLeft" state="frozen"/>
      <selection activeCell="B25" sqref="B25"/>
      <selection pane="bottomLeft" activeCell="B73" sqref="B73"/>
    </sheetView>
  </sheetViews>
  <sheetFormatPr defaultColWidth="8" defaultRowHeight="20.25"/>
  <cols>
    <col min="1" max="1" width="14" style="5" customWidth="1"/>
    <col min="2" max="2" width="110.42578125" style="39" customWidth="1"/>
    <col min="3" max="3" width="14" style="5" customWidth="1"/>
    <col min="4" max="7" width="31.28515625" style="5" customWidth="1"/>
    <col min="8" max="10" width="20.140625" style="5" customWidth="1"/>
    <col min="11" max="11" width="12.140625" style="39" bestFit="1" customWidth="1"/>
    <col min="12" max="12" width="6.7109375" style="39" customWidth="1"/>
    <col min="13" max="13" width="9.140625" style="39" bestFit="1" customWidth="1"/>
    <col min="14" max="14" width="13.42578125" style="39" bestFit="1" customWidth="1"/>
    <col min="15" max="15" width="8" style="39"/>
    <col min="16" max="16" width="9.140625" style="39" bestFit="1" customWidth="1"/>
    <col min="17" max="16384" width="8" style="39"/>
  </cols>
  <sheetData>
    <row r="1" spans="1:16" ht="66.599999999999994" customHeight="1">
      <c r="A1" s="74"/>
      <c r="B1" s="74"/>
      <c r="C1" s="74"/>
      <c r="D1" s="166" t="s">
        <v>954</v>
      </c>
      <c r="E1" s="166" t="s">
        <v>954</v>
      </c>
      <c r="F1" s="166" t="s">
        <v>954</v>
      </c>
      <c r="G1" s="166" t="s">
        <v>954</v>
      </c>
      <c r="I1" s="66"/>
      <c r="J1" s="106"/>
    </row>
    <row r="2" spans="1:16" ht="88.9" customHeight="1">
      <c r="A2" s="57"/>
      <c r="B2" s="54" t="str">
        <f>'PANDA VAN S4'!B2</f>
        <v>Ισχύς προτεινόμενου τιμοκαταλόγου λιανικής από 17/11/2022</v>
      </c>
      <c r="C2" s="57"/>
      <c r="D2" s="58" t="s">
        <v>972</v>
      </c>
      <c r="E2" s="58" t="s">
        <v>973</v>
      </c>
      <c r="F2" s="58" t="s">
        <v>974</v>
      </c>
      <c r="G2" s="58" t="s">
        <v>975</v>
      </c>
      <c r="I2" s="107"/>
      <c r="J2" s="107"/>
    </row>
    <row r="3" spans="1:16" ht="25.15" customHeight="1">
      <c r="A3" s="58"/>
      <c r="B3" s="6" t="s">
        <v>207</v>
      </c>
      <c r="C3" s="58"/>
      <c r="D3" s="7">
        <f t="shared" ref="D3:G3" si="0">SUM(D4:D6)</f>
        <v>32654.063396000038</v>
      </c>
      <c r="E3" s="7">
        <f t="shared" si="0"/>
        <v>33539.663396000062</v>
      </c>
      <c r="F3" s="7">
        <f t="shared" si="0"/>
        <v>37856.963395999985</v>
      </c>
      <c r="G3" s="7">
        <f t="shared" si="0"/>
        <v>36971.363395999972</v>
      </c>
      <c r="I3" s="8" t="s">
        <v>214</v>
      </c>
      <c r="J3" s="9"/>
    </row>
    <row r="4" spans="1:16" ht="25.15" customHeight="1">
      <c r="A4" s="68"/>
      <c r="B4" s="16" t="s">
        <v>91</v>
      </c>
      <c r="C4" s="68"/>
      <c r="D4" s="29">
        <f t="shared" ref="D4:G4" si="1">(D6+227.72)*0.1</f>
        <v>2457.9429997014959</v>
      </c>
      <c r="E4" s="29">
        <f t="shared" si="1"/>
        <v>2524.0325519403032</v>
      </c>
      <c r="F4" s="29">
        <f t="shared" si="1"/>
        <v>2846.2191191044767</v>
      </c>
      <c r="G4" s="29">
        <f t="shared" si="1"/>
        <v>2780.1295668656694</v>
      </c>
      <c r="I4" s="15" t="s">
        <v>343</v>
      </c>
      <c r="J4" s="16" t="s">
        <v>206</v>
      </c>
      <c r="K4" s="42"/>
      <c r="L4" s="42"/>
      <c r="M4" s="65"/>
    </row>
    <row r="5" spans="1:16" ht="25.15" customHeight="1">
      <c r="A5" s="68"/>
      <c r="B5" s="16" t="s">
        <v>15</v>
      </c>
      <c r="C5" s="68"/>
      <c r="D5" s="52">
        <f t="shared" ref="D5:G5" si="2">D6*0.24</f>
        <v>5844.410399283589</v>
      </c>
      <c r="E5" s="52">
        <f t="shared" si="2"/>
        <v>6003.0253246567272</v>
      </c>
      <c r="F5" s="52">
        <f t="shared" si="2"/>
        <v>6776.2730858507439</v>
      </c>
      <c r="G5" s="52">
        <f t="shared" si="2"/>
        <v>6617.6581604776056</v>
      </c>
      <c r="I5" s="15">
        <v>123</v>
      </c>
      <c r="J5" s="16" t="s">
        <v>410</v>
      </c>
      <c r="K5" s="42"/>
      <c r="L5" s="42"/>
    </row>
    <row r="6" spans="1:16" s="45" customFormat="1" ht="25.15" customHeight="1">
      <c r="A6" s="69"/>
      <c r="B6" s="55" t="s">
        <v>208</v>
      </c>
      <c r="C6" s="69"/>
      <c r="D6" s="128">
        <v>24351.709997014954</v>
      </c>
      <c r="E6" s="128">
        <v>25012.60551940303</v>
      </c>
      <c r="F6" s="128">
        <v>28234.471191044766</v>
      </c>
      <c r="G6" s="128">
        <v>27573.575668656693</v>
      </c>
      <c r="H6" s="21"/>
      <c r="I6" s="15" t="s">
        <v>95</v>
      </c>
      <c r="J6" s="16" t="s">
        <v>411</v>
      </c>
      <c r="K6" s="44"/>
      <c r="L6" s="44"/>
      <c r="N6" s="121"/>
    </row>
    <row r="7" spans="1:16" ht="25.15" customHeight="1">
      <c r="A7" s="58"/>
      <c r="B7" s="16" t="s">
        <v>412</v>
      </c>
      <c r="C7" s="58"/>
      <c r="D7" s="16" t="s">
        <v>664</v>
      </c>
      <c r="E7" s="16" t="s">
        <v>665</v>
      </c>
      <c r="F7" s="16" t="s">
        <v>666</v>
      </c>
      <c r="G7" s="16" t="s">
        <v>667</v>
      </c>
    </row>
    <row r="8" spans="1:16" ht="49.9" customHeight="1">
      <c r="A8" s="58" t="s">
        <v>3</v>
      </c>
      <c r="B8" s="23" t="s">
        <v>213</v>
      </c>
      <c r="C8" s="58" t="s">
        <v>3</v>
      </c>
      <c r="D8" s="23" t="s">
        <v>188</v>
      </c>
      <c r="E8" s="23" t="s">
        <v>188</v>
      </c>
      <c r="F8" s="23" t="s">
        <v>188</v>
      </c>
      <c r="G8" s="23" t="s">
        <v>188</v>
      </c>
      <c r="H8" s="23" t="s">
        <v>187</v>
      </c>
      <c r="I8" s="23" t="s">
        <v>192</v>
      </c>
      <c r="J8" s="23" t="s">
        <v>193</v>
      </c>
      <c r="P8" s="65"/>
    </row>
    <row r="9" spans="1:16" ht="25.15" customHeight="1">
      <c r="A9" s="24" t="s">
        <v>977</v>
      </c>
      <c r="B9" s="62" t="s">
        <v>978</v>
      </c>
      <c r="C9" s="24" t="s">
        <v>977</v>
      </c>
      <c r="D9" s="108" t="s">
        <v>343</v>
      </c>
      <c r="E9" s="108" t="s">
        <v>343</v>
      </c>
      <c r="F9" s="108" t="s">
        <v>343</v>
      </c>
      <c r="G9" s="108" t="s">
        <v>343</v>
      </c>
      <c r="H9" s="52" t="s">
        <v>95</v>
      </c>
      <c r="I9" s="109" t="s">
        <v>95</v>
      </c>
      <c r="J9" s="109" t="s">
        <v>95</v>
      </c>
      <c r="K9" s="111"/>
      <c r="L9" s="111"/>
      <c r="M9" s="110"/>
      <c r="N9" s="110"/>
    </row>
    <row r="10" spans="1:16" ht="25.15" customHeight="1">
      <c r="A10" s="24" t="s">
        <v>26</v>
      </c>
      <c r="B10" s="62" t="s">
        <v>668</v>
      </c>
      <c r="C10" s="24" t="s">
        <v>26</v>
      </c>
      <c r="D10" s="108" t="s">
        <v>343</v>
      </c>
      <c r="E10" s="108" t="s">
        <v>343</v>
      </c>
      <c r="F10" s="108" t="s">
        <v>343</v>
      </c>
      <c r="G10" s="108" t="s">
        <v>343</v>
      </c>
      <c r="H10" s="52" t="s">
        <v>95</v>
      </c>
      <c r="I10" s="109" t="s">
        <v>95</v>
      </c>
      <c r="J10" s="109" t="s">
        <v>95</v>
      </c>
      <c r="K10" s="111"/>
      <c r="L10" s="111"/>
      <c r="M10" s="110"/>
      <c r="N10" s="110"/>
    </row>
    <row r="11" spans="1:16" ht="25.15" customHeight="1">
      <c r="A11" s="24" t="s">
        <v>8</v>
      </c>
      <c r="B11" s="62" t="s">
        <v>669</v>
      </c>
      <c r="C11" s="24" t="s">
        <v>8</v>
      </c>
      <c r="D11" s="108" t="s">
        <v>343</v>
      </c>
      <c r="E11" s="108" t="s">
        <v>343</v>
      </c>
      <c r="F11" s="108" t="s">
        <v>343</v>
      </c>
      <c r="G11" s="108" t="s">
        <v>343</v>
      </c>
      <c r="H11" s="52" t="s">
        <v>95</v>
      </c>
      <c r="I11" s="109" t="s">
        <v>95</v>
      </c>
      <c r="J11" s="109" t="s">
        <v>95</v>
      </c>
      <c r="K11" s="111"/>
      <c r="L11" s="111"/>
      <c r="M11" s="110"/>
      <c r="N11" s="110"/>
    </row>
    <row r="12" spans="1:16" ht="25.15" customHeight="1">
      <c r="A12" s="24" t="s">
        <v>670</v>
      </c>
      <c r="B12" s="62" t="s">
        <v>671</v>
      </c>
      <c r="C12" s="24" t="s">
        <v>670</v>
      </c>
      <c r="D12" s="108" t="s">
        <v>343</v>
      </c>
      <c r="E12" s="108" t="s">
        <v>343</v>
      </c>
      <c r="F12" s="108" t="s">
        <v>343</v>
      </c>
      <c r="G12" s="108" t="s">
        <v>343</v>
      </c>
      <c r="H12" s="52" t="s">
        <v>95</v>
      </c>
      <c r="I12" s="109" t="s">
        <v>95</v>
      </c>
      <c r="J12" s="109" t="s">
        <v>95</v>
      </c>
      <c r="K12" s="111"/>
      <c r="L12" s="111"/>
      <c r="M12" s="110"/>
      <c r="N12" s="110"/>
    </row>
    <row r="13" spans="1:16" ht="25.15" customHeight="1">
      <c r="A13" s="24" t="s">
        <v>136</v>
      </c>
      <c r="B13" s="62" t="s">
        <v>672</v>
      </c>
      <c r="C13" s="24" t="s">
        <v>136</v>
      </c>
      <c r="D13" s="108" t="s">
        <v>343</v>
      </c>
      <c r="E13" s="108" t="s">
        <v>343</v>
      </c>
      <c r="F13" s="108" t="s">
        <v>343</v>
      </c>
      <c r="G13" s="108" t="s">
        <v>343</v>
      </c>
      <c r="H13" s="52" t="s">
        <v>95</v>
      </c>
      <c r="I13" s="109" t="s">
        <v>95</v>
      </c>
      <c r="J13" s="109" t="s">
        <v>95</v>
      </c>
      <c r="K13" s="111"/>
      <c r="L13" s="111"/>
      <c r="M13" s="110"/>
      <c r="N13" s="110"/>
    </row>
    <row r="14" spans="1:16" ht="25.15" customHeight="1">
      <c r="A14" s="24" t="s">
        <v>673</v>
      </c>
      <c r="B14" s="62" t="s">
        <v>674</v>
      </c>
      <c r="C14" s="24" t="s">
        <v>673</v>
      </c>
      <c r="D14" s="108" t="s">
        <v>343</v>
      </c>
      <c r="E14" s="108" t="s">
        <v>343</v>
      </c>
      <c r="F14" s="108" t="s">
        <v>343</v>
      </c>
      <c r="G14" s="108" t="s">
        <v>343</v>
      </c>
      <c r="H14" s="52" t="s">
        <v>95</v>
      </c>
      <c r="I14" s="109" t="s">
        <v>95</v>
      </c>
      <c r="J14" s="109" t="s">
        <v>95</v>
      </c>
      <c r="K14" s="111"/>
      <c r="L14" s="111"/>
      <c r="M14" s="110"/>
      <c r="N14" s="110"/>
    </row>
    <row r="15" spans="1:16" ht="25.15" customHeight="1">
      <c r="A15" s="24" t="s">
        <v>157</v>
      </c>
      <c r="B15" s="62" t="s">
        <v>226</v>
      </c>
      <c r="C15" s="24" t="s">
        <v>157</v>
      </c>
      <c r="D15" s="108" t="s">
        <v>343</v>
      </c>
      <c r="E15" s="108" t="s">
        <v>343</v>
      </c>
      <c r="F15" s="108" t="s">
        <v>343</v>
      </c>
      <c r="G15" s="108" t="s">
        <v>343</v>
      </c>
      <c r="H15" s="52" t="s">
        <v>95</v>
      </c>
      <c r="I15" s="109" t="s">
        <v>95</v>
      </c>
      <c r="J15" s="109" t="s">
        <v>95</v>
      </c>
      <c r="K15" s="111"/>
      <c r="L15" s="111"/>
      <c r="M15" s="110"/>
      <c r="N15" s="110"/>
    </row>
    <row r="16" spans="1:16" ht="25.15" customHeight="1">
      <c r="A16" s="24" t="s">
        <v>675</v>
      </c>
      <c r="B16" s="62" t="s">
        <v>676</v>
      </c>
      <c r="C16" s="24" t="s">
        <v>675</v>
      </c>
      <c r="D16" s="108">
        <f>SUM($H16+$I16+$J16)</f>
        <v>89.994399999999985</v>
      </c>
      <c r="E16" s="108">
        <f>SUM($H16+$I16+$J16)</f>
        <v>89.994399999999985</v>
      </c>
      <c r="F16" s="108" t="s">
        <v>343</v>
      </c>
      <c r="G16" s="108">
        <f>SUM($H16+$I16+$J16)</f>
        <v>89.994399999999985</v>
      </c>
      <c r="H16" s="52">
        <v>67.16</v>
      </c>
      <c r="I16" s="109">
        <f>H16*0.24</f>
        <v>16.118399999999998</v>
      </c>
      <c r="J16" s="109">
        <f>H16*0.1</f>
        <v>6.7160000000000002</v>
      </c>
      <c r="K16" s="111"/>
      <c r="L16" s="111"/>
      <c r="M16" s="110"/>
      <c r="N16" s="110"/>
    </row>
    <row r="17" spans="1:14" ht="25.15" customHeight="1">
      <c r="A17" s="24" t="s">
        <v>677</v>
      </c>
      <c r="B17" s="62" t="s">
        <v>678</v>
      </c>
      <c r="C17" s="24" t="s">
        <v>677</v>
      </c>
      <c r="D17" s="108" t="s">
        <v>343</v>
      </c>
      <c r="E17" s="108" t="s">
        <v>343</v>
      </c>
      <c r="F17" s="108" t="s">
        <v>343</v>
      </c>
      <c r="G17" s="108" t="s">
        <v>343</v>
      </c>
      <c r="H17" s="52" t="s">
        <v>95</v>
      </c>
      <c r="I17" s="109" t="s">
        <v>95</v>
      </c>
      <c r="J17" s="109" t="s">
        <v>95</v>
      </c>
      <c r="K17" s="111"/>
      <c r="L17" s="111"/>
      <c r="M17" s="110"/>
      <c r="N17" s="110"/>
    </row>
    <row r="18" spans="1:14" ht="25.15" customHeight="1">
      <c r="A18" s="24" t="s">
        <v>441</v>
      </c>
      <c r="B18" s="62" t="s">
        <v>679</v>
      </c>
      <c r="C18" s="24" t="s">
        <v>441</v>
      </c>
      <c r="D18" s="108" t="s">
        <v>343</v>
      </c>
      <c r="E18" s="108" t="s">
        <v>343</v>
      </c>
      <c r="F18" s="108" t="s">
        <v>343</v>
      </c>
      <c r="G18" s="108" t="s">
        <v>343</v>
      </c>
      <c r="H18" s="52" t="s">
        <v>95</v>
      </c>
      <c r="I18" s="109" t="s">
        <v>95</v>
      </c>
      <c r="J18" s="109" t="s">
        <v>95</v>
      </c>
      <c r="K18" s="111"/>
      <c r="L18" s="111"/>
      <c r="M18" s="110"/>
      <c r="N18" s="110"/>
    </row>
    <row r="19" spans="1:14" ht="25.15" customHeight="1">
      <c r="A19" s="24" t="s">
        <v>680</v>
      </c>
      <c r="B19" s="62" t="s">
        <v>681</v>
      </c>
      <c r="C19" s="24" t="s">
        <v>680</v>
      </c>
      <c r="D19" s="108" t="s">
        <v>343</v>
      </c>
      <c r="E19" s="108" t="s">
        <v>343</v>
      </c>
      <c r="F19" s="108" t="s">
        <v>343</v>
      </c>
      <c r="G19" s="108" t="s">
        <v>343</v>
      </c>
      <c r="H19" s="52" t="s">
        <v>95</v>
      </c>
      <c r="I19" s="109" t="s">
        <v>95</v>
      </c>
      <c r="J19" s="109" t="s">
        <v>95</v>
      </c>
      <c r="K19" s="111"/>
      <c r="L19" s="111"/>
      <c r="M19" s="110"/>
      <c r="N19" s="110"/>
    </row>
    <row r="20" spans="1:14" ht="25.15" customHeight="1">
      <c r="A20" s="24" t="s">
        <v>110</v>
      </c>
      <c r="B20" s="62" t="s">
        <v>682</v>
      </c>
      <c r="C20" s="24" t="s">
        <v>110</v>
      </c>
      <c r="D20" s="108" t="s">
        <v>343</v>
      </c>
      <c r="E20" s="108" t="s">
        <v>343</v>
      </c>
      <c r="F20" s="108" t="s">
        <v>343</v>
      </c>
      <c r="G20" s="108" t="s">
        <v>343</v>
      </c>
      <c r="H20" s="52" t="s">
        <v>95</v>
      </c>
      <c r="I20" s="109" t="s">
        <v>95</v>
      </c>
      <c r="J20" s="109" t="s">
        <v>95</v>
      </c>
      <c r="K20" s="111"/>
      <c r="L20" s="111"/>
      <c r="M20" s="110"/>
      <c r="N20" s="110"/>
    </row>
    <row r="21" spans="1:14" ht="25.15" customHeight="1">
      <c r="A21" s="24" t="s">
        <v>683</v>
      </c>
      <c r="B21" s="62" t="s">
        <v>684</v>
      </c>
      <c r="C21" s="24" t="s">
        <v>683</v>
      </c>
      <c r="D21" s="108" t="s">
        <v>343</v>
      </c>
      <c r="E21" s="108" t="s">
        <v>343</v>
      </c>
      <c r="F21" s="108" t="s">
        <v>343</v>
      </c>
      <c r="G21" s="108" t="s">
        <v>343</v>
      </c>
      <c r="H21" s="52" t="s">
        <v>95</v>
      </c>
      <c r="I21" s="109" t="s">
        <v>95</v>
      </c>
      <c r="J21" s="109" t="s">
        <v>95</v>
      </c>
      <c r="K21" s="111"/>
      <c r="L21" s="111"/>
      <c r="M21" s="110"/>
      <c r="N21" s="110"/>
    </row>
    <row r="22" spans="1:14" ht="25.15" customHeight="1">
      <c r="A22" s="24" t="s">
        <v>40</v>
      </c>
      <c r="B22" s="62" t="s">
        <v>685</v>
      </c>
      <c r="C22" s="24" t="s">
        <v>40</v>
      </c>
      <c r="D22" s="108" t="s">
        <v>343</v>
      </c>
      <c r="E22" s="108" t="s">
        <v>343</v>
      </c>
      <c r="F22" s="108" t="s">
        <v>343</v>
      </c>
      <c r="G22" s="108" t="s">
        <v>343</v>
      </c>
      <c r="H22" s="52" t="s">
        <v>95</v>
      </c>
      <c r="I22" s="109" t="s">
        <v>95</v>
      </c>
      <c r="J22" s="109" t="s">
        <v>95</v>
      </c>
      <c r="K22" s="111"/>
      <c r="L22" s="111"/>
      <c r="M22" s="110"/>
      <c r="N22" s="110"/>
    </row>
    <row r="23" spans="1:14" ht="45" customHeight="1">
      <c r="A23" s="24" t="s">
        <v>53</v>
      </c>
      <c r="B23" s="62" t="s">
        <v>686</v>
      </c>
      <c r="C23" s="24" t="s">
        <v>53</v>
      </c>
      <c r="D23" s="108" t="s">
        <v>343</v>
      </c>
      <c r="E23" s="108" t="s">
        <v>343</v>
      </c>
      <c r="F23" s="108" t="s">
        <v>343</v>
      </c>
      <c r="G23" s="108" t="s">
        <v>343</v>
      </c>
      <c r="H23" s="52" t="s">
        <v>95</v>
      </c>
      <c r="I23" s="109" t="s">
        <v>95</v>
      </c>
      <c r="J23" s="109" t="s">
        <v>95</v>
      </c>
      <c r="K23" s="111"/>
      <c r="L23" s="111"/>
      <c r="M23" s="110"/>
      <c r="N23" s="110"/>
    </row>
    <row r="24" spans="1:14" ht="45" customHeight="1">
      <c r="A24" s="24" t="s">
        <v>687</v>
      </c>
      <c r="B24" s="62" t="s">
        <v>688</v>
      </c>
      <c r="C24" s="24" t="s">
        <v>687</v>
      </c>
      <c r="D24" s="108" t="s">
        <v>343</v>
      </c>
      <c r="E24" s="108" t="s">
        <v>343</v>
      </c>
      <c r="F24" s="108" t="s">
        <v>343</v>
      </c>
      <c r="G24" s="108" t="s">
        <v>343</v>
      </c>
      <c r="H24" s="52" t="s">
        <v>95</v>
      </c>
      <c r="I24" s="109" t="s">
        <v>95</v>
      </c>
      <c r="J24" s="109" t="s">
        <v>95</v>
      </c>
      <c r="K24" s="111"/>
      <c r="L24" s="111"/>
      <c r="M24" s="110"/>
      <c r="N24" s="110"/>
    </row>
    <row r="25" spans="1:14" ht="24.6" customHeight="1">
      <c r="A25" s="24" t="s">
        <v>154</v>
      </c>
      <c r="B25" s="62" t="s">
        <v>689</v>
      </c>
      <c r="C25" s="24" t="s">
        <v>154</v>
      </c>
      <c r="D25" s="108" t="s">
        <v>343</v>
      </c>
      <c r="E25" s="108" t="s">
        <v>343</v>
      </c>
      <c r="F25" s="108" t="s">
        <v>343</v>
      </c>
      <c r="G25" s="108" t="s">
        <v>343</v>
      </c>
      <c r="H25" s="52" t="s">
        <v>95</v>
      </c>
      <c r="I25" s="109" t="s">
        <v>95</v>
      </c>
      <c r="J25" s="109" t="s">
        <v>95</v>
      </c>
      <c r="K25" s="111"/>
      <c r="L25" s="111"/>
      <c r="M25" s="110"/>
      <c r="N25" s="110"/>
    </row>
    <row r="26" spans="1:14" ht="45" customHeight="1">
      <c r="A26" s="24" t="s">
        <v>690</v>
      </c>
      <c r="B26" s="62" t="s">
        <v>691</v>
      </c>
      <c r="C26" s="24" t="s">
        <v>690</v>
      </c>
      <c r="D26" s="108" t="s">
        <v>343</v>
      </c>
      <c r="E26" s="108" t="s">
        <v>343</v>
      </c>
      <c r="F26" s="108" t="s">
        <v>343</v>
      </c>
      <c r="G26" s="108" t="s">
        <v>343</v>
      </c>
      <c r="H26" s="52" t="s">
        <v>95</v>
      </c>
      <c r="I26" s="109" t="s">
        <v>95</v>
      </c>
      <c r="J26" s="109" t="s">
        <v>95</v>
      </c>
      <c r="K26" s="111"/>
      <c r="L26" s="111"/>
      <c r="M26" s="110"/>
      <c r="N26" s="110"/>
    </row>
    <row r="27" spans="1:14" ht="25.15" customHeight="1">
      <c r="A27" s="24" t="s">
        <v>692</v>
      </c>
      <c r="B27" s="62" t="s">
        <v>693</v>
      </c>
      <c r="C27" s="24" t="s">
        <v>692</v>
      </c>
      <c r="D27" s="108" t="s">
        <v>343</v>
      </c>
      <c r="E27" s="108" t="s">
        <v>343</v>
      </c>
      <c r="F27" s="108" t="s">
        <v>343</v>
      </c>
      <c r="G27" s="108" t="s">
        <v>343</v>
      </c>
      <c r="H27" s="52" t="s">
        <v>95</v>
      </c>
      <c r="I27" s="109" t="s">
        <v>95</v>
      </c>
      <c r="J27" s="109" t="s">
        <v>95</v>
      </c>
      <c r="K27" s="111"/>
      <c r="L27" s="111"/>
      <c r="M27" s="110"/>
      <c r="N27" s="110"/>
    </row>
    <row r="28" spans="1:14" ht="25.15" customHeight="1">
      <c r="A28" s="24" t="s">
        <v>13</v>
      </c>
      <c r="B28" s="62" t="s">
        <v>694</v>
      </c>
      <c r="C28" s="24" t="s">
        <v>13</v>
      </c>
      <c r="D28" s="108" t="s">
        <v>343</v>
      </c>
      <c r="E28" s="108" t="s">
        <v>343</v>
      </c>
      <c r="F28" s="108" t="s">
        <v>343</v>
      </c>
      <c r="G28" s="108" t="s">
        <v>343</v>
      </c>
      <c r="H28" s="52" t="s">
        <v>95</v>
      </c>
      <c r="I28" s="109" t="s">
        <v>95</v>
      </c>
      <c r="J28" s="109" t="s">
        <v>95</v>
      </c>
      <c r="K28" s="111"/>
      <c r="L28" s="111"/>
      <c r="M28" s="110"/>
      <c r="N28" s="110"/>
    </row>
    <row r="29" spans="1:14" ht="25.15" customHeight="1">
      <c r="A29" s="24" t="s">
        <v>695</v>
      </c>
      <c r="B29" s="62" t="s">
        <v>696</v>
      </c>
      <c r="C29" s="24" t="s">
        <v>695</v>
      </c>
      <c r="D29" s="108" t="s">
        <v>343</v>
      </c>
      <c r="E29" s="108" t="s">
        <v>343</v>
      </c>
      <c r="F29" s="108" t="s">
        <v>343</v>
      </c>
      <c r="G29" s="108" t="s">
        <v>343</v>
      </c>
      <c r="H29" s="52" t="s">
        <v>95</v>
      </c>
      <c r="I29" s="109" t="s">
        <v>95</v>
      </c>
      <c r="J29" s="109" t="s">
        <v>95</v>
      </c>
      <c r="K29" s="111"/>
      <c r="L29" s="111"/>
      <c r="M29" s="110"/>
      <c r="N29" s="110"/>
    </row>
    <row r="30" spans="1:14" ht="25.15" customHeight="1">
      <c r="A30" s="24" t="s">
        <v>33</v>
      </c>
      <c r="B30" s="62" t="s">
        <v>697</v>
      </c>
      <c r="C30" s="24" t="s">
        <v>33</v>
      </c>
      <c r="D30" s="108" t="s">
        <v>343</v>
      </c>
      <c r="E30" s="108" t="s">
        <v>343</v>
      </c>
      <c r="F30" s="108" t="s">
        <v>343</v>
      </c>
      <c r="G30" s="108" t="s">
        <v>343</v>
      </c>
      <c r="H30" s="52" t="s">
        <v>95</v>
      </c>
      <c r="I30" s="109" t="s">
        <v>95</v>
      </c>
      <c r="J30" s="109" t="s">
        <v>95</v>
      </c>
      <c r="K30" s="111"/>
      <c r="L30" s="111"/>
      <c r="M30" s="110"/>
      <c r="N30" s="110"/>
    </row>
    <row r="31" spans="1:14" ht="25.15" customHeight="1">
      <c r="A31" s="24" t="s">
        <v>698</v>
      </c>
      <c r="B31" s="62" t="s">
        <v>699</v>
      </c>
      <c r="C31" s="24" t="s">
        <v>698</v>
      </c>
      <c r="D31" s="108" t="s">
        <v>343</v>
      </c>
      <c r="E31" s="108" t="s">
        <v>343</v>
      </c>
      <c r="F31" s="108" t="s">
        <v>343</v>
      </c>
      <c r="G31" s="108" t="s">
        <v>343</v>
      </c>
      <c r="H31" s="52" t="s">
        <v>95</v>
      </c>
      <c r="I31" s="109" t="s">
        <v>95</v>
      </c>
      <c r="J31" s="109" t="s">
        <v>95</v>
      </c>
      <c r="K31" s="111"/>
      <c r="L31" s="111"/>
      <c r="M31" s="110"/>
      <c r="N31" s="110"/>
    </row>
    <row r="32" spans="1:14" ht="25.15" customHeight="1">
      <c r="A32" s="24" t="s">
        <v>700</v>
      </c>
      <c r="B32" s="62" t="s">
        <v>701</v>
      </c>
      <c r="C32" s="24" t="s">
        <v>700</v>
      </c>
      <c r="D32" s="108" t="s">
        <v>343</v>
      </c>
      <c r="E32" s="108" t="s">
        <v>343</v>
      </c>
      <c r="F32" s="108" t="s">
        <v>343</v>
      </c>
      <c r="G32" s="108" t="s">
        <v>343</v>
      </c>
      <c r="H32" s="52" t="s">
        <v>95</v>
      </c>
      <c r="I32" s="109" t="s">
        <v>95</v>
      </c>
      <c r="J32" s="109" t="s">
        <v>95</v>
      </c>
      <c r="K32" s="111"/>
      <c r="L32" s="111"/>
      <c r="M32" s="110"/>
      <c r="N32" s="110"/>
    </row>
    <row r="33" spans="1:14" ht="25.15" customHeight="1">
      <c r="A33" s="24" t="s">
        <v>702</v>
      </c>
      <c r="B33" s="62" t="s">
        <v>703</v>
      </c>
      <c r="C33" s="24" t="s">
        <v>702</v>
      </c>
      <c r="D33" s="108" t="s">
        <v>343</v>
      </c>
      <c r="E33" s="108" t="s">
        <v>343</v>
      </c>
      <c r="F33" s="108" t="s">
        <v>343</v>
      </c>
      <c r="G33" s="108" t="s">
        <v>343</v>
      </c>
      <c r="H33" s="52" t="s">
        <v>95</v>
      </c>
      <c r="I33" s="109" t="s">
        <v>95</v>
      </c>
      <c r="J33" s="109" t="s">
        <v>95</v>
      </c>
      <c r="K33" s="111"/>
      <c r="L33" s="111"/>
      <c r="M33" s="110"/>
      <c r="N33" s="110"/>
    </row>
    <row r="34" spans="1:14" ht="25.15" customHeight="1">
      <c r="A34" s="24" t="s">
        <v>704</v>
      </c>
      <c r="B34" s="62" t="s">
        <v>705</v>
      </c>
      <c r="C34" s="24" t="s">
        <v>704</v>
      </c>
      <c r="D34" s="108" t="s">
        <v>343</v>
      </c>
      <c r="E34" s="108" t="s">
        <v>343</v>
      </c>
      <c r="F34" s="108" t="s">
        <v>343</v>
      </c>
      <c r="G34" s="108" t="s">
        <v>343</v>
      </c>
      <c r="H34" s="52" t="s">
        <v>95</v>
      </c>
      <c r="I34" s="109" t="s">
        <v>95</v>
      </c>
      <c r="J34" s="109" t="s">
        <v>95</v>
      </c>
      <c r="K34" s="111"/>
      <c r="L34" s="111"/>
      <c r="M34" s="110"/>
      <c r="N34" s="110"/>
    </row>
    <row r="35" spans="1:14" ht="25.15" customHeight="1">
      <c r="A35" s="24" t="s">
        <v>112</v>
      </c>
      <c r="B35" s="62" t="s">
        <v>706</v>
      </c>
      <c r="C35" s="24" t="s">
        <v>112</v>
      </c>
      <c r="D35" s="108" t="s">
        <v>343</v>
      </c>
      <c r="E35" s="108" t="s">
        <v>343</v>
      </c>
      <c r="F35" s="108" t="s">
        <v>343</v>
      </c>
      <c r="G35" s="108" t="s">
        <v>343</v>
      </c>
      <c r="H35" s="52" t="s">
        <v>95</v>
      </c>
      <c r="I35" s="109" t="s">
        <v>95</v>
      </c>
      <c r="J35" s="109" t="s">
        <v>95</v>
      </c>
      <c r="K35" s="111"/>
      <c r="L35" s="111"/>
      <c r="M35" s="110"/>
      <c r="N35" s="110"/>
    </row>
    <row r="36" spans="1:14" ht="25.15" customHeight="1">
      <c r="A36" s="24" t="s">
        <v>707</v>
      </c>
      <c r="B36" s="62" t="s">
        <v>708</v>
      </c>
      <c r="C36" s="24" t="s">
        <v>707</v>
      </c>
      <c r="D36" s="108" t="s">
        <v>343</v>
      </c>
      <c r="E36" s="108" t="s">
        <v>343</v>
      </c>
      <c r="F36" s="108" t="s">
        <v>343</v>
      </c>
      <c r="G36" s="108" t="s">
        <v>343</v>
      </c>
      <c r="H36" s="52" t="s">
        <v>95</v>
      </c>
      <c r="I36" s="109" t="s">
        <v>95</v>
      </c>
      <c r="J36" s="109" t="s">
        <v>95</v>
      </c>
      <c r="K36" s="111"/>
      <c r="L36" s="111"/>
      <c r="M36" s="110"/>
      <c r="N36" s="110"/>
    </row>
    <row r="37" spans="1:14" ht="25.15" customHeight="1">
      <c r="A37" s="24" t="s">
        <v>709</v>
      </c>
      <c r="B37" s="62" t="s">
        <v>710</v>
      </c>
      <c r="C37" s="24" t="s">
        <v>709</v>
      </c>
      <c r="D37" s="108" t="s">
        <v>343</v>
      </c>
      <c r="E37" s="108" t="s">
        <v>343</v>
      </c>
      <c r="F37" s="108" t="s">
        <v>95</v>
      </c>
      <c r="G37" s="108" t="s">
        <v>343</v>
      </c>
      <c r="H37" s="52"/>
      <c r="I37" s="109"/>
      <c r="J37" s="109"/>
      <c r="K37" s="111"/>
      <c r="L37" s="111"/>
      <c r="M37" s="110"/>
      <c r="N37" s="110"/>
    </row>
    <row r="38" spans="1:14" ht="45" customHeight="1">
      <c r="A38" s="24" t="s">
        <v>712</v>
      </c>
      <c r="B38" s="62" t="s">
        <v>845</v>
      </c>
      <c r="C38" s="24" t="s">
        <v>712</v>
      </c>
      <c r="D38" s="108" t="s">
        <v>343</v>
      </c>
      <c r="E38" s="108" t="s">
        <v>343</v>
      </c>
      <c r="F38" s="108" t="s">
        <v>343</v>
      </c>
      <c r="G38" s="108" t="s">
        <v>343</v>
      </c>
      <c r="H38" s="52" t="s">
        <v>95</v>
      </c>
      <c r="I38" s="109" t="s">
        <v>95</v>
      </c>
      <c r="J38" s="109" t="s">
        <v>95</v>
      </c>
      <c r="K38" s="111"/>
      <c r="L38" s="111"/>
      <c r="M38" s="110"/>
      <c r="N38" s="110"/>
    </row>
    <row r="39" spans="1:14" ht="25.15" customHeight="1">
      <c r="A39" s="24" t="s">
        <v>147</v>
      </c>
      <c r="B39" s="62" t="s">
        <v>713</v>
      </c>
      <c r="C39" s="24" t="s">
        <v>147</v>
      </c>
      <c r="D39" s="108" t="s">
        <v>343</v>
      </c>
      <c r="E39" s="108" t="s">
        <v>343</v>
      </c>
      <c r="F39" s="108" t="s">
        <v>343</v>
      </c>
      <c r="G39" s="108" t="s">
        <v>343</v>
      </c>
      <c r="H39" s="52" t="s">
        <v>95</v>
      </c>
      <c r="I39" s="109" t="s">
        <v>95</v>
      </c>
      <c r="J39" s="109" t="s">
        <v>95</v>
      </c>
      <c r="K39" s="111"/>
      <c r="L39" s="111"/>
      <c r="M39" s="110"/>
      <c r="N39" s="110"/>
    </row>
    <row r="40" spans="1:14" ht="25.15" customHeight="1">
      <c r="A40" s="24" t="s">
        <v>782</v>
      </c>
      <c r="B40" s="62" t="s">
        <v>366</v>
      </c>
      <c r="C40" s="24" t="s">
        <v>782</v>
      </c>
      <c r="D40" s="108" t="s">
        <v>95</v>
      </c>
      <c r="E40" s="108" t="s">
        <v>95</v>
      </c>
      <c r="F40" s="108">
        <f>SUM($H40+$I40+$J40)</f>
        <v>89.994399999999985</v>
      </c>
      <c r="G40" s="108" t="s">
        <v>343</v>
      </c>
      <c r="H40" s="52">
        <v>67.16</v>
      </c>
      <c r="I40" s="109">
        <f t="shared" ref="I40:I49" si="3">H40*0.24</f>
        <v>16.118399999999998</v>
      </c>
      <c r="J40" s="109">
        <f t="shared" ref="J40:J49" si="4">H40*0.1</f>
        <v>6.7160000000000002</v>
      </c>
      <c r="K40" s="111"/>
      <c r="L40" s="111"/>
      <c r="M40" s="110"/>
      <c r="N40" s="110"/>
    </row>
    <row r="41" spans="1:14" ht="25.15" customHeight="1">
      <c r="A41" s="24" t="s">
        <v>711</v>
      </c>
      <c r="B41" s="174" t="s">
        <v>963</v>
      </c>
      <c r="C41" s="24" t="s">
        <v>711</v>
      </c>
      <c r="D41" s="108">
        <f t="shared" ref="D41:D49" si="5">SUM($H41+$I41+$J41)</f>
        <v>49.995400000000004</v>
      </c>
      <c r="E41" s="108">
        <f t="shared" ref="E41:E49" si="6">SUM($H41+$I41+$J41)</f>
        <v>49.995400000000004</v>
      </c>
      <c r="F41" s="108" t="s">
        <v>343</v>
      </c>
      <c r="G41" s="108">
        <f t="shared" ref="G41:G49" si="7">SUM($H41+$I41+$J41)</f>
        <v>49.995400000000004</v>
      </c>
      <c r="H41" s="52">
        <v>37.31</v>
      </c>
      <c r="I41" s="109">
        <f t="shared" si="3"/>
        <v>8.9543999999999997</v>
      </c>
      <c r="J41" s="109">
        <f t="shared" si="4"/>
        <v>3.7310000000000003</v>
      </c>
      <c r="K41" s="111"/>
      <c r="L41" s="111"/>
      <c r="M41" s="110"/>
      <c r="N41" s="110"/>
    </row>
    <row r="42" spans="1:14" ht="25.15" customHeight="1">
      <c r="A42" s="24" t="s">
        <v>10</v>
      </c>
      <c r="B42" s="174" t="s">
        <v>964</v>
      </c>
      <c r="C42" s="24" t="s">
        <v>10</v>
      </c>
      <c r="D42" s="108">
        <f t="shared" si="5"/>
        <v>89.994399999999985</v>
      </c>
      <c r="E42" s="108">
        <f t="shared" si="6"/>
        <v>89.994399999999985</v>
      </c>
      <c r="F42" s="108">
        <f t="shared" ref="F42:F49" si="8">SUM($H42+$I42+$J42)</f>
        <v>89.994399999999985</v>
      </c>
      <c r="G42" s="108">
        <f t="shared" si="7"/>
        <v>89.994399999999985</v>
      </c>
      <c r="H42" s="52">
        <v>67.16</v>
      </c>
      <c r="I42" s="109">
        <f t="shared" si="3"/>
        <v>16.118399999999998</v>
      </c>
      <c r="J42" s="109">
        <f t="shared" si="4"/>
        <v>6.7160000000000002</v>
      </c>
      <c r="K42" s="111"/>
      <c r="L42" s="111"/>
      <c r="M42" s="110"/>
      <c r="N42" s="110"/>
    </row>
    <row r="43" spans="1:14" ht="45" customHeight="1">
      <c r="A43" s="24" t="s">
        <v>513</v>
      </c>
      <c r="B43" s="174" t="s">
        <v>965</v>
      </c>
      <c r="C43" s="24" t="s">
        <v>513</v>
      </c>
      <c r="D43" s="108">
        <f t="shared" si="5"/>
        <v>339.9982</v>
      </c>
      <c r="E43" s="108">
        <f t="shared" si="6"/>
        <v>339.9982</v>
      </c>
      <c r="F43" s="108">
        <f t="shared" si="8"/>
        <v>339.9982</v>
      </c>
      <c r="G43" s="108">
        <f t="shared" si="7"/>
        <v>339.9982</v>
      </c>
      <c r="H43" s="52">
        <v>253.73</v>
      </c>
      <c r="I43" s="109">
        <f t="shared" si="3"/>
        <v>60.895199999999996</v>
      </c>
      <c r="J43" s="109">
        <f t="shared" si="4"/>
        <v>25.373000000000001</v>
      </c>
      <c r="K43" s="111"/>
      <c r="L43" s="111"/>
      <c r="M43" s="110"/>
      <c r="N43" s="110"/>
    </row>
    <row r="44" spans="1:14" ht="45" customHeight="1">
      <c r="A44" s="24" t="s">
        <v>726</v>
      </c>
      <c r="B44" s="174" t="s">
        <v>966</v>
      </c>
      <c r="C44" s="24" t="s">
        <v>726</v>
      </c>
      <c r="D44" s="108">
        <f t="shared" si="5"/>
        <v>840.00580000000002</v>
      </c>
      <c r="E44" s="108">
        <f t="shared" si="6"/>
        <v>840.00580000000002</v>
      </c>
      <c r="F44" s="108">
        <f t="shared" si="8"/>
        <v>840.00580000000002</v>
      </c>
      <c r="G44" s="108">
        <f t="shared" si="7"/>
        <v>840.00580000000002</v>
      </c>
      <c r="H44" s="52">
        <v>626.87</v>
      </c>
      <c r="I44" s="109">
        <f t="shared" si="3"/>
        <v>150.44880000000001</v>
      </c>
      <c r="J44" s="109">
        <f t="shared" si="4"/>
        <v>62.687000000000005</v>
      </c>
      <c r="K44" s="111"/>
      <c r="L44" s="111"/>
      <c r="M44" s="110"/>
      <c r="N44" s="110"/>
    </row>
    <row r="45" spans="1:14" ht="49.9" customHeight="1">
      <c r="A45" s="24" t="s">
        <v>25</v>
      </c>
      <c r="B45" s="174" t="s">
        <v>967</v>
      </c>
      <c r="C45" s="24" t="s">
        <v>25</v>
      </c>
      <c r="D45" s="108">
        <f t="shared" si="5"/>
        <v>239.994</v>
      </c>
      <c r="E45" s="108">
        <f t="shared" si="6"/>
        <v>239.994</v>
      </c>
      <c r="F45" s="108">
        <f t="shared" si="8"/>
        <v>239.994</v>
      </c>
      <c r="G45" s="108">
        <f t="shared" si="7"/>
        <v>239.994</v>
      </c>
      <c r="H45" s="52">
        <v>179.1</v>
      </c>
      <c r="I45" s="109">
        <f t="shared" si="3"/>
        <v>42.983999999999995</v>
      </c>
      <c r="J45" s="109">
        <f t="shared" si="4"/>
        <v>17.91</v>
      </c>
      <c r="K45" s="111"/>
      <c r="L45" s="111"/>
      <c r="M45" s="110"/>
      <c r="N45" s="110"/>
    </row>
    <row r="46" spans="1:14" ht="25.15" customHeight="1">
      <c r="A46" s="24" t="s">
        <v>106</v>
      </c>
      <c r="B46" s="174" t="s">
        <v>968</v>
      </c>
      <c r="C46" s="24" t="s">
        <v>106</v>
      </c>
      <c r="D46" s="108">
        <f t="shared" si="5"/>
        <v>105.00239999999999</v>
      </c>
      <c r="E46" s="108">
        <f t="shared" si="6"/>
        <v>105.00239999999999</v>
      </c>
      <c r="F46" s="108">
        <f t="shared" si="8"/>
        <v>105.00239999999999</v>
      </c>
      <c r="G46" s="108">
        <f t="shared" si="7"/>
        <v>105.00239999999999</v>
      </c>
      <c r="H46" s="52">
        <v>78.36</v>
      </c>
      <c r="I46" s="109">
        <f t="shared" si="3"/>
        <v>18.8064</v>
      </c>
      <c r="J46" s="109">
        <f t="shared" si="4"/>
        <v>7.8360000000000003</v>
      </c>
      <c r="K46" s="111"/>
      <c r="L46" s="111"/>
      <c r="M46" s="110"/>
      <c r="N46" s="110"/>
    </row>
    <row r="47" spans="1:14" ht="49.9" customHeight="1">
      <c r="A47" s="24" t="s">
        <v>758</v>
      </c>
      <c r="B47" s="174" t="s">
        <v>969</v>
      </c>
      <c r="C47" s="24" t="s">
        <v>758</v>
      </c>
      <c r="D47" s="108">
        <f t="shared" si="5"/>
        <v>430.00599999999991</v>
      </c>
      <c r="E47" s="108">
        <f t="shared" si="6"/>
        <v>430.00599999999991</v>
      </c>
      <c r="F47" s="108">
        <f t="shared" si="8"/>
        <v>430.00599999999991</v>
      </c>
      <c r="G47" s="108">
        <f t="shared" si="7"/>
        <v>430.00599999999991</v>
      </c>
      <c r="H47" s="52">
        <v>320.89999999999998</v>
      </c>
      <c r="I47" s="109">
        <f t="shared" si="3"/>
        <v>77.015999999999991</v>
      </c>
      <c r="J47" s="109">
        <f t="shared" si="4"/>
        <v>32.089999999999996</v>
      </c>
      <c r="K47" s="111"/>
      <c r="L47" s="111"/>
      <c r="M47" s="110"/>
      <c r="N47" s="110"/>
    </row>
    <row r="48" spans="1:14" ht="25.15" customHeight="1">
      <c r="A48" s="24" t="s">
        <v>773</v>
      </c>
      <c r="B48" s="174" t="s">
        <v>970</v>
      </c>
      <c r="C48" s="24" t="s">
        <v>773</v>
      </c>
      <c r="D48" s="108">
        <f t="shared" si="5"/>
        <v>49.995400000000004</v>
      </c>
      <c r="E48" s="108">
        <f t="shared" si="6"/>
        <v>49.995400000000004</v>
      </c>
      <c r="F48" s="108">
        <f t="shared" si="8"/>
        <v>49.995400000000004</v>
      </c>
      <c r="G48" s="108">
        <f t="shared" si="7"/>
        <v>49.995400000000004</v>
      </c>
      <c r="H48" s="52">
        <v>37.31</v>
      </c>
      <c r="I48" s="109">
        <f t="shared" si="3"/>
        <v>8.9543999999999997</v>
      </c>
      <c r="J48" s="109">
        <f t="shared" si="4"/>
        <v>3.7310000000000003</v>
      </c>
      <c r="K48" s="111"/>
      <c r="L48" s="111"/>
      <c r="M48" s="110"/>
      <c r="N48" s="110"/>
    </row>
    <row r="49" spans="1:14" ht="25.15" customHeight="1">
      <c r="A49" s="24" t="s">
        <v>779</v>
      </c>
      <c r="B49" s="174" t="s">
        <v>971</v>
      </c>
      <c r="C49" s="24" t="s">
        <v>779</v>
      </c>
      <c r="D49" s="108">
        <f t="shared" si="5"/>
        <v>49.995400000000004</v>
      </c>
      <c r="E49" s="108">
        <f t="shared" si="6"/>
        <v>49.995400000000004</v>
      </c>
      <c r="F49" s="108">
        <f t="shared" si="8"/>
        <v>49.995400000000004</v>
      </c>
      <c r="G49" s="108">
        <f t="shared" si="7"/>
        <v>49.995400000000004</v>
      </c>
      <c r="H49" s="52">
        <v>37.31</v>
      </c>
      <c r="I49" s="109">
        <f t="shared" si="3"/>
        <v>8.9543999999999997</v>
      </c>
      <c r="J49" s="109">
        <f t="shared" si="4"/>
        <v>3.7310000000000003</v>
      </c>
      <c r="K49" s="111"/>
      <c r="L49" s="111"/>
      <c r="M49" s="110"/>
      <c r="N49" s="110"/>
    </row>
    <row r="50" spans="1:14" ht="25.15" customHeight="1">
      <c r="A50" s="24" t="s">
        <v>714</v>
      </c>
      <c r="B50" s="62" t="s">
        <v>715</v>
      </c>
      <c r="C50" s="24" t="s">
        <v>714</v>
      </c>
      <c r="D50" s="108">
        <f>SUM($H50+$I50+$J50)</f>
        <v>140.00320000000002</v>
      </c>
      <c r="E50" s="108">
        <f>SUM($H50+$I50+$J50)</f>
        <v>140.00320000000002</v>
      </c>
      <c r="F50" s="108">
        <f>SUM($H50+$I50+$J50)</f>
        <v>140.00320000000002</v>
      </c>
      <c r="G50" s="108">
        <f>SUM($H50+$I50+$J50)</f>
        <v>140.00320000000002</v>
      </c>
      <c r="H50" s="52">
        <v>104.48</v>
      </c>
      <c r="I50" s="109">
        <f t="shared" ref="I50:I77" si="9">H50*0.24</f>
        <v>25.075199999999999</v>
      </c>
      <c r="J50" s="109">
        <f t="shared" ref="J50:J77" si="10">H50*0.1</f>
        <v>10.448</v>
      </c>
      <c r="K50" s="111"/>
      <c r="L50" s="111"/>
      <c r="M50" s="110"/>
      <c r="N50" s="110"/>
    </row>
    <row r="51" spans="1:14" ht="45" customHeight="1">
      <c r="A51" s="24" t="s">
        <v>719</v>
      </c>
      <c r="B51" s="62" t="s">
        <v>805</v>
      </c>
      <c r="C51" s="24" t="s">
        <v>719</v>
      </c>
      <c r="D51" s="108" t="s">
        <v>95</v>
      </c>
      <c r="E51" s="108" t="s">
        <v>95</v>
      </c>
      <c r="F51" s="108">
        <f t="shared" ref="F51:F58" si="11">SUM($H51+$I51+$J51)</f>
        <v>409.99979999999999</v>
      </c>
      <c r="G51" s="108">
        <f t="shared" ref="G51:G57" si="12">SUM($H51+$I51+$J51)</f>
        <v>409.99979999999999</v>
      </c>
      <c r="H51" s="52">
        <v>305.97000000000003</v>
      </c>
      <c r="I51" s="109">
        <f t="shared" si="9"/>
        <v>73.4328</v>
      </c>
      <c r="J51" s="109">
        <f t="shared" si="10"/>
        <v>30.597000000000005</v>
      </c>
      <c r="K51" s="111"/>
      <c r="L51" s="111"/>
      <c r="M51" s="110"/>
      <c r="N51" s="110"/>
    </row>
    <row r="52" spans="1:14" ht="25.15" customHeight="1">
      <c r="A52" s="24" t="s">
        <v>720</v>
      </c>
      <c r="B52" s="62" t="s">
        <v>806</v>
      </c>
      <c r="C52" s="24" t="s">
        <v>720</v>
      </c>
      <c r="D52" s="108">
        <f t="shared" ref="D52:E55" si="13">SUM($H52+$I52+$J52)</f>
        <v>49.995400000000004</v>
      </c>
      <c r="E52" s="108">
        <f t="shared" si="13"/>
        <v>49.995400000000004</v>
      </c>
      <c r="F52" s="108">
        <f t="shared" si="11"/>
        <v>49.995400000000004</v>
      </c>
      <c r="G52" s="108">
        <f t="shared" si="12"/>
        <v>49.995400000000004</v>
      </c>
      <c r="H52" s="52">
        <v>37.31</v>
      </c>
      <c r="I52" s="109">
        <f t="shared" si="9"/>
        <v>8.9543999999999997</v>
      </c>
      <c r="J52" s="109">
        <f t="shared" si="10"/>
        <v>3.7310000000000003</v>
      </c>
      <c r="K52" s="111"/>
      <c r="L52" s="111"/>
      <c r="M52" s="110"/>
      <c r="N52" s="110"/>
    </row>
    <row r="53" spans="1:14" ht="25.15" customHeight="1">
      <c r="A53" s="24" t="s">
        <v>721</v>
      </c>
      <c r="B53" s="62" t="s">
        <v>722</v>
      </c>
      <c r="C53" s="24" t="s">
        <v>721</v>
      </c>
      <c r="D53" s="108">
        <f t="shared" si="13"/>
        <v>330.0018</v>
      </c>
      <c r="E53" s="108">
        <f t="shared" si="13"/>
        <v>330.0018</v>
      </c>
      <c r="F53" s="108">
        <f t="shared" si="11"/>
        <v>330.0018</v>
      </c>
      <c r="G53" s="108">
        <f t="shared" si="12"/>
        <v>330.0018</v>
      </c>
      <c r="H53" s="52">
        <v>246.27</v>
      </c>
      <c r="I53" s="109">
        <f t="shared" si="9"/>
        <v>59.104799999999997</v>
      </c>
      <c r="J53" s="109">
        <f t="shared" si="10"/>
        <v>24.627000000000002</v>
      </c>
      <c r="K53" s="111"/>
      <c r="L53" s="111"/>
      <c r="M53" s="110"/>
      <c r="N53" s="110"/>
    </row>
    <row r="54" spans="1:14" ht="25.15" customHeight="1">
      <c r="A54" s="24" t="s">
        <v>97</v>
      </c>
      <c r="B54" s="62" t="s">
        <v>723</v>
      </c>
      <c r="C54" s="24" t="s">
        <v>97</v>
      </c>
      <c r="D54" s="108">
        <f t="shared" si="13"/>
        <v>180.00220000000002</v>
      </c>
      <c r="E54" s="108">
        <f t="shared" si="13"/>
        <v>180.00220000000002</v>
      </c>
      <c r="F54" s="108">
        <f t="shared" si="11"/>
        <v>180.00220000000002</v>
      </c>
      <c r="G54" s="108">
        <f t="shared" si="12"/>
        <v>180.00220000000002</v>
      </c>
      <c r="H54" s="52">
        <v>134.33000000000001</v>
      </c>
      <c r="I54" s="109">
        <f t="shared" si="9"/>
        <v>32.239200000000004</v>
      </c>
      <c r="J54" s="109">
        <f t="shared" si="10"/>
        <v>13.433000000000002</v>
      </c>
      <c r="K54" s="111"/>
      <c r="L54" s="111"/>
      <c r="M54" s="110"/>
      <c r="N54" s="110"/>
    </row>
    <row r="55" spans="1:14" ht="24.6" customHeight="1">
      <c r="A55" s="24" t="s">
        <v>724</v>
      </c>
      <c r="B55" s="62" t="s">
        <v>725</v>
      </c>
      <c r="C55" s="24" t="s">
        <v>724</v>
      </c>
      <c r="D55" s="108">
        <f t="shared" si="13"/>
        <v>140.00320000000002</v>
      </c>
      <c r="E55" s="108">
        <f t="shared" si="13"/>
        <v>140.00320000000002</v>
      </c>
      <c r="F55" s="108">
        <f t="shared" si="11"/>
        <v>140.00320000000002</v>
      </c>
      <c r="G55" s="108">
        <f t="shared" si="12"/>
        <v>140.00320000000002</v>
      </c>
      <c r="H55" s="52">
        <v>104.48</v>
      </c>
      <c r="I55" s="109">
        <f t="shared" si="9"/>
        <v>25.075199999999999</v>
      </c>
      <c r="J55" s="109">
        <f t="shared" si="10"/>
        <v>10.448</v>
      </c>
      <c r="K55" s="111"/>
      <c r="L55" s="111"/>
      <c r="M55" s="110"/>
      <c r="N55" s="110"/>
    </row>
    <row r="56" spans="1:14" ht="25.15" customHeight="1">
      <c r="A56" s="24" t="s">
        <v>729</v>
      </c>
      <c r="B56" s="62" t="s">
        <v>730</v>
      </c>
      <c r="C56" s="24" t="s">
        <v>729</v>
      </c>
      <c r="D56" s="108">
        <f t="shared" ref="D56:D58" si="14">SUM($H56+$I56+$J56)</f>
        <v>180.00220000000002</v>
      </c>
      <c r="E56" s="108">
        <f t="shared" ref="E56:E58" si="15">SUM($H56+$I56+$J56)</f>
        <v>180.00220000000002</v>
      </c>
      <c r="F56" s="108">
        <f t="shared" si="11"/>
        <v>180.00220000000002</v>
      </c>
      <c r="G56" s="108">
        <f t="shared" si="12"/>
        <v>180.00220000000002</v>
      </c>
      <c r="H56" s="52">
        <v>134.33000000000001</v>
      </c>
      <c r="I56" s="109">
        <f t="shared" si="9"/>
        <v>32.239200000000004</v>
      </c>
      <c r="J56" s="109">
        <f t="shared" si="10"/>
        <v>13.433000000000002</v>
      </c>
      <c r="K56" s="111"/>
      <c r="L56" s="111"/>
      <c r="M56" s="110"/>
      <c r="N56" s="110"/>
    </row>
    <row r="57" spans="1:14" ht="45" customHeight="1">
      <c r="A57" s="24" t="s">
        <v>731</v>
      </c>
      <c r="B57" s="62" t="s">
        <v>732</v>
      </c>
      <c r="C57" s="24" t="s">
        <v>731</v>
      </c>
      <c r="D57" s="108">
        <f t="shared" si="14"/>
        <v>89.994399999999985</v>
      </c>
      <c r="E57" s="108">
        <f t="shared" si="15"/>
        <v>89.994399999999985</v>
      </c>
      <c r="F57" s="108">
        <f t="shared" si="11"/>
        <v>89.994399999999985</v>
      </c>
      <c r="G57" s="108">
        <f t="shared" si="12"/>
        <v>89.994399999999985</v>
      </c>
      <c r="H57" s="52">
        <v>67.16</v>
      </c>
      <c r="I57" s="109">
        <f t="shared" si="9"/>
        <v>16.118399999999998</v>
      </c>
      <c r="J57" s="109">
        <f t="shared" si="10"/>
        <v>6.7160000000000002</v>
      </c>
      <c r="K57" s="111"/>
      <c r="L57" s="111"/>
      <c r="M57" s="110"/>
      <c r="N57" s="110"/>
    </row>
    <row r="58" spans="1:14" ht="25.15" customHeight="1">
      <c r="A58" s="24" t="s">
        <v>733</v>
      </c>
      <c r="B58" s="62" t="s">
        <v>734</v>
      </c>
      <c r="C58" s="24" t="s">
        <v>733</v>
      </c>
      <c r="D58" s="108">
        <f t="shared" si="14"/>
        <v>1290.0046</v>
      </c>
      <c r="E58" s="108">
        <f t="shared" si="15"/>
        <v>1290.0046</v>
      </c>
      <c r="F58" s="108">
        <f t="shared" si="11"/>
        <v>1290.0046</v>
      </c>
      <c r="G58" s="108" t="s">
        <v>95</v>
      </c>
      <c r="H58" s="52">
        <v>962.69</v>
      </c>
      <c r="I58" s="109">
        <f t="shared" si="9"/>
        <v>231.04560000000001</v>
      </c>
      <c r="J58" s="109">
        <f t="shared" si="10"/>
        <v>96.269000000000005</v>
      </c>
      <c r="K58" s="111"/>
      <c r="L58" s="111"/>
      <c r="M58" s="110"/>
      <c r="N58" s="110"/>
    </row>
    <row r="59" spans="1:14" ht="25.15" customHeight="1">
      <c r="A59" s="24" t="s">
        <v>735</v>
      </c>
      <c r="B59" s="62" t="s">
        <v>807</v>
      </c>
      <c r="C59" s="24" t="s">
        <v>735</v>
      </c>
      <c r="D59" s="108" t="s">
        <v>95</v>
      </c>
      <c r="E59" s="108" t="s">
        <v>95</v>
      </c>
      <c r="F59" s="108" t="s">
        <v>95</v>
      </c>
      <c r="G59" s="108">
        <f>SUM($H59+$I59+$J59)</f>
        <v>1119.9988000000001</v>
      </c>
      <c r="H59" s="52">
        <v>835.82</v>
      </c>
      <c r="I59" s="109">
        <f t="shared" si="9"/>
        <v>200.5968</v>
      </c>
      <c r="J59" s="109">
        <f t="shared" si="10"/>
        <v>83.582000000000008</v>
      </c>
      <c r="K59" s="111"/>
      <c r="L59" s="111"/>
      <c r="M59" s="110"/>
      <c r="N59" s="110"/>
    </row>
    <row r="60" spans="1:14" ht="25.15" customHeight="1">
      <c r="A60" s="24" t="s">
        <v>736</v>
      </c>
      <c r="B60" s="62" t="s">
        <v>737</v>
      </c>
      <c r="C60" s="24" t="s">
        <v>736</v>
      </c>
      <c r="D60" s="108">
        <f>SUM($H60+$I60+$J60)</f>
        <v>1290.0046</v>
      </c>
      <c r="E60" s="108">
        <f>SUM($H60+$I60+$J60)</f>
        <v>1290.0046</v>
      </c>
      <c r="F60" s="108">
        <f>SUM($H60+$I60+$J60)</f>
        <v>1290.0046</v>
      </c>
      <c r="G60" s="108">
        <f>SUM($H60+$I60+$J60)</f>
        <v>1290.0046</v>
      </c>
      <c r="H60" s="52">
        <v>962.69</v>
      </c>
      <c r="I60" s="109">
        <f t="shared" si="9"/>
        <v>231.04560000000001</v>
      </c>
      <c r="J60" s="109">
        <f t="shared" si="10"/>
        <v>96.269000000000005</v>
      </c>
      <c r="K60" s="111"/>
      <c r="L60" s="111"/>
      <c r="M60" s="110"/>
      <c r="N60" s="110"/>
    </row>
    <row r="61" spans="1:14" ht="25.15" customHeight="1">
      <c r="A61" s="24" t="s">
        <v>738</v>
      </c>
      <c r="B61" s="62" t="s">
        <v>739</v>
      </c>
      <c r="C61" s="24" t="s">
        <v>738</v>
      </c>
      <c r="D61" s="108" t="s">
        <v>95</v>
      </c>
      <c r="E61" s="108" t="s">
        <v>95</v>
      </c>
      <c r="F61" s="108">
        <f>SUM($H61+$I61+$J61)</f>
        <v>639.99739999999997</v>
      </c>
      <c r="G61" s="108" t="s">
        <v>95</v>
      </c>
      <c r="H61" s="52">
        <v>477.61</v>
      </c>
      <c r="I61" s="109">
        <f t="shared" si="9"/>
        <v>114.6264</v>
      </c>
      <c r="J61" s="109">
        <f t="shared" si="10"/>
        <v>47.761000000000003</v>
      </c>
      <c r="K61" s="111"/>
      <c r="L61" s="111"/>
      <c r="M61" s="110"/>
      <c r="N61" s="110"/>
    </row>
    <row r="62" spans="1:14" ht="25.15" customHeight="1">
      <c r="A62" s="24" t="s">
        <v>740</v>
      </c>
      <c r="B62" s="62" t="s">
        <v>741</v>
      </c>
      <c r="C62" s="24" t="s">
        <v>740</v>
      </c>
      <c r="D62" s="108">
        <f>SUM($H62+$I62+$J62)</f>
        <v>409.99979999999999</v>
      </c>
      <c r="E62" s="108">
        <f>SUM($H62+$I62+$J62)</f>
        <v>409.99979999999999</v>
      </c>
      <c r="F62" s="108" t="s">
        <v>95</v>
      </c>
      <c r="G62" s="108">
        <f>SUM($H62+$I62+$J62)</f>
        <v>409.99979999999999</v>
      </c>
      <c r="H62" s="52">
        <v>305.97000000000003</v>
      </c>
      <c r="I62" s="109">
        <f t="shared" si="9"/>
        <v>73.4328</v>
      </c>
      <c r="J62" s="109">
        <f t="shared" si="10"/>
        <v>30.597000000000005</v>
      </c>
      <c r="K62" s="111"/>
      <c r="L62" s="111"/>
      <c r="M62" s="110"/>
      <c r="N62" s="110"/>
    </row>
    <row r="63" spans="1:14" ht="25.15" customHeight="1">
      <c r="A63" s="24" t="s">
        <v>742</v>
      </c>
      <c r="B63" s="62" t="s">
        <v>743</v>
      </c>
      <c r="C63" s="24" t="s">
        <v>742</v>
      </c>
      <c r="D63" s="108">
        <f>SUM($H63+$I63+$J63)</f>
        <v>89.994399999999985</v>
      </c>
      <c r="E63" s="108">
        <f>SUM($H63+$I63+$J63)</f>
        <v>89.994399999999985</v>
      </c>
      <c r="F63" s="108">
        <f t="shared" ref="F63:F70" si="16">SUM($H63+$I63+$J63)</f>
        <v>89.994399999999985</v>
      </c>
      <c r="G63" s="108">
        <f>SUM($H63+$I63+$J63)</f>
        <v>89.994399999999985</v>
      </c>
      <c r="H63" s="52">
        <v>67.16</v>
      </c>
      <c r="I63" s="109">
        <f t="shared" si="9"/>
        <v>16.118399999999998</v>
      </c>
      <c r="J63" s="109">
        <f t="shared" si="10"/>
        <v>6.7160000000000002</v>
      </c>
      <c r="K63" s="111"/>
      <c r="L63" s="111"/>
      <c r="M63" s="110"/>
      <c r="N63" s="110"/>
    </row>
    <row r="64" spans="1:14" ht="25.15" customHeight="1">
      <c r="A64" s="24" t="s">
        <v>745</v>
      </c>
      <c r="B64" s="62" t="s">
        <v>746</v>
      </c>
      <c r="C64" s="24" t="s">
        <v>745</v>
      </c>
      <c r="D64" s="108" t="s">
        <v>95</v>
      </c>
      <c r="E64" s="108">
        <f t="shared" ref="E64:E70" si="17">SUM($H64+$I64+$J64)</f>
        <v>489.99780000000004</v>
      </c>
      <c r="F64" s="108">
        <f t="shared" si="16"/>
        <v>489.99780000000004</v>
      </c>
      <c r="G64" s="108">
        <f t="shared" ref="G64:G78" si="18">SUM($H64+$I64+$J64)</f>
        <v>489.99780000000004</v>
      </c>
      <c r="H64" s="52">
        <v>365.67</v>
      </c>
      <c r="I64" s="109">
        <f t="shared" si="9"/>
        <v>87.760800000000003</v>
      </c>
      <c r="J64" s="109">
        <f t="shared" si="10"/>
        <v>36.567</v>
      </c>
      <c r="K64" s="111"/>
      <c r="L64" s="111"/>
      <c r="M64" s="110"/>
      <c r="N64" s="110"/>
    </row>
    <row r="65" spans="1:14" ht="25.15" customHeight="1">
      <c r="A65" s="24" t="s">
        <v>471</v>
      </c>
      <c r="B65" s="62" t="s">
        <v>810</v>
      </c>
      <c r="C65" s="24" t="s">
        <v>471</v>
      </c>
      <c r="D65" s="108">
        <f t="shared" ref="D65:D70" si="19">SUM($H65+$I65+$J65)</f>
        <v>239.994</v>
      </c>
      <c r="E65" s="108">
        <f t="shared" si="17"/>
        <v>239.994</v>
      </c>
      <c r="F65" s="108">
        <f t="shared" si="16"/>
        <v>239.994</v>
      </c>
      <c r="G65" s="108">
        <f t="shared" si="18"/>
        <v>239.994</v>
      </c>
      <c r="H65" s="52">
        <v>179.1</v>
      </c>
      <c r="I65" s="109">
        <f t="shared" si="9"/>
        <v>42.983999999999995</v>
      </c>
      <c r="J65" s="109">
        <f t="shared" si="10"/>
        <v>17.91</v>
      </c>
      <c r="K65" s="111"/>
      <c r="L65" s="111"/>
      <c r="M65" s="110"/>
      <c r="N65" s="110"/>
    </row>
    <row r="66" spans="1:14" ht="25.15" customHeight="1">
      <c r="A66" s="24" t="s">
        <v>747</v>
      </c>
      <c r="B66" s="62" t="s">
        <v>811</v>
      </c>
      <c r="C66" s="24" t="s">
        <v>747</v>
      </c>
      <c r="D66" s="108">
        <f t="shared" si="19"/>
        <v>239.994</v>
      </c>
      <c r="E66" s="108">
        <f t="shared" si="17"/>
        <v>239.994</v>
      </c>
      <c r="F66" s="108">
        <f t="shared" si="16"/>
        <v>239.994</v>
      </c>
      <c r="G66" s="108">
        <f t="shared" si="18"/>
        <v>239.994</v>
      </c>
      <c r="H66" s="52">
        <v>179.1</v>
      </c>
      <c r="I66" s="109">
        <f t="shared" si="9"/>
        <v>42.983999999999995</v>
      </c>
      <c r="J66" s="109">
        <f t="shared" si="10"/>
        <v>17.91</v>
      </c>
      <c r="K66" s="111"/>
      <c r="L66" s="111"/>
      <c r="M66" s="110"/>
      <c r="N66" s="110"/>
    </row>
    <row r="67" spans="1:14" ht="25.15" customHeight="1">
      <c r="A67" s="24" t="s">
        <v>748</v>
      </c>
      <c r="B67" s="62" t="s">
        <v>749</v>
      </c>
      <c r="C67" s="24" t="s">
        <v>748</v>
      </c>
      <c r="D67" s="108">
        <f t="shared" si="19"/>
        <v>49.995400000000004</v>
      </c>
      <c r="E67" s="108">
        <f t="shared" si="17"/>
        <v>49.995400000000004</v>
      </c>
      <c r="F67" s="108">
        <f t="shared" si="16"/>
        <v>49.995400000000004</v>
      </c>
      <c r="G67" s="108">
        <f t="shared" si="18"/>
        <v>49.995400000000004</v>
      </c>
      <c r="H67" s="52">
        <v>37.31</v>
      </c>
      <c r="I67" s="109">
        <f t="shared" si="9"/>
        <v>8.9543999999999997</v>
      </c>
      <c r="J67" s="109">
        <f t="shared" si="10"/>
        <v>3.7310000000000003</v>
      </c>
      <c r="K67" s="111"/>
      <c r="L67" s="111"/>
      <c r="M67" s="110"/>
      <c r="N67" s="110"/>
    </row>
    <row r="68" spans="1:14" ht="25.15" customHeight="1">
      <c r="A68" s="24" t="s">
        <v>751</v>
      </c>
      <c r="B68" s="62" t="s">
        <v>812</v>
      </c>
      <c r="C68" s="24" t="s">
        <v>751</v>
      </c>
      <c r="D68" s="108">
        <f t="shared" si="19"/>
        <v>239.994</v>
      </c>
      <c r="E68" s="108">
        <f t="shared" si="17"/>
        <v>239.994</v>
      </c>
      <c r="F68" s="108">
        <f t="shared" si="16"/>
        <v>239.994</v>
      </c>
      <c r="G68" s="108">
        <f t="shared" si="18"/>
        <v>239.994</v>
      </c>
      <c r="H68" s="52">
        <v>179.1</v>
      </c>
      <c r="I68" s="109">
        <f t="shared" si="9"/>
        <v>42.983999999999995</v>
      </c>
      <c r="J68" s="109">
        <f t="shared" si="10"/>
        <v>17.91</v>
      </c>
      <c r="K68" s="111"/>
      <c r="L68" s="111"/>
      <c r="M68" s="110"/>
      <c r="N68" s="110"/>
    </row>
    <row r="69" spans="1:14" ht="25.15" customHeight="1">
      <c r="A69" s="24" t="s">
        <v>123</v>
      </c>
      <c r="B69" s="62" t="s">
        <v>752</v>
      </c>
      <c r="C69" s="24" t="s">
        <v>123</v>
      </c>
      <c r="D69" s="108">
        <f t="shared" si="19"/>
        <v>89.994399999999985</v>
      </c>
      <c r="E69" s="108">
        <f t="shared" si="17"/>
        <v>89.994399999999985</v>
      </c>
      <c r="F69" s="108">
        <f t="shared" si="16"/>
        <v>89.994399999999985</v>
      </c>
      <c r="G69" s="108">
        <f t="shared" si="18"/>
        <v>89.994399999999985</v>
      </c>
      <c r="H69" s="52">
        <v>67.16</v>
      </c>
      <c r="I69" s="109">
        <f t="shared" si="9"/>
        <v>16.118399999999998</v>
      </c>
      <c r="J69" s="109">
        <f t="shared" si="10"/>
        <v>6.7160000000000002</v>
      </c>
      <c r="K69" s="111"/>
      <c r="L69" s="111"/>
      <c r="M69" s="110"/>
      <c r="N69" s="110"/>
    </row>
    <row r="70" spans="1:14" ht="45" customHeight="1">
      <c r="A70" s="24" t="s">
        <v>753</v>
      </c>
      <c r="B70" s="62" t="s">
        <v>754</v>
      </c>
      <c r="C70" s="24" t="s">
        <v>753</v>
      </c>
      <c r="D70" s="108">
        <f t="shared" si="19"/>
        <v>330.0018</v>
      </c>
      <c r="E70" s="108">
        <f t="shared" si="17"/>
        <v>330.0018</v>
      </c>
      <c r="F70" s="108">
        <f t="shared" si="16"/>
        <v>330.0018</v>
      </c>
      <c r="G70" s="108">
        <f t="shared" si="18"/>
        <v>330.0018</v>
      </c>
      <c r="H70" s="52">
        <v>246.27</v>
      </c>
      <c r="I70" s="109">
        <f t="shared" si="9"/>
        <v>59.104799999999997</v>
      </c>
      <c r="J70" s="109">
        <f t="shared" si="10"/>
        <v>24.627000000000002</v>
      </c>
      <c r="K70" s="111"/>
      <c r="L70" s="111"/>
      <c r="M70" s="110"/>
      <c r="N70" s="110"/>
    </row>
    <row r="71" spans="1:14" ht="25.15" customHeight="1">
      <c r="A71" s="24" t="s">
        <v>755</v>
      </c>
      <c r="B71" s="62" t="s">
        <v>808</v>
      </c>
      <c r="C71" s="24" t="s">
        <v>755</v>
      </c>
      <c r="D71" s="108">
        <f t="shared" ref="D71:D72" si="20">SUM($H71+$I71+$J71)</f>
        <v>180.00220000000002</v>
      </c>
      <c r="E71" s="108">
        <f t="shared" ref="E71:E78" si="21">SUM($H71+$I71+$J71)</f>
        <v>180.00220000000002</v>
      </c>
      <c r="F71" s="108">
        <f t="shared" ref="F71:F78" si="22">SUM($H71+$I71+$J71)</f>
        <v>180.00220000000002</v>
      </c>
      <c r="G71" s="108">
        <f t="shared" si="18"/>
        <v>180.00220000000002</v>
      </c>
      <c r="H71" s="52">
        <v>134.33000000000001</v>
      </c>
      <c r="I71" s="109">
        <f t="shared" si="9"/>
        <v>32.239200000000004</v>
      </c>
      <c r="J71" s="109">
        <f t="shared" si="10"/>
        <v>13.433000000000002</v>
      </c>
      <c r="K71" s="111"/>
      <c r="L71" s="111"/>
      <c r="M71" s="110"/>
      <c r="N71" s="110"/>
    </row>
    <row r="72" spans="1:14" ht="25.15" customHeight="1">
      <c r="A72" s="24" t="s">
        <v>756</v>
      </c>
      <c r="B72" s="62" t="s">
        <v>757</v>
      </c>
      <c r="C72" s="24" t="s">
        <v>756</v>
      </c>
      <c r="D72" s="108">
        <f t="shared" si="20"/>
        <v>330.0018</v>
      </c>
      <c r="E72" s="108">
        <f t="shared" si="21"/>
        <v>330.0018</v>
      </c>
      <c r="F72" s="108">
        <f t="shared" si="22"/>
        <v>330.0018</v>
      </c>
      <c r="G72" s="108">
        <f t="shared" si="18"/>
        <v>330.0018</v>
      </c>
      <c r="H72" s="52">
        <v>246.27</v>
      </c>
      <c r="I72" s="109">
        <f t="shared" si="9"/>
        <v>59.104799999999997</v>
      </c>
      <c r="J72" s="109">
        <f t="shared" si="10"/>
        <v>24.627000000000002</v>
      </c>
      <c r="K72" s="111"/>
      <c r="L72" s="111"/>
      <c r="M72" s="110"/>
      <c r="N72" s="110"/>
    </row>
    <row r="73" spans="1:14" ht="25.15" customHeight="1">
      <c r="A73" s="24" t="s">
        <v>767</v>
      </c>
      <c r="B73" s="62" t="s">
        <v>768</v>
      </c>
      <c r="C73" s="24" t="s">
        <v>767</v>
      </c>
      <c r="D73" s="108">
        <f>SUM($H73+$I73+$J73)</f>
        <v>140.00320000000002</v>
      </c>
      <c r="E73" s="108">
        <f t="shared" si="21"/>
        <v>140.00320000000002</v>
      </c>
      <c r="F73" s="108">
        <f t="shared" si="22"/>
        <v>140.00320000000002</v>
      </c>
      <c r="G73" s="108">
        <f t="shared" si="18"/>
        <v>140.00320000000002</v>
      </c>
      <c r="H73" s="52">
        <v>104.48</v>
      </c>
      <c r="I73" s="109">
        <f t="shared" si="9"/>
        <v>25.075199999999999</v>
      </c>
      <c r="J73" s="109">
        <f t="shared" si="10"/>
        <v>10.448</v>
      </c>
      <c r="K73" s="111"/>
      <c r="L73" s="111"/>
      <c r="M73" s="110"/>
      <c r="N73" s="110"/>
    </row>
    <row r="74" spans="1:14" ht="25.15" customHeight="1">
      <c r="A74" s="24" t="s">
        <v>769</v>
      </c>
      <c r="B74" s="62" t="s">
        <v>770</v>
      </c>
      <c r="C74" s="24" t="s">
        <v>769</v>
      </c>
      <c r="D74" s="108">
        <f>SUM($H74+$I74+$J74)</f>
        <v>140.00320000000002</v>
      </c>
      <c r="E74" s="108">
        <f t="shared" si="21"/>
        <v>140.00320000000002</v>
      </c>
      <c r="F74" s="108">
        <f t="shared" si="22"/>
        <v>140.00320000000002</v>
      </c>
      <c r="G74" s="108">
        <f t="shared" si="18"/>
        <v>140.00320000000002</v>
      </c>
      <c r="H74" s="52">
        <v>104.48</v>
      </c>
      <c r="I74" s="109">
        <f t="shared" si="9"/>
        <v>25.075199999999999</v>
      </c>
      <c r="J74" s="109">
        <f t="shared" si="10"/>
        <v>10.448</v>
      </c>
      <c r="K74" s="111"/>
      <c r="L74" s="111"/>
      <c r="M74" s="110"/>
      <c r="N74" s="110"/>
    </row>
    <row r="75" spans="1:14" ht="45" customHeight="1">
      <c r="A75" s="24" t="s">
        <v>771</v>
      </c>
      <c r="B75" s="62" t="s">
        <v>772</v>
      </c>
      <c r="C75" s="24" t="s">
        <v>771</v>
      </c>
      <c r="D75" s="108">
        <f>SUM($H75+$I75+$J75)</f>
        <v>409.99979999999999</v>
      </c>
      <c r="E75" s="108">
        <f t="shared" si="21"/>
        <v>409.99979999999999</v>
      </c>
      <c r="F75" s="108">
        <f t="shared" si="22"/>
        <v>409.99979999999999</v>
      </c>
      <c r="G75" s="108">
        <f t="shared" si="18"/>
        <v>409.99979999999999</v>
      </c>
      <c r="H75" s="52">
        <v>305.97000000000003</v>
      </c>
      <c r="I75" s="109">
        <f t="shared" si="9"/>
        <v>73.4328</v>
      </c>
      <c r="J75" s="109">
        <f t="shared" si="10"/>
        <v>30.597000000000005</v>
      </c>
      <c r="K75" s="111"/>
      <c r="L75" s="111"/>
      <c r="M75" s="110"/>
      <c r="N75" s="110"/>
    </row>
    <row r="76" spans="1:14" ht="25.15" customHeight="1">
      <c r="A76" s="24" t="s">
        <v>775</v>
      </c>
      <c r="B76" s="62" t="s">
        <v>776</v>
      </c>
      <c r="C76" s="24" t="s">
        <v>775</v>
      </c>
      <c r="D76" s="108">
        <f t="shared" ref="D76:D78" si="23">SUM($H76+$I76+$J76)</f>
        <v>89.994399999999985</v>
      </c>
      <c r="E76" s="108">
        <f t="shared" si="21"/>
        <v>89.994399999999985</v>
      </c>
      <c r="F76" s="108">
        <f t="shared" si="22"/>
        <v>89.994399999999985</v>
      </c>
      <c r="G76" s="108">
        <f t="shared" si="18"/>
        <v>89.994399999999985</v>
      </c>
      <c r="H76" s="52">
        <v>67.16</v>
      </c>
      <c r="I76" s="109">
        <f t="shared" si="9"/>
        <v>16.118399999999998</v>
      </c>
      <c r="J76" s="109">
        <f t="shared" si="10"/>
        <v>6.7160000000000002</v>
      </c>
      <c r="K76" s="111"/>
      <c r="L76" s="111"/>
      <c r="M76" s="110"/>
      <c r="N76" s="110"/>
    </row>
    <row r="77" spans="1:14" ht="24.6" customHeight="1">
      <c r="A77" s="24" t="s">
        <v>777</v>
      </c>
      <c r="B77" s="62" t="s">
        <v>778</v>
      </c>
      <c r="C77" s="24" t="s">
        <v>777</v>
      </c>
      <c r="D77" s="108">
        <f t="shared" si="23"/>
        <v>840.00580000000002</v>
      </c>
      <c r="E77" s="108">
        <f t="shared" si="21"/>
        <v>840.00580000000002</v>
      </c>
      <c r="F77" s="108">
        <f t="shared" si="22"/>
        <v>840.00580000000002</v>
      </c>
      <c r="G77" s="108">
        <f t="shared" si="18"/>
        <v>840.00580000000002</v>
      </c>
      <c r="H77" s="52">
        <v>626.87</v>
      </c>
      <c r="I77" s="109">
        <f t="shared" si="9"/>
        <v>150.44880000000001</v>
      </c>
      <c r="J77" s="109">
        <f t="shared" si="10"/>
        <v>62.687000000000005</v>
      </c>
      <c r="K77" s="111"/>
      <c r="L77" s="111"/>
      <c r="M77" s="110"/>
      <c r="N77" s="110"/>
    </row>
    <row r="78" spans="1:14" ht="25.15" customHeight="1">
      <c r="A78" s="24" t="s">
        <v>780</v>
      </c>
      <c r="B78" s="62" t="s">
        <v>781</v>
      </c>
      <c r="C78" s="24" t="s">
        <v>780</v>
      </c>
      <c r="D78" s="108">
        <f t="shared" si="23"/>
        <v>140.00320000000002</v>
      </c>
      <c r="E78" s="108">
        <f t="shared" si="21"/>
        <v>140.00320000000002</v>
      </c>
      <c r="F78" s="108">
        <f t="shared" si="22"/>
        <v>140.00320000000002</v>
      </c>
      <c r="G78" s="108">
        <f t="shared" si="18"/>
        <v>140.00320000000002</v>
      </c>
      <c r="H78" s="52">
        <v>104.48</v>
      </c>
      <c r="I78" s="109">
        <f t="shared" ref="I78" si="24">H78*0.24</f>
        <v>25.075199999999999</v>
      </c>
      <c r="J78" s="109">
        <f t="shared" ref="J78" si="25">H78*0.1</f>
        <v>10.448</v>
      </c>
      <c r="K78" s="111"/>
      <c r="L78" s="111"/>
      <c r="M78" s="110"/>
      <c r="N78" s="110"/>
    </row>
    <row r="79" spans="1:14" ht="25.15" customHeight="1">
      <c r="A79" s="30" t="s">
        <v>244</v>
      </c>
    </row>
    <row r="80" spans="1:14" ht="25.15" customHeight="1">
      <c r="A80" s="63" t="s">
        <v>194</v>
      </c>
    </row>
    <row r="81" spans="1:1" ht="25.15" customHeight="1">
      <c r="A81" s="63" t="s">
        <v>195</v>
      </c>
    </row>
    <row r="82" spans="1:1" ht="25.15" customHeight="1">
      <c r="A82" s="63" t="s">
        <v>203</v>
      </c>
    </row>
  </sheetData>
  <conditionalFormatting sqref="G64 D52:D54 G52:G54 G76:G77 D67:E69 F53:F54 F66:F69 G17 G68:G69 F16:F17 D20:G25 G43:G50 F43:F49 D27:G41 E52:E55 D17:E17 D56:G56 D9:G15 D78:G78 D71:G74 F55:G55 D18:G18 D43:E50">
    <cfRule type="cellIs" dxfId="396" priority="1851" stopIfTrue="1" operator="equal">
      <formula>"-"</formula>
    </cfRule>
    <cfRule type="cellIs" dxfId="395" priority="1852" stopIfTrue="1" operator="equal">
      <formula>"Std"</formula>
    </cfRule>
  </conditionalFormatting>
  <conditionalFormatting sqref="G64 D52:D54 G52:G54 G76:G77 D67:E69 F53:F54 F66:F69 G17 G68:G69 F16:F17 D20:G25 G43:G50 F43:F49 D27:G41 E52:E55 D17:E17 D56:G56 D9:G15 D78:G78 D71:G74 F55:G55 D18:G18 D43:E50">
    <cfRule type="cellIs" dxfId="394" priority="1850" stopIfTrue="1" operator="between">
      <formula>0</formula>
      <formula>5000</formula>
    </cfRule>
  </conditionalFormatting>
  <conditionalFormatting sqref="G21 E21">
    <cfRule type="cellIs" dxfId="393" priority="1835" stopIfTrue="1" operator="equal">
      <formula>"-"</formula>
    </cfRule>
    <cfRule type="cellIs" dxfId="392" priority="1836" stopIfTrue="1" operator="equal">
      <formula>"Std"</formula>
    </cfRule>
  </conditionalFormatting>
  <conditionalFormatting sqref="G21 E21">
    <cfRule type="cellIs" dxfId="391" priority="1834" stopIfTrue="1" operator="between">
      <formula>0</formula>
      <formula>5000</formula>
    </cfRule>
  </conditionalFormatting>
  <conditionalFormatting sqref="I4:I6">
    <cfRule type="cellIs" dxfId="390" priority="1844" stopIfTrue="1" operator="between">
      <formula>0</formula>
      <formula>5000</formula>
    </cfRule>
  </conditionalFormatting>
  <conditionalFormatting sqref="I4:I6">
    <cfRule type="cellIs" dxfId="389" priority="1845" stopIfTrue="1" operator="equal">
      <formula>"-"</formula>
    </cfRule>
    <cfRule type="cellIs" dxfId="388" priority="1846" stopIfTrue="1" operator="equal">
      <formula>"Std"</formula>
    </cfRule>
  </conditionalFormatting>
  <conditionalFormatting sqref="G3 E3">
    <cfRule type="cellIs" dxfId="387" priority="1842" stopIfTrue="1" operator="equal">
      <formula>"-"</formula>
    </cfRule>
    <cfRule type="cellIs" dxfId="386" priority="1843" stopIfTrue="1" operator="equal">
      <formula>"Std"</formula>
    </cfRule>
  </conditionalFormatting>
  <conditionalFormatting sqref="D3">
    <cfRule type="cellIs" dxfId="385" priority="1837" stopIfTrue="1" operator="equal">
      <formula>"-"</formula>
    </cfRule>
    <cfRule type="cellIs" dxfId="384" priority="1838" stopIfTrue="1" operator="equal">
      <formula>"Std"</formula>
    </cfRule>
  </conditionalFormatting>
  <conditionalFormatting sqref="D21">
    <cfRule type="cellIs" dxfId="383" priority="1832" stopIfTrue="1" operator="equal">
      <formula>"-"</formula>
    </cfRule>
    <cfRule type="cellIs" dxfId="382" priority="1833" stopIfTrue="1" operator="equal">
      <formula>"Std"</formula>
    </cfRule>
  </conditionalFormatting>
  <conditionalFormatting sqref="D21">
    <cfRule type="cellIs" dxfId="381" priority="1831" stopIfTrue="1" operator="between">
      <formula>0</formula>
      <formula>5000</formula>
    </cfRule>
  </conditionalFormatting>
  <conditionalFormatting sqref="G36 E36">
    <cfRule type="cellIs" dxfId="380" priority="1829" stopIfTrue="1" operator="equal">
      <formula>"-"</formula>
    </cfRule>
    <cfRule type="cellIs" dxfId="379" priority="1830" stopIfTrue="1" operator="equal">
      <formula>"Std"</formula>
    </cfRule>
  </conditionalFormatting>
  <conditionalFormatting sqref="G36 E36">
    <cfRule type="cellIs" dxfId="378" priority="1828" stopIfTrue="1" operator="between">
      <formula>0</formula>
      <formula>5000</formula>
    </cfRule>
  </conditionalFormatting>
  <conditionalFormatting sqref="D36">
    <cfRule type="cellIs" dxfId="377" priority="1826" stopIfTrue="1" operator="equal">
      <formula>"-"</formula>
    </cfRule>
    <cfRule type="cellIs" dxfId="376" priority="1827" stopIfTrue="1" operator="equal">
      <formula>"Std"</formula>
    </cfRule>
  </conditionalFormatting>
  <conditionalFormatting sqref="D36">
    <cfRule type="cellIs" dxfId="375" priority="1825" stopIfTrue="1" operator="between">
      <formula>0</formula>
      <formula>5000</formula>
    </cfRule>
  </conditionalFormatting>
  <conditionalFormatting sqref="E37">
    <cfRule type="cellIs" dxfId="374" priority="1823" stopIfTrue="1" operator="equal">
      <formula>"-"</formula>
    </cfRule>
    <cfRule type="cellIs" dxfId="373" priority="1824" stopIfTrue="1" operator="equal">
      <formula>"Std"</formula>
    </cfRule>
  </conditionalFormatting>
  <conditionalFormatting sqref="E37">
    <cfRule type="cellIs" dxfId="372" priority="1822" stopIfTrue="1" operator="between">
      <formula>0</formula>
      <formula>5000</formula>
    </cfRule>
  </conditionalFormatting>
  <conditionalFormatting sqref="G38 E38">
    <cfRule type="cellIs" dxfId="371" priority="1817" stopIfTrue="1" operator="equal">
      <formula>"-"</formula>
    </cfRule>
    <cfRule type="cellIs" dxfId="370" priority="1818" stopIfTrue="1" operator="equal">
      <formula>"Std"</formula>
    </cfRule>
  </conditionalFormatting>
  <conditionalFormatting sqref="G38 E38">
    <cfRule type="cellIs" dxfId="369" priority="1816" stopIfTrue="1" operator="between">
      <formula>0</formula>
      <formula>5000</formula>
    </cfRule>
  </conditionalFormatting>
  <conditionalFormatting sqref="G28 D28:E28">
    <cfRule type="cellIs" dxfId="368" priority="1814" stopIfTrue="1" operator="equal">
      <formula>"-"</formula>
    </cfRule>
    <cfRule type="cellIs" dxfId="367" priority="1815" stopIfTrue="1" operator="equal">
      <formula>"Std"</formula>
    </cfRule>
  </conditionalFormatting>
  <conditionalFormatting sqref="G28 D28:E28">
    <cfRule type="cellIs" dxfId="366" priority="1813" stopIfTrue="1" operator="between">
      <formula>0</formula>
      <formula>5000</formula>
    </cfRule>
  </conditionalFormatting>
  <conditionalFormatting sqref="G33 D33:E33">
    <cfRule type="cellIs" dxfId="365" priority="1811" stopIfTrue="1" operator="equal">
      <formula>"-"</formula>
    </cfRule>
    <cfRule type="cellIs" dxfId="364" priority="1812" stopIfTrue="1" operator="equal">
      <formula>"Std"</formula>
    </cfRule>
  </conditionalFormatting>
  <conditionalFormatting sqref="G33 D33:E33">
    <cfRule type="cellIs" dxfId="363" priority="1810" stopIfTrue="1" operator="between">
      <formula>0</formula>
      <formula>5000</formula>
    </cfRule>
  </conditionalFormatting>
  <conditionalFormatting sqref="G39:G41 E39:E41 E43:E49 G43:G49">
    <cfRule type="cellIs" dxfId="362" priority="1802" stopIfTrue="1" operator="equal">
      <formula>"-"</formula>
    </cfRule>
    <cfRule type="cellIs" dxfId="361" priority="1803" stopIfTrue="1" operator="equal">
      <formula>"Std"</formula>
    </cfRule>
  </conditionalFormatting>
  <conditionalFormatting sqref="G39:G41 E39:E41 E43:E49 G43:G49">
    <cfRule type="cellIs" dxfId="360" priority="1801" stopIfTrue="1" operator="between">
      <formula>0</formula>
      <formula>5000</formula>
    </cfRule>
  </conditionalFormatting>
  <conditionalFormatting sqref="D53">
    <cfRule type="cellIs" dxfId="359" priority="1808" stopIfTrue="1" operator="equal">
      <formula>"-"</formula>
    </cfRule>
    <cfRule type="cellIs" dxfId="358" priority="1809" stopIfTrue="1" operator="equal">
      <formula>"Std"</formula>
    </cfRule>
  </conditionalFormatting>
  <conditionalFormatting sqref="D53">
    <cfRule type="cellIs" dxfId="357" priority="1807" stopIfTrue="1" operator="between">
      <formula>0</formula>
      <formula>5000</formula>
    </cfRule>
  </conditionalFormatting>
  <conditionalFormatting sqref="D39:D41 D43:D49">
    <cfRule type="cellIs" dxfId="356" priority="1805" stopIfTrue="1" operator="equal">
      <formula>"-"</formula>
    </cfRule>
    <cfRule type="cellIs" dxfId="355" priority="1806" stopIfTrue="1" operator="equal">
      <formula>"Std"</formula>
    </cfRule>
  </conditionalFormatting>
  <conditionalFormatting sqref="D39:D41 D43:D49">
    <cfRule type="cellIs" dxfId="354" priority="1804" stopIfTrue="1" operator="between">
      <formula>0</formula>
      <formula>5000</formula>
    </cfRule>
  </conditionalFormatting>
  <conditionalFormatting sqref="G52 D52:E52">
    <cfRule type="cellIs" dxfId="353" priority="1799" stopIfTrue="1" operator="equal">
      <formula>"-"</formula>
    </cfRule>
    <cfRule type="cellIs" dxfId="352" priority="1800" stopIfTrue="1" operator="equal">
      <formula>"Std"</formula>
    </cfRule>
  </conditionalFormatting>
  <conditionalFormatting sqref="G52 D52:E52">
    <cfRule type="cellIs" dxfId="351" priority="1798" stopIfTrue="1" operator="between">
      <formula>0</formula>
      <formula>5000</formula>
    </cfRule>
  </conditionalFormatting>
  <conditionalFormatting sqref="F21">
    <cfRule type="cellIs" dxfId="350" priority="1791" stopIfTrue="1" operator="equal">
      <formula>"-"</formula>
    </cfRule>
    <cfRule type="cellIs" dxfId="349" priority="1792" stopIfTrue="1" operator="equal">
      <formula>"Std"</formula>
    </cfRule>
  </conditionalFormatting>
  <conditionalFormatting sqref="F21">
    <cfRule type="cellIs" dxfId="348" priority="1790" stopIfTrue="1" operator="between">
      <formula>0</formula>
      <formula>5000</formula>
    </cfRule>
  </conditionalFormatting>
  <conditionalFormatting sqref="F3">
    <cfRule type="cellIs" dxfId="347" priority="1793" stopIfTrue="1" operator="equal">
      <formula>"-"</formula>
    </cfRule>
    <cfRule type="cellIs" dxfId="346" priority="1794" stopIfTrue="1" operator="equal">
      <formula>"Std"</formula>
    </cfRule>
  </conditionalFormatting>
  <conditionalFormatting sqref="F36">
    <cfRule type="cellIs" dxfId="345" priority="1788" stopIfTrue="1" operator="equal">
      <formula>"-"</formula>
    </cfRule>
    <cfRule type="cellIs" dxfId="344" priority="1789" stopIfTrue="1" operator="equal">
      <formula>"Std"</formula>
    </cfRule>
  </conditionalFormatting>
  <conditionalFormatting sqref="F36">
    <cfRule type="cellIs" dxfId="343" priority="1787" stopIfTrue="1" operator="between">
      <formula>0</formula>
      <formula>5000</formula>
    </cfRule>
  </conditionalFormatting>
  <conditionalFormatting sqref="F38">
    <cfRule type="cellIs" dxfId="342" priority="1782" stopIfTrue="1" operator="equal">
      <formula>"-"</formula>
    </cfRule>
    <cfRule type="cellIs" dxfId="341" priority="1783" stopIfTrue="1" operator="equal">
      <formula>"Std"</formula>
    </cfRule>
  </conditionalFormatting>
  <conditionalFormatting sqref="F38">
    <cfRule type="cellIs" dxfId="340" priority="1781" stopIfTrue="1" operator="between">
      <formula>0</formula>
      <formula>5000</formula>
    </cfRule>
  </conditionalFormatting>
  <conditionalFormatting sqref="G41">
    <cfRule type="cellIs" dxfId="339" priority="1752" stopIfTrue="1" operator="equal">
      <formula>"-"</formula>
    </cfRule>
    <cfRule type="cellIs" dxfId="338" priority="1753" stopIfTrue="1" operator="equal">
      <formula>"Std"</formula>
    </cfRule>
  </conditionalFormatting>
  <conditionalFormatting sqref="G41">
    <cfRule type="cellIs" dxfId="337" priority="1751" stopIfTrue="1" operator="between">
      <formula>0</formula>
      <formula>5000</formula>
    </cfRule>
  </conditionalFormatting>
  <conditionalFormatting sqref="F28">
    <cfRule type="cellIs" dxfId="336" priority="1779" stopIfTrue="1" operator="equal">
      <formula>"-"</formula>
    </cfRule>
    <cfRule type="cellIs" dxfId="335" priority="1780" stopIfTrue="1" operator="equal">
      <formula>"Std"</formula>
    </cfRule>
  </conditionalFormatting>
  <conditionalFormatting sqref="F28">
    <cfRule type="cellIs" dxfId="334" priority="1778" stopIfTrue="1" operator="between">
      <formula>0</formula>
      <formula>5000</formula>
    </cfRule>
  </conditionalFormatting>
  <conditionalFormatting sqref="F33">
    <cfRule type="cellIs" dxfId="333" priority="1776" stopIfTrue="1" operator="equal">
      <formula>"-"</formula>
    </cfRule>
    <cfRule type="cellIs" dxfId="332" priority="1777" stopIfTrue="1" operator="equal">
      <formula>"Std"</formula>
    </cfRule>
  </conditionalFormatting>
  <conditionalFormatting sqref="F33">
    <cfRule type="cellIs" dxfId="331" priority="1775" stopIfTrue="1" operator="between">
      <formula>0</formula>
      <formula>5000</formula>
    </cfRule>
  </conditionalFormatting>
  <conditionalFormatting sqref="F39:F41 F43:F49">
    <cfRule type="cellIs" dxfId="330" priority="1773" stopIfTrue="1" operator="equal">
      <formula>"-"</formula>
    </cfRule>
    <cfRule type="cellIs" dxfId="329" priority="1774" stopIfTrue="1" operator="equal">
      <formula>"Std"</formula>
    </cfRule>
  </conditionalFormatting>
  <conditionalFormatting sqref="F39:F41 F43:F49">
    <cfRule type="cellIs" dxfId="328" priority="1772" stopIfTrue="1" operator="between">
      <formula>0</formula>
      <formula>5000</formula>
    </cfRule>
  </conditionalFormatting>
  <conditionalFormatting sqref="D16">
    <cfRule type="cellIs" dxfId="327" priority="1770" stopIfTrue="1" operator="equal">
      <formula>"-"</formula>
    </cfRule>
    <cfRule type="cellIs" dxfId="326" priority="1771" stopIfTrue="1" operator="equal">
      <formula>"Std"</formula>
    </cfRule>
  </conditionalFormatting>
  <conditionalFormatting sqref="D16">
    <cfRule type="cellIs" dxfId="325" priority="1769" stopIfTrue="1" operator="between">
      <formula>0</formula>
      <formula>5000</formula>
    </cfRule>
  </conditionalFormatting>
  <conditionalFormatting sqref="E16">
    <cfRule type="cellIs" dxfId="324" priority="1767" stopIfTrue="1" operator="equal">
      <formula>"-"</formula>
    </cfRule>
    <cfRule type="cellIs" dxfId="323" priority="1768" stopIfTrue="1" operator="equal">
      <formula>"Std"</formula>
    </cfRule>
  </conditionalFormatting>
  <conditionalFormatting sqref="E16">
    <cfRule type="cellIs" dxfId="322" priority="1766" stopIfTrue="1" operator="between">
      <formula>0</formula>
      <formula>5000</formula>
    </cfRule>
  </conditionalFormatting>
  <conditionalFormatting sqref="G16">
    <cfRule type="cellIs" dxfId="321" priority="1764" stopIfTrue="1" operator="equal">
      <formula>"-"</formula>
    </cfRule>
    <cfRule type="cellIs" dxfId="320" priority="1765" stopIfTrue="1" operator="equal">
      <formula>"Std"</formula>
    </cfRule>
  </conditionalFormatting>
  <conditionalFormatting sqref="G16">
    <cfRule type="cellIs" dxfId="319" priority="1763" stopIfTrue="1" operator="between">
      <formula>0</formula>
      <formula>5000</formula>
    </cfRule>
  </conditionalFormatting>
  <conditionalFormatting sqref="D41">
    <cfRule type="cellIs" dxfId="318" priority="1761" stopIfTrue="1" operator="equal">
      <formula>"-"</formula>
    </cfRule>
    <cfRule type="cellIs" dxfId="317" priority="1762" stopIfTrue="1" operator="equal">
      <formula>"Std"</formula>
    </cfRule>
  </conditionalFormatting>
  <conditionalFormatting sqref="D41">
    <cfRule type="cellIs" dxfId="316" priority="1760" stopIfTrue="1" operator="between">
      <formula>0</formula>
      <formula>5000</formula>
    </cfRule>
  </conditionalFormatting>
  <conditionalFormatting sqref="E41">
    <cfRule type="cellIs" dxfId="315" priority="1758" stopIfTrue="1" operator="equal">
      <formula>"-"</formula>
    </cfRule>
    <cfRule type="cellIs" dxfId="314" priority="1759" stopIfTrue="1" operator="equal">
      <formula>"Std"</formula>
    </cfRule>
  </conditionalFormatting>
  <conditionalFormatting sqref="E41">
    <cfRule type="cellIs" dxfId="313" priority="1757" stopIfTrue="1" operator="between">
      <formula>0</formula>
      <formula>5000</formula>
    </cfRule>
  </conditionalFormatting>
  <conditionalFormatting sqref="F50">
    <cfRule type="cellIs" dxfId="312" priority="1746" stopIfTrue="1" operator="equal">
      <formula>"-"</formula>
    </cfRule>
    <cfRule type="cellIs" dxfId="311" priority="1747" stopIfTrue="1" operator="equal">
      <formula>"Std"</formula>
    </cfRule>
  </conditionalFormatting>
  <conditionalFormatting sqref="F50">
    <cfRule type="cellIs" dxfId="310" priority="1745" stopIfTrue="1" operator="between">
      <formula>0</formula>
      <formula>5000</formula>
    </cfRule>
  </conditionalFormatting>
  <conditionalFormatting sqref="F52">
    <cfRule type="cellIs" dxfId="309" priority="1737" stopIfTrue="1" operator="equal">
      <formula>"-"</formula>
    </cfRule>
    <cfRule type="cellIs" dxfId="308" priority="1738" stopIfTrue="1" operator="equal">
      <formula>"Std"</formula>
    </cfRule>
  </conditionalFormatting>
  <conditionalFormatting sqref="F52">
    <cfRule type="cellIs" dxfId="307" priority="1736" stopIfTrue="1" operator="between">
      <formula>0</formula>
      <formula>5000</formula>
    </cfRule>
  </conditionalFormatting>
  <conditionalFormatting sqref="E58:G63">
    <cfRule type="cellIs" dxfId="306" priority="1734" stopIfTrue="1" operator="equal">
      <formula>"-"</formula>
    </cfRule>
    <cfRule type="cellIs" dxfId="305" priority="1735" stopIfTrue="1" operator="equal">
      <formula>"Std"</formula>
    </cfRule>
  </conditionalFormatting>
  <conditionalFormatting sqref="E58:G63">
    <cfRule type="cellIs" dxfId="304" priority="1733" stopIfTrue="1" operator="between">
      <formula>0</formula>
      <formula>5000</formula>
    </cfRule>
  </conditionalFormatting>
  <conditionalFormatting sqref="D58:D65">
    <cfRule type="cellIs" dxfId="303" priority="1731" stopIfTrue="1" operator="equal">
      <formula>"-"</formula>
    </cfRule>
    <cfRule type="cellIs" dxfId="302" priority="1732" stopIfTrue="1" operator="equal">
      <formula>"Std"</formula>
    </cfRule>
  </conditionalFormatting>
  <conditionalFormatting sqref="D58:D65">
    <cfRule type="cellIs" dxfId="301" priority="1730" stopIfTrue="1" operator="between">
      <formula>0</formula>
      <formula>5000</formula>
    </cfRule>
  </conditionalFormatting>
  <conditionalFormatting sqref="E64:F65">
    <cfRule type="cellIs" dxfId="300" priority="1728" stopIfTrue="1" operator="equal">
      <formula>"-"</formula>
    </cfRule>
    <cfRule type="cellIs" dxfId="299" priority="1729" stopIfTrue="1" operator="equal">
      <formula>"Std"</formula>
    </cfRule>
  </conditionalFormatting>
  <conditionalFormatting sqref="E64:F65">
    <cfRule type="cellIs" dxfId="298" priority="1727" stopIfTrue="1" operator="between">
      <formula>0</formula>
      <formula>5000</formula>
    </cfRule>
  </conditionalFormatting>
  <conditionalFormatting sqref="G65:G67">
    <cfRule type="cellIs" dxfId="297" priority="1722" stopIfTrue="1" operator="equal">
      <formula>"-"</formula>
    </cfRule>
    <cfRule type="cellIs" dxfId="296" priority="1723" stopIfTrue="1" operator="equal">
      <formula>"Std"</formula>
    </cfRule>
  </conditionalFormatting>
  <conditionalFormatting sqref="G65:G67">
    <cfRule type="cellIs" dxfId="295" priority="1721" stopIfTrue="1" operator="between">
      <formula>0</formula>
      <formula>5000</formula>
    </cfRule>
  </conditionalFormatting>
  <conditionalFormatting sqref="E66">
    <cfRule type="cellIs" dxfId="294" priority="1719" stopIfTrue="1" operator="equal">
      <formula>"-"</formula>
    </cfRule>
    <cfRule type="cellIs" dxfId="293" priority="1720" stopIfTrue="1" operator="equal">
      <formula>"Std"</formula>
    </cfRule>
  </conditionalFormatting>
  <conditionalFormatting sqref="E66">
    <cfRule type="cellIs" dxfId="292" priority="1718" stopIfTrue="1" operator="between">
      <formula>0</formula>
      <formula>5000</formula>
    </cfRule>
  </conditionalFormatting>
  <conditionalFormatting sqref="D66">
    <cfRule type="cellIs" dxfId="291" priority="1716" stopIfTrue="1" operator="equal">
      <formula>"-"</formula>
    </cfRule>
    <cfRule type="cellIs" dxfId="290" priority="1717" stopIfTrue="1" operator="equal">
      <formula>"Std"</formula>
    </cfRule>
  </conditionalFormatting>
  <conditionalFormatting sqref="D66">
    <cfRule type="cellIs" dxfId="289" priority="1715" stopIfTrue="1" operator="between">
      <formula>0</formula>
      <formula>5000</formula>
    </cfRule>
  </conditionalFormatting>
  <conditionalFormatting sqref="D76:F77">
    <cfRule type="cellIs" dxfId="288" priority="1713" stopIfTrue="1" operator="equal">
      <formula>"-"</formula>
    </cfRule>
    <cfRule type="cellIs" dxfId="287" priority="1714" stopIfTrue="1" operator="equal">
      <formula>"Std"</formula>
    </cfRule>
  </conditionalFormatting>
  <conditionalFormatting sqref="D76:F77">
    <cfRule type="cellIs" dxfId="286" priority="1712" stopIfTrue="1" operator="between">
      <formula>0</formula>
      <formula>5000</formula>
    </cfRule>
  </conditionalFormatting>
  <conditionalFormatting sqref="D26:G26">
    <cfRule type="cellIs" dxfId="285" priority="1710" stopIfTrue="1" operator="equal">
      <formula>"-"</formula>
    </cfRule>
    <cfRule type="cellIs" dxfId="284" priority="1711" stopIfTrue="1" operator="equal">
      <formula>"Std"</formula>
    </cfRule>
  </conditionalFormatting>
  <conditionalFormatting sqref="D26:G26">
    <cfRule type="cellIs" dxfId="283" priority="1709" stopIfTrue="1" operator="between">
      <formula>0</formula>
      <formula>5000</formula>
    </cfRule>
  </conditionalFormatting>
  <conditionalFormatting sqref="D44:F49">
    <cfRule type="cellIs" dxfId="282" priority="1689" stopIfTrue="1" operator="equal">
      <formula>"-"</formula>
    </cfRule>
    <cfRule type="cellIs" dxfId="281" priority="1690" stopIfTrue="1" operator="equal">
      <formula>"Std"</formula>
    </cfRule>
  </conditionalFormatting>
  <conditionalFormatting sqref="D44:F49">
    <cfRule type="cellIs" dxfId="280" priority="1688" stopIfTrue="1" operator="between">
      <formula>0</formula>
      <formula>5000</formula>
    </cfRule>
  </conditionalFormatting>
  <conditionalFormatting sqref="G44:G49">
    <cfRule type="cellIs" dxfId="279" priority="1686" stopIfTrue="1" operator="equal">
      <formula>"-"</formula>
    </cfRule>
    <cfRule type="cellIs" dxfId="278" priority="1687" stopIfTrue="1" operator="equal">
      <formula>"Std"</formula>
    </cfRule>
  </conditionalFormatting>
  <conditionalFormatting sqref="G44:G49">
    <cfRule type="cellIs" dxfId="277" priority="1685" stopIfTrue="1" operator="between">
      <formula>0</formula>
      <formula>5000</formula>
    </cfRule>
  </conditionalFormatting>
  <conditionalFormatting sqref="D57:F57">
    <cfRule type="cellIs" dxfId="276" priority="1671" stopIfTrue="1" operator="equal">
      <formula>"-"</formula>
    </cfRule>
    <cfRule type="cellIs" dxfId="275" priority="1672" stopIfTrue="1" operator="equal">
      <formula>"Std"</formula>
    </cfRule>
  </conditionalFormatting>
  <conditionalFormatting sqref="D57:F57">
    <cfRule type="cellIs" dxfId="274" priority="1670" stopIfTrue="1" operator="between">
      <formula>0</formula>
      <formula>5000</formula>
    </cfRule>
  </conditionalFormatting>
  <conditionalFormatting sqref="G57">
    <cfRule type="cellIs" dxfId="273" priority="1668" stopIfTrue="1" operator="equal">
      <formula>"-"</formula>
    </cfRule>
    <cfRule type="cellIs" dxfId="272" priority="1669" stopIfTrue="1" operator="equal">
      <formula>"Std"</formula>
    </cfRule>
  </conditionalFormatting>
  <conditionalFormatting sqref="G57">
    <cfRule type="cellIs" dxfId="271" priority="1667" stopIfTrue="1" operator="between">
      <formula>0</formula>
      <formula>5000</formula>
    </cfRule>
  </conditionalFormatting>
  <conditionalFormatting sqref="G49">
    <cfRule type="cellIs" dxfId="270" priority="1301" stopIfTrue="1" operator="equal">
      <formula>"-"</formula>
    </cfRule>
    <cfRule type="cellIs" dxfId="269" priority="1302" stopIfTrue="1" operator="equal">
      <formula>"Std"</formula>
    </cfRule>
  </conditionalFormatting>
  <conditionalFormatting sqref="G49">
    <cfRule type="cellIs" dxfId="268" priority="1300" stopIfTrue="1" operator="between">
      <formula>0</formula>
      <formula>5000</formula>
    </cfRule>
  </conditionalFormatting>
  <conditionalFormatting sqref="D49:F49">
    <cfRule type="cellIs" dxfId="267" priority="1298" stopIfTrue="1" operator="equal">
      <formula>"-"</formula>
    </cfRule>
    <cfRule type="cellIs" dxfId="266" priority="1299" stopIfTrue="1" operator="equal">
      <formula>"Std"</formula>
    </cfRule>
  </conditionalFormatting>
  <conditionalFormatting sqref="D49:F49">
    <cfRule type="cellIs" dxfId="265" priority="1297" stopIfTrue="1" operator="between">
      <formula>0</formula>
      <formula>5000</formula>
    </cfRule>
  </conditionalFormatting>
  <conditionalFormatting sqref="G47:G49">
    <cfRule type="cellIs" dxfId="264" priority="1316" stopIfTrue="1" operator="equal">
      <formula>"-"</formula>
    </cfRule>
    <cfRule type="cellIs" dxfId="263" priority="1317" stopIfTrue="1" operator="equal">
      <formula>"Std"</formula>
    </cfRule>
  </conditionalFormatting>
  <conditionalFormatting sqref="G47:G49">
    <cfRule type="cellIs" dxfId="262" priority="1315" stopIfTrue="1" operator="between">
      <formula>0</formula>
      <formula>5000</formula>
    </cfRule>
  </conditionalFormatting>
  <conditionalFormatting sqref="D43:F49">
    <cfRule type="cellIs" dxfId="261" priority="1343" stopIfTrue="1" operator="equal">
      <formula>"-"</formula>
    </cfRule>
    <cfRule type="cellIs" dxfId="260" priority="1344" stopIfTrue="1" operator="equal">
      <formula>"Std"</formula>
    </cfRule>
  </conditionalFormatting>
  <conditionalFormatting sqref="D43:F49">
    <cfRule type="cellIs" dxfId="259" priority="1342" stopIfTrue="1" operator="between">
      <formula>0</formula>
      <formula>5000</formula>
    </cfRule>
  </conditionalFormatting>
  <conditionalFormatting sqref="G43:G49">
    <cfRule type="cellIs" dxfId="258" priority="1340" stopIfTrue="1" operator="equal">
      <formula>"-"</formula>
    </cfRule>
    <cfRule type="cellIs" dxfId="257" priority="1341" stopIfTrue="1" operator="equal">
      <formula>"Std"</formula>
    </cfRule>
  </conditionalFormatting>
  <conditionalFormatting sqref="G43:G49">
    <cfRule type="cellIs" dxfId="256" priority="1339" stopIfTrue="1" operator="between">
      <formula>0</formula>
      <formula>5000</formula>
    </cfRule>
  </conditionalFormatting>
  <conditionalFormatting sqref="D45:F49">
    <cfRule type="cellIs" dxfId="255" priority="1334" stopIfTrue="1" operator="equal">
      <formula>"-"</formula>
    </cfRule>
    <cfRule type="cellIs" dxfId="254" priority="1335" stopIfTrue="1" operator="equal">
      <formula>"Std"</formula>
    </cfRule>
  </conditionalFormatting>
  <conditionalFormatting sqref="D45:F49">
    <cfRule type="cellIs" dxfId="253" priority="1333" stopIfTrue="1" operator="between">
      <formula>0</formula>
      <formula>5000</formula>
    </cfRule>
  </conditionalFormatting>
  <conditionalFormatting sqref="G45:G49">
    <cfRule type="cellIs" dxfId="252" priority="1331" stopIfTrue="1" operator="equal">
      <formula>"-"</formula>
    </cfRule>
    <cfRule type="cellIs" dxfId="251" priority="1332" stopIfTrue="1" operator="equal">
      <formula>"Std"</formula>
    </cfRule>
  </conditionalFormatting>
  <conditionalFormatting sqref="G45:G49">
    <cfRule type="cellIs" dxfId="250" priority="1330" stopIfTrue="1" operator="between">
      <formula>0</formula>
      <formula>5000</formula>
    </cfRule>
  </conditionalFormatting>
  <conditionalFormatting sqref="D46:G49">
    <cfRule type="cellIs" dxfId="249" priority="1325" stopIfTrue="1" operator="equal">
      <formula>"-"</formula>
    </cfRule>
    <cfRule type="cellIs" dxfId="248" priority="1326" stopIfTrue="1" operator="equal">
      <formula>"Std"</formula>
    </cfRule>
  </conditionalFormatting>
  <conditionalFormatting sqref="D46:G49">
    <cfRule type="cellIs" dxfId="247" priority="1324" stopIfTrue="1" operator="between">
      <formula>0</formula>
      <formula>5000</formula>
    </cfRule>
  </conditionalFormatting>
  <conditionalFormatting sqref="D47:F49">
    <cfRule type="cellIs" dxfId="246" priority="1319" stopIfTrue="1" operator="equal">
      <formula>"-"</formula>
    </cfRule>
    <cfRule type="cellIs" dxfId="245" priority="1320" stopIfTrue="1" operator="equal">
      <formula>"Std"</formula>
    </cfRule>
  </conditionalFormatting>
  <conditionalFormatting sqref="D47:F49">
    <cfRule type="cellIs" dxfId="244" priority="1318" stopIfTrue="1" operator="between">
      <formula>0</formula>
      <formula>5000</formula>
    </cfRule>
  </conditionalFormatting>
  <conditionalFormatting sqref="G48:G49">
    <cfRule type="cellIs" dxfId="243" priority="1310" stopIfTrue="1" operator="equal">
      <formula>"-"</formula>
    </cfRule>
    <cfRule type="cellIs" dxfId="242" priority="1311" stopIfTrue="1" operator="equal">
      <formula>"Std"</formula>
    </cfRule>
  </conditionalFormatting>
  <conditionalFormatting sqref="G48:G49">
    <cfRule type="cellIs" dxfId="241" priority="1309" stopIfTrue="1" operator="between">
      <formula>0</formula>
      <formula>5000</formula>
    </cfRule>
  </conditionalFormatting>
  <conditionalFormatting sqref="D48:F49">
    <cfRule type="cellIs" dxfId="240" priority="1307" stopIfTrue="1" operator="equal">
      <formula>"-"</formula>
    </cfRule>
    <cfRule type="cellIs" dxfId="239" priority="1308" stopIfTrue="1" operator="equal">
      <formula>"Std"</formula>
    </cfRule>
  </conditionalFormatting>
  <conditionalFormatting sqref="D48:F49">
    <cfRule type="cellIs" dxfId="238" priority="1306" stopIfTrue="1" operator="between">
      <formula>0</formula>
      <formula>5000</formula>
    </cfRule>
  </conditionalFormatting>
  <conditionalFormatting sqref="D70:F70">
    <cfRule type="cellIs" dxfId="237" priority="1394" stopIfTrue="1" operator="equal">
      <formula>"-"</formula>
    </cfRule>
    <cfRule type="cellIs" dxfId="236" priority="1395" stopIfTrue="1" operator="equal">
      <formula>"Std"</formula>
    </cfRule>
  </conditionalFormatting>
  <conditionalFormatting sqref="D70:F70">
    <cfRule type="cellIs" dxfId="235" priority="1393" stopIfTrue="1" operator="between">
      <formula>0</formula>
      <formula>5000</formula>
    </cfRule>
  </conditionalFormatting>
  <conditionalFormatting sqref="G70">
    <cfRule type="cellIs" dxfId="234" priority="1391" stopIfTrue="1" operator="equal">
      <formula>"-"</formula>
    </cfRule>
    <cfRule type="cellIs" dxfId="233" priority="1392" stopIfTrue="1" operator="equal">
      <formula>"Std"</formula>
    </cfRule>
  </conditionalFormatting>
  <conditionalFormatting sqref="G70">
    <cfRule type="cellIs" dxfId="232" priority="1390" stopIfTrue="1" operator="between">
      <formula>0</formula>
      <formula>5000</formula>
    </cfRule>
  </conditionalFormatting>
  <conditionalFormatting sqref="D43:E49">
    <cfRule type="cellIs" dxfId="231" priority="1146" stopIfTrue="1" operator="equal">
      <formula>"-"</formula>
    </cfRule>
    <cfRule type="cellIs" dxfId="230" priority="1147" stopIfTrue="1" operator="equal">
      <formula>"Std"</formula>
    </cfRule>
  </conditionalFormatting>
  <conditionalFormatting sqref="D43:E49">
    <cfRule type="cellIs" dxfId="229" priority="1145" stopIfTrue="1" operator="between">
      <formula>0</formula>
      <formula>5000</formula>
    </cfRule>
  </conditionalFormatting>
  <conditionalFormatting sqref="G43:G49">
    <cfRule type="cellIs" dxfId="228" priority="1137" stopIfTrue="1" operator="equal">
      <formula>"-"</formula>
    </cfRule>
    <cfRule type="cellIs" dxfId="227" priority="1138" stopIfTrue="1" operator="equal">
      <formula>"Std"</formula>
    </cfRule>
  </conditionalFormatting>
  <conditionalFormatting sqref="G43:G49">
    <cfRule type="cellIs" dxfId="226" priority="1136" stopIfTrue="1" operator="between">
      <formula>0</formula>
      <formula>5000</formula>
    </cfRule>
  </conditionalFormatting>
  <conditionalFormatting sqref="F43:F49">
    <cfRule type="cellIs" dxfId="225" priority="1140" stopIfTrue="1" operator="equal">
      <formula>"-"</formula>
    </cfRule>
    <cfRule type="cellIs" dxfId="224" priority="1141" stopIfTrue="1" operator="equal">
      <formula>"Std"</formula>
    </cfRule>
  </conditionalFormatting>
  <conditionalFormatting sqref="F43:F49">
    <cfRule type="cellIs" dxfId="223" priority="1139" stopIfTrue="1" operator="between">
      <formula>0</formula>
      <formula>5000</formula>
    </cfRule>
  </conditionalFormatting>
  <conditionalFormatting sqref="D19:G19">
    <cfRule type="cellIs" dxfId="222" priority="293" stopIfTrue="1" operator="equal">
      <formula>"-"</formula>
    </cfRule>
    <cfRule type="cellIs" dxfId="221" priority="294" stopIfTrue="1" operator="equal">
      <formula>"Std"</formula>
    </cfRule>
  </conditionalFormatting>
  <conditionalFormatting sqref="D19:G19">
    <cfRule type="cellIs" dxfId="220" priority="292" stopIfTrue="1" operator="between">
      <formula>0</formula>
      <formula>5000</formula>
    </cfRule>
  </conditionalFormatting>
  <conditionalFormatting sqref="D55">
    <cfRule type="cellIs" dxfId="219" priority="134" stopIfTrue="1" operator="equal">
      <formula>"-"</formula>
    </cfRule>
    <cfRule type="cellIs" dxfId="218" priority="135" stopIfTrue="1" operator="equal">
      <formula>"Std"</formula>
    </cfRule>
  </conditionalFormatting>
  <conditionalFormatting sqref="D55">
    <cfRule type="cellIs" dxfId="217" priority="133" stopIfTrue="1" operator="between">
      <formula>0</formula>
      <formula>5000</formula>
    </cfRule>
  </conditionalFormatting>
  <conditionalFormatting sqref="D75:F75">
    <cfRule type="cellIs" dxfId="216" priority="77" stopIfTrue="1" operator="equal">
      <formula>"-"</formula>
    </cfRule>
    <cfRule type="cellIs" dxfId="215" priority="78" stopIfTrue="1" operator="equal">
      <formula>"Std"</formula>
    </cfRule>
  </conditionalFormatting>
  <conditionalFormatting sqref="D75:F75">
    <cfRule type="cellIs" dxfId="214" priority="76" stopIfTrue="1" operator="between">
      <formula>0</formula>
      <formula>5000</formula>
    </cfRule>
  </conditionalFormatting>
  <conditionalFormatting sqref="G75">
    <cfRule type="cellIs" dxfId="213" priority="74" stopIfTrue="1" operator="equal">
      <formula>"-"</formula>
    </cfRule>
    <cfRule type="cellIs" dxfId="212" priority="75" stopIfTrue="1" operator="equal">
      <formula>"Std"</formula>
    </cfRule>
  </conditionalFormatting>
  <conditionalFormatting sqref="G75">
    <cfRule type="cellIs" dxfId="211" priority="73" stopIfTrue="1" operator="between">
      <formula>0</formula>
      <formula>5000</formula>
    </cfRule>
  </conditionalFormatting>
  <conditionalFormatting sqref="D51:F51">
    <cfRule type="cellIs" dxfId="210" priority="44" stopIfTrue="1" operator="equal">
      <formula>"-"</formula>
    </cfRule>
    <cfRule type="cellIs" dxfId="209" priority="45" stopIfTrue="1" operator="equal">
      <formula>"Std"</formula>
    </cfRule>
  </conditionalFormatting>
  <conditionalFormatting sqref="D51:F51">
    <cfRule type="cellIs" dxfId="208" priority="43" stopIfTrue="1" operator="between">
      <formula>0</formula>
      <formula>5000</formula>
    </cfRule>
  </conditionalFormatting>
  <conditionalFormatting sqref="G51">
    <cfRule type="cellIs" dxfId="207" priority="41" stopIfTrue="1" operator="equal">
      <formula>"-"</formula>
    </cfRule>
    <cfRule type="cellIs" dxfId="206" priority="42" stopIfTrue="1" operator="equal">
      <formula>"Std"</formula>
    </cfRule>
  </conditionalFormatting>
  <conditionalFormatting sqref="G51">
    <cfRule type="cellIs" dxfId="205" priority="40" stopIfTrue="1" operator="between">
      <formula>0</formula>
      <formula>5000</formula>
    </cfRule>
  </conditionalFormatting>
  <conditionalFormatting sqref="D42:G42">
    <cfRule type="cellIs" dxfId="204" priority="20" stopIfTrue="1" operator="equal">
      <formula>"-"</formula>
    </cfRule>
    <cfRule type="cellIs" dxfId="203" priority="21" stopIfTrue="1" operator="equal">
      <formula>"Std"</formula>
    </cfRule>
  </conditionalFormatting>
  <conditionalFormatting sqref="D42:G42">
    <cfRule type="cellIs" dxfId="202" priority="19" stopIfTrue="1" operator="between">
      <formula>0</formula>
      <formula>5000</formula>
    </cfRule>
  </conditionalFormatting>
  <conditionalFormatting sqref="G42 E42">
    <cfRule type="cellIs" dxfId="201" priority="14" stopIfTrue="1" operator="equal">
      <formula>"-"</formula>
    </cfRule>
    <cfRule type="cellIs" dxfId="200" priority="15" stopIfTrue="1" operator="equal">
      <formula>"Std"</formula>
    </cfRule>
  </conditionalFormatting>
  <conditionalFormatting sqref="G42 E42">
    <cfRule type="cellIs" dxfId="199" priority="13" stopIfTrue="1" operator="between">
      <formula>0</formula>
      <formula>5000</formula>
    </cfRule>
  </conditionalFormatting>
  <conditionalFormatting sqref="D42">
    <cfRule type="cellIs" dxfId="198" priority="17" stopIfTrue="1" operator="equal">
      <formula>"-"</formula>
    </cfRule>
    <cfRule type="cellIs" dxfId="197" priority="18" stopIfTrue="1" operator="equal">
      <formula>"Std"</formula>
    </cfRule>
  </conditionalFormatting>
  <conditionalFormatting sqref="D42">
    <cfRule type="cellIs" dxfId="196" priority="16" stopIfTrue="1" operator="between">
      <formula>0</formula>
      <formula>5000</formula>
    </cfRule>
  </conditionalFormatting>
  <conditionalFormatting sqref="G42">
    <cfRule type="cellIs" dxfId="195" priority="2" stopIfTrue="1" operator="equal">
      <formula>"-"</formula>
    </cfRule>
    <cfRule type="cellIs" dxfId="194" priority="3" stopIfTrue="1" operator="equal">
      <formula>"Std"</formula>
    </cfRule>
  </conditionalFormatting>
  <conditionalFormatting sqref="G42">
    <cfRule type="cellIs" dxfId="193" priority="1" stopIfTrue="1" operator="between">
      <formula>0</formula>
      <formula>5000</formula>
    </cfRule>
  </conditionalFormatting>
  <conditionalFormatting sqref="F42">
    <cfRule type="cellIs" dxfId="192" priority="11" stopIfTrue="1" operator="equal">
      <formula>"-"</formula>
    </cfRule>
    <cfRule type="cellIs" dxfId="191" priority="12" stopIfTrue="1" operator="equal">
      <formula>"Std"</formula>
    </cfRule>
  </conditionalFormatting>
  <conditionalFormatting sqref="F42">
    <cfRule type="cellIs" dxfId="190" priority="10" stopIfTrue="1" operator="between">
      <formula>0</formula>
      <formula>5000</formula>
    </cfRule>
  </conditionalFormatting>
  <conditionalFormatting sqref="D42">
    <cfRule type="cellIs" dxfId="189" priority="8" stopIfTrue="1" operator="equal">
      <formula>"-"</formula>
    </cfRule>
    <cfRule type="cellIs" dxfId="188" priority="9" stopIfTrue="1" operator="equal">
      <formula>"Std"</formula>
    </cfRule>
  </conditionalFormatting>
  <conditionalFormatting sqref="D42">
    <cfRule type="cellIs" dxfId="187" priority="7" stopIfTrue="1" operator="between">
      <formula>0</formula>
      <formula>5000</formula>
    </cfRule>
  </conditionalFormatting>
  <conditionalFormatting sqref="E42">
    <cfRule type="cellIs" dxfId="186" priority="5" stopIfTrue="1" operator="equal">
      <formula>"-"</formula>
    </cfRule>
    <cfRule type="cellIs" dxfId="185" priority="6" stopIfTrue="1" operator="equal">
      <formula>"Std"</formula>
    </cfRule>
  </conditionalFormatting>
  <conditionalFormatting sqref="E42">
    <cfRule type="cellIs" dxfId="184" priority="4"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9"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6C820-94E5-4A45-AA20-9C8AED4FF54B}">
  <sheetPr>
    <tabColor theme="0" tint="-0.14999847407452621"/>
    <pageSetUpPr fitToPage="1"/>
  </sheetPr>
  <dimension ref="A1:P55"/>
  <sheetViews>
    <sheetView showGridLines="0" view="pageBreakPreview" zoomScale="50" zoomScaleNormal="70" zoomScaleSheetLayoutView="50" workbookViewId="0">
      <pane ySplit="8" topLeftCell="A9" activePane="bottomLeft" state="frozen"/>
      <selection activeCell="B25" sqref="B25"/>
      <selection pane="bottomLeft" activeCell="I20" sqref="I20"/>
    </sheetView>
  </sheetViews>
  <sheetFormatPr defaultColWidth="8" defaultRowHeight="20.25"/>
  <cols>
    <col min="1" max="1" width="14" style="5" customWidth="1"/>
    <col min="2" max="2" width="169.28515625" style="39" customWidth="1"/>
    <col min="3" max="3" width="14" style="5" customWidth="1"/>
    <col min="4" max="4" width="47.5703125" style="5" customWidth="1"/>
    <col min="5" max="7" width="20.7109375" style="5" customWidth="1"/>
    <col min="8" max="8" width="12.140625" style="39" bestFit="1" customWidth="1"/>
    <col min="9" max="9" width="14.28515625" style="39" customWidth="1"/>
    <col min="10" max="10" width="13.140625" style="39" customWidth="1"/>
    <col min="11" max="12" width="13.42578125" style="39" bestFit="1" customWidth="1"/>
    <col min="13" max="16384" width="8" style="39"/>
  </cols>
  <sheetData>
    <row r="1" spans="1:16" ht="49.9" customHeight="1">
      <c r="A1" s="74"/>
      <c r="B1" s="74"/>
      <c r="C1" s="74"/>
      <c r="D1" s="166" t="s">
        <v>954</v>
      </c>
      <c r="F1" s="66"/>
      <c r="G1" s="106"/>
    </row>
    <row r="2" spans="1:16" ht="49.9" customHeight="1">
      <c r="A2" s="57"/>
      <c r="B2" s="54" t="str">
        <f>'PANDA VAN S4'!B2</f>
        <v>Ισχύς προτεινόμενου τιμοκαταλόγου λιανικής από 17/11/2022</v>
      </c>
      <c r="C2" s="57"/>
      <c r="D2" s="58" t="s">
        <v>980</v>
      </c>
      <c r="F2" s="107"/>
      <c r="G2" s="107"/>
    </row>
    <row r="3" spans="1:16" ht="25.15" customHeight="1">
      <c r="A3" s="58"/>
      <c r="B3" s="6" t="s">
        <v>207</v>
      </c>
      <c r="C3" s="58"/>
      <c r="D3" s="7">
        <f t="shared" ref="D3" si="0">SUM(D4:D6)</f>
        <v>52250.4053136</v>
      </c>
      <c r="F3" s="8" t="s">
        <v>214</v>
      </c>
      <c r="G3" s="9"/>
    </row>
    <row r="4" spans="1:16" ht="25.15" customHeight="1">
      <c r="A4" s="68"/>
      <c r="B4" s="16" t="s">
        <v>91</v>
      </c>
      <c r="C4" s="68"/>
      <c r="D4" s="29"/>
      <c r="F4" s="15" t="s">
        <v>343</v>
      </c>
      <c r="G4" s="16" t="s">
        <v>206</v>
      </c>
      <c r="H4" s="42"/>
      <c r="I4" s="42"/>
    </row>
    <row r="5" spans="1:16" ht="25.15" customHeight="1">
      <c r="A5" s="68"/>
      <c r="B5" s="16" t="s">
        <v>15</v>
      </c>
      <c r="C5" s="68"/>
      <c r="D5" s="52">
        <f t="shared" ref="D5" si="1">D6*0.24</f>
        <v>10112.981673599999</v>
      </c>
      <c r="F5" s="15">
        <v>123</v>
      </c>
      <c r="G5" s="16" t="s">
        <v>410</v>
      </c>
      <c r="H5" s="42"/>
      <c r="I5" s="42"/>
    </row>
    <row r="6" spans="1:16" s="45" customFormat="1" ht="25.15" customHeight="1">
      <c r="A6" s="69"/>
      <c r="B6" s="55" t="s">
        <v>208</v>
      </c>
      <c r="C6" s="69"/>
      <c r="D6" s="128">
        <v>42137.423640000001</v>
      </c>
      <c r="E6" s="21"/>
      <c r="F6" s="15" t="s">
        <v>95</v>
      </c>
      <c r="G6" s="16" t="s">
        <v>411</v>
      </c>
      <c r="H6" s="44"/>
      <c r="I6" s="44"/>
    </row>
    <row r="7" spans="1:16" ht="25.15" customHeight="1">
      <c r="A7" s="58"/>
      <c r="B7" s="16" t="s">
        <v>412</v>
      </c>
      <c r="C7" s="58"/>
      <c r="D7" s="16">
        <v>5072220</v>
      </c>
    </row>
    <row r="8" spans="1:16" ht="49.9" customHeight="1">
      <c r="A8" s="58" t="s">
        <v>3</v>
      </c>
      <c r="B8" s="23" t="s">
        <v>213</v>
      </c>
      <c r="C8" s="58" t="s">
        <v>3</v>
      </c>
      <c r="D8" s="23" t="s">
        <v>188</v>
      </c>
      <c r="E8" s="23" t="s">
        <v>187</v>
      </c>
      <c r="F8" s="23" t="s">
        <v>192</v>
      </c>
      <c r="G8" s="23" t="s">
        <v>193</v>
      </c>
    </row>
    <row r="9" spans="1:16" s="65" customFormat="1" ht="23.45" customHeight="1">
      <c r="A9" s="24" t="s">
        <v>977</v>
      </c>
      <c r="B9" s="62" t="s">
        <v>979</v>
      </c>
      <c r="C9" s="24" t="s">
        <v>977</v>
      </c>
      <c r="D9" s="108" t="s">
        <v>343</v>
      </c>
      <c r="E9" s="109" t="s">
        <v>95</v>
      </c>
      <c r="F9" s="109" t="s">
        <v>95</v>
      </c>
      <c r="G9" s="109"/>
      <c r="H9" s="111"/>
      <c r="I9" s="111"/>
      <c r="J9" s="110"/>
      <c r="K9" s="110"/>
      <c r="M9" s="39"/>
      <c r="N9" s="39"/>
      <c r="O9" s="39"/>
      <c r="P9" s="39"/>
    </row>
    <row r="10" spans="1:16" s="65" customFormat="1" ht="23.45" customHeight="1">
      <c r="A10" s="24" t="s">
        <v>26</v>
      </c>
      <c r="B10" s="62" t="s">
        <v>668</v>
      </c>
      <c r="C10" s="24" t="s">
        <v>26</v>
      </c>
      <c r="D10" s="108" t="s">
        <v>343</v>
      </c>
      <c r="E10" s="109" t="s">
        <v>95</v>
      </c>
      <c r="F10" s="109" t="s">
        <v>95</v>
      </c>
      <c r="G10" s="109"/>
      <c r="H10" s="111"/>
      <c r="I10" s="111"/>
      <c r="J10" s="110"/>
      <c r="K10" s="110"/>
      <c r="M10" s="39"/>
      <c r="N10" s="39"/>
      <c r="O10" s="39"/>
      <c r="P10" s="39"/>
    </row>
    <row r="11" spans="1:16" ht="23.45" customHeight="1">
      <c r="A11" s="24" t="s">
        <v>8</v>
      </c>
      <c r="B11" s="62" t="s">
        <v>669</v>
      </c>
      <c r="C11" s="24" t="s">
        <v>8</v>
      </c>
      <c r="D11" s="108" t="s">
        <v>343</v>
      </c>
      <c r="E11" s="109" t="s">
        <v>95</v>
      </c>
      <c r="F11" s="109" t="s">
        <v>95</v>
      </c>
      <c r="G11" s="109"/>
      <c r="H11" s="111"/>
      <c r="I11" s="111"/>
      <c r="J11" s="110"/>
      <c r="K11" s="110"/>
    </row>
    <row r="12" spans="1:16" ht="23.45" customHeight="1">
      <c r="A12" s="24" t="s">
        <v>716</v>
      </c>
      <c r="B12" s="62" t="s">
        <v>717</v>
      </c>
      <c r="C12" s="24" t="s">
        <v>716</v>
      </c>
      <c r="D12" s="108" t="s">
        <v>343</v>
      </c>
      <c r="E12" s="109" t="s">
        <v>95</v>
      </c>
      <c r="F12" s="109" t="s">
        <v>95</v>
      </c>
      <c r="G12" s="109"/>
      <c r="H12" s="111"/>
      <c r="I12" s="111"/>
      <c r="J12" s="110"/>
      <c r="K12" s="110"/>
    </row>
    <row r="13" spans="1:16" ht="23.45" customHeight="1">
      <c r="A13" s="24" t="s">
        <v>670</v>
      </c>
      <c r="B13" s="62" t="s">
        <v>671</v>
      </c>
      <c r="C13" s="24" t="s">
        <v>670</v>
      </c>
      <c r="D13" s="108" t="s">
        <v>343</v>
      </c>
      <c r="E13" s="109" t="s">
        <v>95</v>
      </c>
      <c r="F13" s="109" t="s">
        <v>95</v>
      </c>
      <c r="G13" s="109"/>
      <c r="H13" s="111"/>
      <c r="I13" s="111"/>
    </row>
    <row r="14" spans="1:16" ht="23.45" customHeight="1">
      <c r="A14" s="24" t="s">
        <v>136</v>
      </c>
      <c r="B14" s="62" t="s">
        <v>672</v>
      </c>
      <c r="C14" s="24" t="s">
        <v>136</v>
      </c>
      <c r="D14" s="108" t="s">
        <v>343</v>
      </c>
      <c r="E14" s="109" t="s">
        <v>95</v>
      </c>
      <c r="F14" s="109" t="s">
        <v>95</v>
      </c>
      <c r="G14" s="109"/>
      <c r="H14" s="111"/>
      <c r="I14" s="111"/>
    </row>
    <row r="15" spans="1:16" ht="23.45" customHeight="1">
      <c r="A15" s="24" t="s">
        <v>673</v>
      </c>
      <c r="B15" s="62" t="s">
        <v>674</v>
      </c>
      <c r="C15" s="24" t="s">
        <v>673</v>
      </c>
      <c r="D15" s="108" t="s">
        <v>343</v>
      </c>
      <c r="E15" s="109" t="s">
        <v>95</v>
      </c>
      <c r="F15" s="109" t="s">
        <v>95</v>
      </c>
      <c r="G15" s="109"/>
      <c r="H15" s="111"/>
      <c r="I15" s="111"/>
      <c r="J15" s="110"/>
      <c r="K15" s="110"/>
    </row>
    <row r="16" spans="1:16" ht="23.45" customHeight="1">
      <c r="A16" s="24" t="s">
        <v>157</v>
      </c>
      <c r="B16" s="62" t="s">
        <v>226</v>
      </c>
      <c r="C16" s="24" t="s">
        <v>157</v>
      </c>
      <c r="D16" s="108" t="s">
        <v>343</v>
      </c>
      <c r="E16" s="109" t="s">
        <v>95</v>
      </c>
      <c r="F16" s="109" t="s">
        <v>95</v>
      </c>
      <c r="G16" s="109"/>
      <c r="H16" s="111"/>
      <c r="I16" s="111"/>
    </row>
    <row r="17" spans="1:11" ht="23.45" customHeight="1">
      <c r="A17" s="24" t="s">
        <v>675</v>
      </c>
      <c r="B17" s="62" t="s">
        <v>676</v>
      </c>
      <c r="C17" s="24" t="s">
        <v>675</v>
      </c>
      <c r="D17" s="108" t="s">
        <v>343</v>
      </c>
      <c r="E17" s="109" t="s">
        <v>95</v>
      </c>
      <c r="F17" s="109" t="s">
        <v>95</v>
      </c>
      <c r="G17" s="109"/>
      <c r="H17" s="111"/>
      <c r="I17" s="111"/>
      <c r="J17" s="110"/>
      <c r="K17" s="110"/>
    </row>
    <row r="18" spans="1:11" ht="23.45" customHeight="1">
      <c r="A18" s="24" t="s">
        <v>677</v>
      </c>
      <c r="B18" s="62" t="s">
        <v>678</v>
      </c>
      <c r="C18" s="24" t="s">
        <v>677</v>
      </c>
      <c r="D18" s="108" t="s">
        <v>343</v>
      </c>
      <c r="E18" s="109" t="s">
        <v>95</v>
      </c>
      <c r="F18" s="109" t="s">
        <v>95</v>
      </c>
      <c r="G18" s="109"/>
      <c r="H18" s="111"/>
      <c r="I18" s="111"/>
      <c r="J18" s="110"/>
      <c r="K18" s="110"/>
    </row>
    <row r="19" spans="1:11" ht="23.45" customHeight="1">
      <c r="A19" s="24" t="s">
        <v>783</v>
      </c>
      <c r="B19" s="62" t="s">
        <v>784</v>
      </c>
      <c r="C19" s="24" t="s">
        <v>783</v>
      </c>
      <c r="D19" s="108" t="s">
        <v>343</v>
      </c>
      <c r="E19" s="109" t="s">
        <v>95</v>
      </c>
      <c r="F19" s="109" t="s">
        <v>95</v>
      </c>
      <c r="G19" s="109"/>
      <c r="H19" s="111"/>
      <c r="I19" s="111"/>
      <c r="J19" s="110"/>
      <c r="K19" s="110"/>
    </row>
    <row r="20" spans="1:11" ht="23.45" customHeight="1">
      <c r="A20" s="24" t="s">
        <v>785</v>
      </c>
      <c r="B20" s="62" t="s">
        <v>786</v>
      </c>
      <c r="C20" s="24" t="s">
        <v>785</v>
      </c>
      <c r="D20" s="108" t="s">
        <v>343</v>
      </c>
      <c r="E20" s="109" t="s">
        <v>95</v>
      </c>
      <c r="F20" s="109" t="s">
        <v>95</v>
      </c>
      <c r="G20" s="109"/>
      <c r="H20" s="111"/>
      <c r="I20" s="111"/>
      <c r="J20" s="110"/>
      <c r="K20" s="110"/>
    </row>
    <row r="21" spans="1:11" ht="25.15" customHeight="1">
      <c r="A21" s="24" t="s">
        <v>394</v>
      </c>
      <c r="B21" s="62" t="s">
        <v>787</v>
      </c>
      <c r="C21" s="24" t="s">
        <v>394</v>
      </c>
      <c r="D21" s="108" t="s">
        <v>343</v>
      </c>
      <c r="E21" s="109" t="s">
        <v>95</v>
      </c>
      <c r="F21" s="109" t="s">
        <v>95</v>
      </c>
      <c r="G21" s="109"/>
      <c r="H21" s="111"/>
      <c r="I21" s="111"/>
    </row>
    <row r="22" spans="1:11" ht="25.15" customHeight="1">
      <c r="A22" s="24" t="s">
        <v>680</v>
      </c>
      <c r="B22" s="62" t="s">
        <v>681</v>
      </c>
      <c r="C22" s="24" t="s">
        <v>680</v>
      </c>
      <c r="D22" s="108" t="s">
        <v>343</v>
      </c>
      <c r="E22" s="109" t="s">
        <v>95</v>
      </c>
      <c r="F22" s="109" t="s">
        <v>95</v>
      </c>
      <c r="G22" s="109"/>
      <c r="H22" s="111"/>
      <c r="I22" s="111"/>
    </row>
    <row r="23" spans="1:11" ht="25.15" customHeight="1">
      <c r="A23" s="24" t="s">
        <v>110</v>
      </c>
      <c r="B23" s="62" t="s">
        <v>682</v>
      </c>
      <c r="C23" s="24" t="s">
        <v>110</v>
      </c>
      <c r="D23" s="108" t="s">
        <v>343</v>
      </c>
      <c r="E23" s="109" t="s">
        <v>95</v>
      </c>
      <c r="F23" s="109" t="s">
        <v>95</v>
      </c>
      <c r="G23" s="109"/>
    </row>
    <row r="24" spans="1:11" ht="25.15" customHeight="1">
      <c r="A24" s="24" t="s">
        <v>683</v>
      </c>
      <c r="B24" s="62" t="s">
        <v>684</v>
      </c>
      <c r="C24" s="24" t="s">
        <v>683</v>
      </c>
      <c r="D24" s="108" t="s">
        <v>343</v>
      </c>
      <c r="E24" s="109" t="s">
        <v>95</v>
      </c>
      <c r="F24" s="109" t="s">
        <v>95</v>
      </c>
      <c r="G24" s="109"/>
    </row>
    <row r="25" spans="1:11" ht="25.15" customHeight="1">
      <c r="A25" s="24" t="s">
        <v>40</v>
      </c>
      <c r="B25" s="62" t="s">
        <v>685</v>
      </c>
      <c r="C25" s="24" t="s">
        <v>40</v>
      </c>
      <c r="D25" s="108" t="s">
        <v>343</v>
      </c>
      <c r="E25" s="109" t="s">
        <v>95</v>
      </c>
      <c r="F25" s="109" t="s">
        <v>95</v>
      </c>
      <c r="G25" s="109"/>
    </row>
    <row r="26" spans="1:11" ht="25.15" customHeight="1">
      <c r="A26" s="24" t="s">
        <v>53</v>
      </c>
      <c r="B26" s="62" t="s">
        <v>686</v>
      </c>
      <c r="C26" s="24" t="s">
        <v>53</v>
      </c>
      <c r="D26" s="108" t="s">
        <v>343</v>
      </c>
      <c r="E26" s="109" t="s">
        <v>95</v>
      </c>
      <c r="F26" s="109" t="s">
        <v>95</v>
      </c>
      <c r="G26" s="109"/>
    </row>
    <row r="27" spans="1:11" ht="25.15" customHeight="1">
      <c r="A27" s="24" t="s">
        <v>687</v>
      </c>
      <c r="B27" s="62" t="s">
        <v>688</v>
      </c>
      <c r="C27" s="24" t="s">
        <v>687</v>
      </c>
      <c r="D27" s="108" t="s">
        <v>343</v>
      </c>
      <c r="E27" s="109" t="s">
        <v>95</v>
      </c>
      <c r="F27" s="109" t="s">
        <v>95</v>
      </c>
      <c r="G27" s="109"/>
    </row>
    <row r="28" spans="1:11" ht="25.15" customHeight="1">
      <c r="A28" s="24" t="s">
        <v>154</v>
      </c>
      <c r="B28" s="62" t="s">
        <v>689</v>
      </c>
      <c r="C28" s="24" t="s">
        <v>154</v>
      </c>
      <c r="D28" s="108" t="s">
        <v>343</v>
      </c>
      <c r="E28" s="109" t="s">
        <v>95</v>
      </c>
      <c r="F28" s="109" t="s">
        <v>95</v>
      </c>
      <c r="G28" s="109"/>
    </row>
    <row r="29" spans="1:11" ht="45" customHeight="1">
      <c r="A29" s="24" t="s">
        <v>690</v>
      </c>
      <c r="B29" s="62" t="s">
        <v>691</v>
      </c>
      <c r="C29" s="24" t="s">
        <v>690</v>
      </c>
      <c r="D29" s="108" t="s">
        <v>343</v>
      </c>
      <c r="E29" s="109" t="s">
        <v>95</v>
      </c>
      <c r="F29" s="109" t="s">
        <v>95</v>
      </c>
      <c r="G29" s="109"/>
    </row>
    <row r="30" spans="1:11" ht="25.15" customHeight="1">
      <c r="A30" s="24" t="s">
        <v>692</v>
      </c>
      <c r="B30" s="62" t="s">
        <v>693</v>
      </c>
      <c r="C30" s="24" t="s">
        <v>692</v>
      </c>
      <c r="D30" s="108" t="s">
        <v>343</v>
      </c>
      <c r="E30" s="109" t="s">
        <v>95</v>
      </c>
      <c r="F30" s="109" t="s">
        <v>95</v>
      </c>
      <c r="G30" s="109"/>
    </row>
    <row r="31" spans="1:11" ht="25.15" customHeight="1">
      <c r="A31" s="24" t="s">
        <v>13</v>
      </c>
      <c r="B31" s="62" t="s">
        <v>694</v>
      </c>
      <c r="C31" s="24" t="s">
        <v>13</v>
      </c>
      <c r="D31" s="108" t="s">
        <v>343</v>
      </c>
      <c r="E31" s="109" t="s">
        <v>95</v>
      </c>
      <c r="F31" s="109" t="s">
        <v>95</v>
      </c>
      <c r="G31" s="109"/>
    </row>
    <row r="32" spans="1:11" ht="25.15" customHeight="1">
      <c r="A32" s="24" t="s">
        <v>695</v>
      </c>
      <c r="B32" s="62" t="s">
        <v>696</v>
      </c>
      <c r="C32" s="24" t="s">
        <v>695</v>
      </c>
      <c r="D32" s="108" t="s">
        <v>343</v>
      </c>
      <c r="E32" s="109" t="s">
        <v>95</v>
      </c>
      <c r="F32" s="109" t="s">
        <v>95</v>
      </c>
      <c r="G32" s="109"/>
    </row>
    <row r="33" spans="1:11" ht="25.15" customHeight="1">
      <c r="A33" s="24" t="s">
        <v>33</v>
      </c>
      <c r="B33" s="62" t="s">
        <v>697</v>
      </c>
      <c r="C33" s="24" t="s">
        <v>33</v>
      </c>
      <c r="D33" s="108" t="s">
        <v>343</v>
      </c>
      <c r="E33" s="109" t="s">
        <v>95</v>
      </c>
      <c r="F33" s="109" t="s">
        <v>95</v>
      </c>
      <c r="G33" s="109"/>
    </row>
    <row r="34" spans="1:11" ht="25.15" customHeight="1">
      <c r="A34" s="24" t="s">
        <v>698</v>
      </c>
      <c r="B34" s="62" t="s">
        <v>699</v>
      </c>
      <c r="C34" s="24" t="s">
        <v>698</v>
      </c>
      <c r="D34" s="108" t="s">
        <v>343</v>
      </c>
      <c r="E34" s="109" t="s">
        <v>95</v>
      </c>
      <c r="F34" s="109" t="s">
        <v>95</v>
      </c>
      <c r="G34" s="109"/>
    </row>
    <row r="35" spans="1:11" ht="25.15" customHeight="1">
      <c r="A35" s="24" t="s">
        <v>700</v>
      </c>
      <c r="B35" s="62" t="s">
        <v>701</v>
      </c>
      <c r="C35" s="24" t="s">
        <v>700</v>
      </c>
      <c r="D35" s="108" t="s">
        <v>343</v>
      </c>
      <c r="E35" s="109" t="s">
        <v>95</v>
      </c>
      <c r="F35" s="109" t="s">
        <v>95</v>
      </c>
      <c r="G35" s="109"/>
      <c r="H35" s="110"/>
      <c r="I35" s="110"/>
      <c r="J35" s="110"/>
      <c r="K35" s="110"/>
    </row>
    <row r="36" spans="1:11" ht="25.15" customHeight="1">
      <c r="A36" s="24" t="s">
        <v>702</v>
      </c>
      <c r="B36" s="62" t="s">
        <v>703</v>
      </c>
      <c r="C36" s="24" t="s">
        <v>702</v>
      </c>
      <c r="D36" s="108" t="s">
        <v>343</v>
      </c>
      <c r="E36" s="109" t="s">
        <v>95</v>
      </c>
      <c r="F36" s="109" t="s">
        <v>95</v>
      </c>
      <c r="G36" s="109"/>
    </row>
    <row r="37" spans="1:11" ht="25.15" customHeight="1">
      <c r="A37" s="24" t="s">
        <v>112</v>
      </c>
      <c r="B37" s="62" t="s">
        <v>706</v>
      </c>
      <c r="C37" s="24" t="s">
        <v>112</v>
      </c>
      <c r="D37" s="108" t="s">
        <v>343</v>
      </c>
      <c r="E37" s="109" t="s">
        <v>95</v>
      </c>
      <c r="F37" s="109" t="s">
        <v>95</v>
      </c>
      <c r="G37" s="109"/>
    </row>
    <row r="38" spans="1:11" ht="25.15" customHeight="1">
      <c r="A38" s="24" t="s">
        <v>707</v>
      </c>
      <c r="B38" s="62" t="s">
        <v>708</v>
      </c>
      <c r="C38" s="24" t="s">
        <v>707</v>
      </c>
      <c r="D38" s="108" t="s">
        <v>343</v>
      </c>
      <c r="E38" s="109" t="s">
        <v>95</v>
      </c>
      <c r="F38" s="109" t="s">
        <v>95</v>
      </c>
      <c r="G38" s="109"/>
      <c r="H38" s="111"/>
      <c r="I38" s="111"/>
      <c r="J38" s="110"/>
      <c r="K38" s="110"/>
    </row>
    <row r="39" spans="1:11" ht="25.15" customHeight="1">
      <c r="A39" s="24" t="s">
        <v>788</v>
      </c>
      <c r="B39" s="62" t="s">
        <v>789</v>
      </c>
      <c r="C39" s="24" t="s">
        <v>788</v>
      </c>
      <c r="D39" s="108" t="s">
        <v>343</v>
      </c>
      <c r="E39" s="109" t="s">
        <v>95</v>
      </c>
      <c r="F39" s="109" t="s">
        <v>95</v>
      </c>
      <c r="G39" s="109"/>
      <c r="H39" s="111"/>
      <c r="I39" s="111"/>
      <c r="J39" s="110"/>
      <c r="K39" s="110"/>
    </row>
    <row r="40" spans="1:11" ht="25.15" customHeight="1">
      <c r="A40" s="24" t="s">
        <v>712</v>
      </c>
      <c r="B40" s="62" t="s">
        <v>845</v>
      </c>
      <c r="C40" s="24" t="s">
        <v>712</v>
      </c>
      <c r="D40" s="108" t="s">
        <v>343</v>
      </c>
      <c r="E40" s="109" t="s">
        <v>95</v>
      </c>
      <c r="F40" s="109" t="s">
        <v>95</v>
      </c>
      <c r="G40" s="109"/>
      <c r="H40" s="111"/>
      <c r="I40" s="111"/>
      <c r="J40" s="110"/>
      <c r="K40" s="110"/>
    </row>
    <row r="41" spans="1:11" ht="25.15" customHeight="1">
      <c r="A41" s="24" t="s">
        <v>147</v>
      </c>
      <c r="B41" s="62" t="s">
        <v>713</v>
      </c>
      <c r="C41" s="24" t="s">
        <v>147</v>
      </c>
      <c r="D41" s="108" t="s">
        <v>343</v>
      </c>
      <c r="E41" s="109" t="s">
        <v>95</v>
      </c>
      <c r="F41" s="109" t="s">
        <v>95</v>
      </c>
      <c r="G41" s="109"/>
      <c r="H41" s="111"/>
      <c r="I41" s="111"/>
      <c r="J41" s="110"/>
      <c r="K41" s="110"/>
    </row>
    <row r="42" spans="1:11" ht="25.15" customHeight="1">
      <c r="A42" s="24" t="s">
        <v>790</v>
      </c>
      <c r="B42" s="174" t="s">
        <v>976</v>
      </c>
      <c r="C42" s="24" t="s">
        <v>790</v>
      </c>
      <c r="D42" s="108">
        <f t="shared" ref="D42:D48" si="2">SUM($E42+$F42+$G42)</f>
        <v>300.00560000000002</v>
      </c>
      <c r="E42" s="52">
        <v>241.94</v>
      </c>
      <c r="F42" s="109">
        <f t="shared" ref="F42:F48" si="3">E42*0.24</f>
        <v>58.065599999999996</v>
      </c>
      <c r="G42" s="109"/>
      <c r="H42" s="111"/>
      <c r="I42" s="111"/>
      <c r="J42" s="110"/>
      <c r="K42" s="110"/>
    </row>
    <row r="43" spans="1:11" ht="45" customHeight="1">
      <c r="A43" s="24" t="s">
        <v>513</v>
      </c>
      <c r="B43" s="174" t="s">
        <v>965</v>
      </c>
      <c r="C43" s="24" t="s">
        <v>513</v>
      </c>
      <c r="D43" s="108">
        <f t="shared" si="2"/>
        <v>310</v>
      </c>
      <c r="E43" s="52">
        <v>250</v>
      </c>
      <c r="F43" s="109">
        <f t="shared" si="3"/>
        <v>60</v>
      </c>
      <c r="G43" s="109"/>
      <c r="H43" s="111"/>
      <c r="I43" s="111"/>
    </row>
    <row r="44" spans="1:11" ht="25.15" customHeight="1">
      <c r="A44" s="24" t="s">
        <v>726</v>
      </c>
      <c r="B44" s="174" t="s">
        <v>727</v>
      </c>
      <c r="C44" s="24" t="s">
        <v>726</v>
      </c>
      <c r="D44" s="108">
        <f t="shared" si="2"/>
        <v>777.31880000000001</v>
      </c>
      <c r="E44" s="52">
        <v>626.87</v>
      </c>
      <c r="F44" s="109">
        <f t="shared" si="3"/>
        <v>150.44880000000001</v>
      </c>
      <c r="G44" s="109"/>
      <c r="H44" s="111"/>
      <c r="I44" s="111"/>
    </row>
    <row r="45" spans="1:11" ht="45" customHeight="1">
      <c r="A45" s="24" t="s">
        <v>25</v>
      </c>
      <c r="B45" s="174" t="s">
        <v>967</v>
      </c>
      <c r="C45" s="24" t="s">
        <v>25</v>
      </c>
      <c r="D45" s="108">
        <f t="shared" si="2"/>
        <v>220.00079999999997</v>
      </c>
      <c r="E45" s="52">
        <v>177.42</v>
      </c>
      <c r="F45" s="109">
        <f t="shared" si="3"/>
        <v>42.580799999999996</v>
      </c>
      <c r="G45" s="109"/>
      <c r="H45" s="111"/>
      <c r="I45" s="111"/>
    </row>
    <row r="46" spans="1:11" ht="25.15" customHeight="1">
      <c r="A46" s="24" t="s">
        <v>106</v>
      </c>
      <c r="B46" s="174" t="s">
        <v>968</v>
      </c>
      <c r="C46" s="24" t="s">
        <v>106</v>
      </c>
      <c r="D46" s="108">
        <f t="shared" si="2"/>
        <v>100.006</v>
      </c>
      <c r="E46" s="52">
        <v>80.650000000000006</v>
      </c>
      <c r="F46" s="109">
        <f t="shared" si="3"/>
        <v>19.356000000000002</v>
      </c>
      <c r="G46" s="109"/>
    </row>
    <row r="47" spans="1:11" ht="25.15" customHeight="1">
      <c r="A47" s="24" t="s">
        <v>773</v>
      </c>
      <c r="B47" s="174" t="s">
        <v>970</v>
      </c>
      <c r="C47" s="24" t="s">
        <v>773</v>
      </c>
      <c r="D47" s="108">
        <f t="shared" si="2"/>
        <v>49.9968</v>
      </c>
      <c r="E47" s="52">
        <v>40.32</v>
      </c>
      <c r="F47" s="109">
        <f t="shared" si="3"/>
        <v>9.6768000000000001</v>
      </c>
      <c r="G47" s="109"/>
      <c r="H47" s="111"/>
      <c r="I47" s="111"/>
      <c r="J47" s="110"/>
      <c r="K47" s="110"/>
    </row>
    <row r="48" spans="1:11" ht="25.15" customHeight="1">
      <c r="A48" s="24" t="s">
        <v>779</v>
      </c>
      <c r="B48" s="174" t="s">
        <v>971</v>
      </c>
      <c r="C48" s="24" t="s">
        <v>779</v>
      </c>
      <c r="D48" s="108">
        <f t="shared" si="2"/>
        <v>49.9968</v>
      </c>
      <c r="E48" s="52">
        <v>40.32</v>
      </c>
      <c r="F48" s="109">
        <f t="shared" si="3"/>
        <v>9.6768000000000001</v>
      </c>
      <c r="G48" s="109"/>
      <c r="H48" s="111"/>
      <c r="I48" s="111"/>
      <c r="J48" s="110"/>
      <c r="K48" s="110"/>
    </row>
    <row r="49" spans="1:13" ht="25.15" customHeight="1">
      <c r="A49" s="24" t="s">
        <v>10</v>
      </c>
      <c r="B49" s="62" t="s">
        <v>718</v>
      </c>
      <c r="C49" s="24" t="s">
        <v>10</v>
      </c>
      <c r="D49" s="108">
        <f t="shared" ref="D49:D50" si="4">SUM($E49+$F49+$G49)</f>
        <v>83.278399999999991</v>
      </c>
      <c r="E49" s="52">
        <v>67.16</v>
      </c>
      <c r="F49" s="109">
        <f t="shared" ref="F49:F51" si="5">E49*0.24</f>
        <v>16.118399999999998</v>
      </c>
      <c r="G49" s="109"/>
      <c r="H49" s="111"/>
      <c r="I49" s="111"/>
      <c r="J49" s="110"/>
      <c r="K49" s="110"/>
      <c r="L49" s="111"/>
    </row>
    <row r="50" spans="1:13" ht="25.15" customHeight="1">
      <c r="A50" s="24" t="s">
        <v>97</v>
      </c>
      <c r="B50" s="62" t="s">
        <v>723</v>
      </c>
      <c r="C50" s="24" t="s">
        <v>97</v>
      </c>
      <c r="D50" s="108">
        <f t="shared" si="4"/>
        <v>166.56920000000002</v>
      </c>
      <c r="E50" s="52">
        <v>134.33000000000001</v>
      </c>
      <c r="F50" s="109">
        <f t="shared" si="5"/>
        <v>32.239200000000004</v>
      </c>
      <c r="G50" s="109"/>
      <c r="H50" s="111"/>
      <c r="I50" s="111"/>
    </row>
    <row r="51" spans="1:13" ht="25.15" customHeight="1">
      <c r="A51" s="24" t="s">
        <v>767</v>
      </c>
      <c r="B51" s="62" t="s">
        <v>768</v>
      </c>
      <c r="C51" s="24" t="s">
        <v>767</v>
      </c>
      <c r="D51" s="108">
        <f>SUM($E51+$F51+$G51)</f>
        <v>130.0016</v>
      </c>
      <c r="E51" s="52">
        <v>104.84</v>
      </c>
      <c r="F51" s="109">
        <f t="shared" si="5"/>
        <v>25.1616</v>
      </c>
      <c r="G51" s="109"/>
      <c r="H51" s="111"/>
      <c r="I51" s="111"/>
      <c r="J51" s="110"/>
      <c r="K51" s="110"/>
    </row>
    <row r="52" spans="1:13" ht="25.15" customHeight="1">
      <c r="A52" s="30" t="s">
        <v>244</v>
      </c>
      <c r="H52" s="5"/>
      <c r="I52" s="5"/>
      <c r="J52" s="5"/>
      <c r="K52" s="5"/>
      <c r="L52" s="5"/>
      <c r="M52" s="5"/>
    </row>
    <row r="53" spans="1:13" ht="25.15" customHeight="1">
      <c r="A53" s="63" t="s">
        <v>194</v>
      </c>
      <c r="H53" s="5"/>
      <c r="I53" s="5"/>
      <c r="J53" s="5"/>
      <c r="K53" s="5"/>
      <c r="L53" s="5"/>
      <c r="M53" s="5"/>
    </row>
    <row r="54" spans="1:13" ht="25.15" customHeight="1">
      <c r="A54" s="63" t="s">
        <v>195</v>
      </c>
      <c r="H54" s="5"/>
      <c r="I54" s="5"/>
      <c r="J54" s="5"/>
      <c r="K54" s="5"/>
      <c r="L54" s="5"/>
      <c r="M54" s="5"/>
    </row>
    <row r="55" spans="1:13" ht="25.15" customHeight="1">
      <c r="A55" s="63" t="s">
        <v>203</v>
      </c>
      <c r="H55" s="5"/>
      <c r="I55" s="5"/>
      <c r="J55" s="5"/>
      <c r="K55" s="5"/>
      <c r="L55" s="5"/>
      <c r="M55" s="5"/>
    </row>
  </sheetData>
  <conditionalFormatting sqref="D20:D21 D24:D25 D31 D33:D36 D28 D38:D40 D46:D48 D10:D17 D50:D51">
    <cfRule type="cellIs" dxfId="183" priority="715" stopIfTrue="1" operator="equal">
      <formula>"-"</formula>
    </cfRule>
    <cfRule type="cellIs" dxfId="182" priority="716" stopIfTrue="1" operator="equal">
      <formula>"Std"</formula>
    </cfRule>
  </conditionalFormatting>
  <conditionalFormatting sqref="D20:D21 D24:D25 D31 D33:D36 D28 D38:D40 D46:D48 D10:D17 D50:D51">
    <cfRule type="cellIs" dxfId="181" priority="714" stopIfTrue="1" operator="between">
      <formula>0</formula>
      <formula>5000</formula>
    </cfRule>
  </conditionalFormatting>
  <conditionalFormatting sqref="D23">
    <cfRule type="cellIs" dxfId="180" priority="699" stopIfTrue="1" operator="equal">
      <formula>"-"</formula>
    </cfRule>
    <cfRule type="cellIs" dxfId="179" priority="700" stopIfTrue="1" operator="equal">
      <formula>"Std"</formula>
    </cfRule>
  </conditionalFormatting>
  <conditionalFormatting sqref="D23">
    <cfRule type="cellIs" dxfId="178" priority="698" stopIfTrue="1" operator="between">
      <formula>0</formula>
      <formula>5000</formula>
    </cfRule>
  </conditionalFormatting>
  <conditionalFormatting sqref="D18:D19">
    <cfRule type="cellIs" dxfId="177" priority="712" stopIfTrue="1" operator="equal">
      <formula>"-"</formula>
    </cfRule>
    <cfRule type="cellIs" dxfId="176" priority="713" stopIfTrue="1" operator="equal">
      <formula>"Std"</formula>
    </cfRule>
  </conditionalFormatting>
  <conditionalFormatting sqref="D18:D19">
    <cfRule type="cellIs" dxfId="175" priority="711" stopIfTrue="1" operator="between">
      <formula>0</formula>
      <formula>5000</formula>
    </cfRule>
  </conditionalFormatting>
  <conditionalFormatting sqref="F4:F6">
    <cfRule type="cellIs" dxfId="174" priority="708" stopIfTrue="1" operator="between">
      <formula>0</formula>
      <formula>5000</formula>
    </cfRule>
  </conditionalFormatting>
  <conditionalFormatting sqref="F4:F6">
    <cfRule type="cellIs" dxfId="173" priority="709" stopIfTrue="1" operator="equal">
      <formula>"-"</formula>
    </cfRule>
    <cfRule type="cellIs" dxfId="172" priority="710" stopIfTrue="1" operator="equal">
      <formula>"Std"</formula>
    </cfRule>
  </conditionalFormatting>
  <conditionalFormatting sqref="D3">
    <cfRule type="cellIs" dxfId="171" priority="701" stopIfTrue="1" operator="equal">
      <formula>"-"</formula>
    </cfRule>
    <cfRule type="cellIs" dxfId="170" priority="702" stopIfTrue="1" operator="equal">
      <formula>"Std"</formula>
    </cfRule>
  </conditionalFormatting>
  <conditionalFormatting sqref="D41:D48">
    <cfRule type="cellIs" dxfId="169" priority="693" stopIfTrue="1" operator="equal">
      <formula>"-"</formula>
    </cfRule>
    <cfRule type="cellIs" dxfId="168" priority="694" stopIfTrue="1" operator="equal">
      <formula>"Std"</formula>
    </cfRule>
  </conditionalFormatting>
  <conditionalFormatting sqref="D41:D48">
    <cfRule type="cellIs" dxfId="167" priority="692" stopIfTrue="1" operator="between">
      <formula>0</formula>
      <formula>5000</formula>
    </cfRule>
  </conditionalFormatting>
  <conditionalFormatting sqref="D42:D48">
    <cfRule type="cellIs" dxfId="166" priority="681" stopIfTrue="1" operator="equal">
      <formula>"-"</formula>
    </cfRule>
    <cfRule type="cellIs" dxfId="165" priority="682" stopIfTrue="1" operator="equal">
      <formula>"Std"</formula>
    </cfRule>
  </conditionalFormatting>
  <conditionalFormatting sqref="D42:D48">
    <cfRule type="cellIs" dxfId="164" priority="680" stopIfTrue="1" operator="between">
      <formula>0</formula>
      <formula>5000</formula>
    </cfRule>
  </conditionalFormatting>
  <conditionalFormatting sqref="D29">
    <cfRule type="cellIs" dxfId="163" priority="660" stopIfTrue="1" operator="equal">
      <formula>"-"</formula>
    </cfRule>
    <cfRule type="cellIs" dxfId="162" priority="661" stopIfTrue="1" operator="equal">
      <formula>"Std"</formula>
    </cfRule>
  </conditionalFormatting>
  <conditionalFormatting sqref="D29">
    <cfRule type="cellIs" dxfId="161" priority="659" stopIfTrue="1" operator="between">
      <formula>0</formula>
      <formula>5000</formula>
    </cfRule>
  </conditionalFormatting>
  <conditionalFormatting sqref="D30">
    <cfRule type="cellIs" dxfId="160" priority="657" stopIfTrue="1" operator="equal">
      <formula>"-"</formula>
    </cfRule>
    <cfRule type="cellIs" dxfId="159" priority="658" stopIfTrue="1" operator="equal">
      <formula>"Std"</formula>
    </cfRule>
  </conditionalFormatting>
  <conditionalFormatting sqref="D30">
    <cfRule type="cellIs" dxfId="158" priority="656" stopIfTrue="1" operator="between">
      <formula>0</formula>
      <formula>5000</formula>
    </cfRule>
  </conditionalFormatting>
  <conditionalFormatting sqref="D32">
    <cfRule type="cellIs" dxfId="157" priority="654" stopIfTrue="1" operator="equal">
      <formula>"-"</formula>
    </cfRule>
    <cfRule type="cellIs" dxfId="156" priority="655" stopIfTrue="1" operator="equal">
      <formula>"Std"</formula>
    </cfRule>
  </conditionalFormatting>
  <conditionalFormatting sqref="D32">
    <cfRule type="cellIs" dxfId="155" priority="653" stopIfTrue="1" operator="between">
      <formula>0</formula>
      <formula>5000</formula>
    </cfRule>
  </conditionalFormatting>
  <conditionalFormatting sqref="D37">
    <cfRule type="cellIs" dxfId="154" priority="651" stopIfTrue="1" operator="equal">
      <formula>"-"</formula>
    </cfRule>
    <cfRule type="cellIs" dxfId="153" priority="652" stopIfTrue="1" operator="equal">
      <formula>"Std"</formula>
    </cfRule>
  </conditionalFormatting>
  <conditionalFormatting sqref="D37">
    <cfRule type="cellIs" dxfId="152" priority="650" stopIfTrue="1" operator="between">
      <formula>0</formula>
      <formula>5000</formula>
    </cfRule>
  </conditionalFormatting>
  <conditionalFormatting sqref="D49">
    <cfRule type="cellIs" dxfId="151" priority="621" stopIfTrue="1" operator="equal">
      <formula>"-"</formula>
    </cfRule>
    <cfRule type="cellIs" dxfId="150" priority="622" stopIfTrue="1" operator="equal">
      <formula>"Std"</formula>
    </cfRule>
  </conditionalFormatting>
  <conditionalFormatting sqref="D49">
    <cfRule type="cellIs" dxfId="149" priority="620" stopIfTrue="1" operator="between">
      <formula>0</formula>
      <formula>5000</formula>
    </cfRule>
  </conditionalFormatting>
  <conditionalFormatting sqref="D43:D48">
    <cfRule type="cellIs" dxfId="148" priority="618" stopIfTrue="1" operator="equal">
      <formula>"-"</formula>
    </cfRule>
    <cfRule type="cellIs" dxfId="147" priority="619" stopIfTrue="1" operator="equal">
      <formula>"Std"</formula>
    </cfRule>
  </conditionalFormatting>
  <conditionalFormatting sqref="D43:D48">
    <cfRule type="cellIs" dxfId="146" priority="617" stopIfTrue="1" operator="between">
      <formula>0</formula>
      <formula>5000</formula>
    </cfRule>
  </conditionalFormatting>
  <conditionalFormatting sqref="D45:D48">
    <cfRule type="cellIs" dxfId="145" priority="609" stopIfTrue="1" operator="equal">
      <formula>"-"</formula>
    </cfRule>
    <cfRule type="cellIs" dxfId="144" priority="610" stopIfTrue="1" operator="equal">
      <formula>"Std"</formula>
    </cfRule>
  </conditionalFormatting>
  <conditionalFormatting sqref="D45:D48">
    <cfRule type="cellIs" dxfId="143" priority="608" stopIfTrue="1" operator="between">
      <formula>0</formula>
      <formula>5000</formula>
    </cfRule>
  </conditionalFormatting>
  <conditionalFormatting sqref="D48">
    <cfRule type="cellIs" dxfId="142" priority="243" stopIfTrue="1" operator="equal">
      <formula>"-"</formula>
    </cfRule>
    <cfRule type="cellIs" dxfId="141" priority="244" stopIfTrue="1" operator="equal">
      <formula>"Std"</formula>
    </cfRule>
  </conditionalFormatting>
  <conditionalFormatting sqref="D48">
    <cfRule type="cellIs" dxfId="140" priority="242" stopIfTrue="1" operator="between">
      <formula>0</formula>
      <formula>5000</formula>
    </cfRule>
  </conditionalFormatting>
  <conditionalFormatting sqref="D44:D48">
    <cfRule type="cellIs" dxfId="139" priority="237" stopIfTrue="1" operator="equal">
      <formula>"-"</formula>
    </cfRule>
    <cfRule type="cellIs" dxfId="138" priority="238" stopIfTrue="1" operator="equal">
      <formula>"Std"</formula>
    </cfRule>
  </conditionalFormatting>
  <conditionalFormatting sqref="D44:D48">
    <cfRule type="cellIs" dxfId="137" priority="236" stopIfTrue="1" operator="between">
      <formula>0</formula>
      <formula>5000</formula>
    </cfRule>
  </conditionalFormatting>
  <conditionalFormatting sqref="D22">
    <cfRule type="cellIs" dxfId="136" priority="190" stopIfTrue="1" operator="equal">
      <formula>"-"</formula>
    </cfRule>
    <cfRule type="cellIs" dxfId="135" priority="191" stopIfTrue="1" operator="equal">
      <formula>"Std"</formula>
    </cfRule>
  </conditionalFormatting>
  <conditionalFormatting sqref="D22">
    <cfRule type="cellIs" dxfId="134" priority="189" stopIfTrue="1" operator="between">
      <formula>0</formula>
      <formula>5000</formula>
    </cfRule>
  </conditionalFormatting>
  <conditionalFormatting sqref="D9">
    <cfRule type="cellIs" dxfId="133" priority="8" stopIfTrue="1" operator="equal">
      <formula>"-"</formula>
    </cfRule>
    <cfRule type="cellIs" dxfId="132" priority="9" stopIfTrue="1" operator="equal">
      <formula>"Std"</formula>
    </cfRule>
  </conditionalFormatting>
  <conditionalFormatting sqref="D9">
    <cfRule type="cellIs" dxfId="131" priority="7" stopIfTrue="1" operator="between">
      <formula>0</formula>
      <formula>5000</formula>
    </cfRule>
  </conditionalFormatting>
  <conditionalFormatting sqref="D26">
    <cfRule type="cellIs" dxfId="130" priority="5" stopIfTrue="1" operator="equal">
      <formula>"-"</formula>
    </cfRule>
    <cfRule type="cellIs" dxfId="129" priority="6" stopIfTrue="1" operator="equal">
      <formula>"Std"</formula>
    </cfRule>
  </conditionalFormatting>
  <conditionalFormatting sqref="D26">
    <cfRule type="cellIs" dxfId="128" priority="4" stopIfTrue="1" operator="between">
      <formula>0</formula>
      <formula>5000</formula>
    </cfRule>
  </conditionalFormatting>
  <conditionalFormatting sqref="D27">
    <cfRule type="cellIs" dxfId="127" priority="2" stopIfTrue="1" operator="equal">
      <formula>"-"</formula>
    </cfRule>
    <cfRule type="cellIs" dxfId="126" priority="3" stopIfTrue="1" operator="equal">
      <formula>"Std"</formula>
    </cfRule>
  </conditionalFormatting>
  <conditionalFormatting sqref="D27">
    <cfRule type="cellIs" dxfId="125"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30"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B33D-906D-4A20-8996-C9273826EC6A}">
  <sheetPr>
    <tabColor theme="0" tint="-0.14999847407452621"/>
    <pageSetUpPr fitToPage="1"/>
  </sheetPr>
  <dimension ref="A1:Q69"/>
  <sheetViews>
    <sheetView showGridLines="0" view="pageBreakPreview" zoomScale="50" zoomScaleNormal="70" zoomScaleSheetLayoutView="50" workbookViewId="0">
      <pane ySplit="8" topLeftCell="A9" activePane="bottomLeft" state="frozen"/>
      <selection activeCell="B25" sqref="B25"/>
      <selection pane="bottomLeft" activeCell="B28" sqref="B28"/>
    </sheetView>
  </sheetViews>
  <sheetFormatPr defaultColWidth="8" defaultRowHeight="20.25"/>
  <cols>
    <col min="1" max="1" width="14" style="5" customWidth="1"/>
    <col min="2" max="2" width="141" style="39" customWidth="1"/>
    <col min="3" max="3" width="14" style="5" customWidth="1"/>
    <col min="4" max="4" width="61.28515625" style="5" customWidth="1"/>
    <col min="5" max="7" width="21.85546875" style="5" customWidth="1"/>
    <col min="8" max="8" width="12.140625" style="39" bestFit="1" customWidth="1"/>
    <col min="9" max="9" width="6.7109375" style="39" customWidth="1"/>
    <col min="10" max="10" width="13.42578125" style="39" bestFit="1" customWidth="1"/>
    <col min="11" max="12" width="8" style="39"/>
    <col min="13" max="13" width="10.85546875" style="39" bestFit="1" customWidth="1"/>
    <col min="14" max="16384" width="8" style="39"/>
  </cols>
  <sheetData>
    <row r="1" spans="1:16" ht="49.9" customHeight="1">
      <c r="A1" s="74"/>
      <c r="B1" s="74"/>
      <c r="C1" s="74"/>
      <c r="D1" s="166" t="s">
        <v>954</v>
      </c>
      <c r="F1" s="66"/>
      <c r="G1" s="106"/>
    </row>
    <row r="2" spans="1:16" ht="49.9" customHeight="1">
      <c r="A2" s="57"/>
      <c r="B2" s="54" t="str">
        <f>'PANDA VAN S4'!B2</f>
        <v>Ισχύς προτεινόμενου τιμοκαταλόγου λιανικής από 17/11/2022</v>
      </c>
      <c r="C2" s="57"/>
      <c r="D2" s="58" t="s">
        <v>983</v>
      </c>
      <c r="F2" s="107"/>
      <c r="G2" s="107"/>
    </row>
    <row r="3" spans="1:16" ht="25.15" customHeight="1">
      <c r="A3" s="58"/>
      <c r="B3" s="6" t="s">
        <v>207</v>
      </c>
      <c r="C3" s="58"/>
      <c r="D3" s="7">
        <f t="shared" ref="D3" si="0">SUM(D4:D6)</f>
        <v>58062.153985199991</v>
      </c>
      <c r="F3" s="8" t="s">
        <v>214</v>
      </c>
      <c r="G3" s="9"/>
    </row>
    <row r="4" spans="1:16" ht="25.15" customHeight="1">
      <c r="A4" s="68"/>
      <c r="B4" s="16" t="s">
        <v>91</v>
      </c>
      <c r="C4" s="68"/>
      <c r="D4" s="29"/>
      <c r="F4" s="15" t="s">
        <v>343</v>
      </c>
      <c r="G4" s="16" t="s">
        <v>206</v>
      </c>
      <c r="H4" s="42"/>
      <c r="I4" s="42"/>
    </row>
    <row r="5" spans="1:16" ht="25.15" customHeight="1">
      <c r="A5" s="68"/>
      <c r="B5" s="16" t="s">
        <v>15</v>
      </c>
      <c r="C5" s="68"/>
      <c r="D5" s="52">
        <f t="shared" ref="D5" si="1">D6*0.24</f>
        <v>11237.836255199998</v>
      </c>
      <c r="F5" s="15">
        <v>123</v>
      </c>
      <c r="G5" s="16" t="s">
        <v>410</v>
      </c>
      <c r="H5" s="42"/>
      <c r="I5" s="42"/>
    </row>
    <row r="6" spans="1:16" s="45" customFormat="1" ht="25.15" customHeight="1">
      <c r="A6" s="69"/>
      <c r="B6" s="55" t="s">
        <v>208</v>
      </c>
      <c r="C6" s="69"/>
      <c r="D6" s="128">
        <v>46824.317729999995</v>
      </c>
      <c r="E6" s="21"/>
      <c r="F6" s="15" t="s">
        <v>95</v>
      </c>
      <c r="G6" s="16" t="s">
        <v>411</v>
      </c>
      <c r="H6" s="44"/>
      <c r="I6" s="44"/>
    </row>
    <row r="7" spans="1:16" ht="25.15" customHeight="1">
      <c r="A7" s="58"/>
      <c r="B7" s="16" t="s">
        <v>412</v>
      </c>
      <c r="C7" s="58"/>
      <c r="D7" s="16" t="s">
        <v>791</v>
      </c>
      <c r="M7" s="65"/>
    </row>
    <row r="8" spans="1:16" ht="49.9" customHeight="1">
      <c r="A8" s="58" t="s">
        <v>3</v>
      </c>
      <c r="B8" s="23" t="s">
        <v>213</v>
      </c>
      <c r="C8" s="58" t="s">
        <v>3</v>
      </c>
      <c r="D8" s="23" t="s">
        <v>188</v>
      </c>
      <c r="E8" s="23" t="s">
        <v>187</v>
      </c>
      <c r="F8" s="23" t="s">
        <v>192</v>
      </c>
      <c r="G8" s="23" t="s">
        <v>193</v>
      </c>
    </row>
    <row r="9" spans="1:16" s="65" customFormat="1" ht="25.15" customHeight="1">
      <c r="A9" s="24" t="s">
        <v>977</v>
      </c>
      <c r="B9" s="62" t="s">
        <v>979</v>
      </c>
      <c r="C9" s="24" t="s">
        <v>977</v>
      </c>
      <c r="D9" s="108" t="s">
        <v>343</v>
      </c>
      <c r="E9" s="109" t="s">
        <v>95</v>
      </c>
      <c r="F9" s="109" t="s">
        <v>95</v>
      </c>
      <c r="G9" s="109"/>
      <c r="H9" s="111"/>
      <c r="I9" s="111"/>
      <c r="J9" s="110"/>
      <c r="K9" s="110"/>
      <c r="M9" s="39"/>
      <c r="N9" s="39"/>
      <c r="O9" s="39"/>
      <c r="P9" s="39"/>
    </row>
    <row r="10" spans="1:16" s="65" customFormat="1" ht="25.15" customHeight="1">
      <c r="A10" s="24" t="s">
        <v>26</v>
      </c>
      <c r="B10" s="62" t="s">
        <v>668</v>
      </c>
      <c r="C10" s="24" t="s">
        <v>26</v>
      </c>
      <c r="D10" s="108" t="s">
        <v>343</v>
      </c>
      <c r="E10" s="109" t="s">
        <v>95</v>
      </c>
      <c r="F10" s="109" t="s">
        <v>95</v>
      </c>
      <c r="G10" s="109"/>
      <c r="H10" s="111"/>
      <c r="I10" s="111"/>
      <c r="J10" s="110"/>
      <c r="K10" s="110"/>
      <c r="M10" s="39"/>
      <c r="N10" s="39"/>
      <c r="O10" s="39"/>
      <c r="P10" s="39"/>
    </row>
    <row r="11" spans="1:16" ht="25.15" customHeight="1">
      <c r="A11" s="24" t="s">
        <v>8</v>
      </c>
      <c r="B11" s="62" t="s">
        <v>669</v>
      </c>
      <c r="C11" s="24" t="s">
        <v>8</v>
      </c>
      <c r="D11" s="108" t="s">
        <v>343</v>
      </c>
      <c r="E11" s="109" t="s">
        <v>95</v>
      </c>
      <c r="F11" s="109" t="s">
        <v>95</v>
      </c>
      <c r="G11" s="109"/>
    </row>
    <row r="12" spans="1:16" ht="25.15" customHeight="1">
      <c r="A12" s="24" t="s">
        <v>716</v>
      </c>
      <c r="B12" s="62" t="s">
        <v>717</v>
      </c>
      <c r="C12" s="24" t="s">
        <v>716</v>
      </c>
      <c r="D12" s="108" t="s">
        <v>343</v>
      </c>
      <c r="E12" s="109" t="s">
        <v>95</v>
      </c>
      <c r="F12" s="109" t="s">
        <v>95</v>
      </c>
      <c r="G12" s="109"/>
      <c r="H12" s="111"/>
      <c r="I12" s="111"/>
      <c r="J12" s="110"/>
      <c r="K12" s="110"/>
    </row>
    <row r="13" spans="1:16" ht="25.15" customHeight="1">
      <c r="A13" s="24" t="s">
        <v>670</v>
      </c>
      <c r="B13" s="62" t="s">
        <v>671</v>
      </c>
      <c r="C13" s="24" t="s">
        <v>670</v>
      </c>
      <c r="D13" s="108" t="s">
        <v>343</v>
      </c>
      <c r="E13" s="109" t="s">
        <v>95</v>
      </c>
      <c r="F13" s="109" t="s">
        <v>95</v>
      </c>
      <c r="G13" s="109"/>
      <c r="H13" s="111"/>
      <c r="I13" s="111"/>
      <c r="J13" s="110"/>
      <c r="K13" s="110"/>
    </row>
    <row r="14" spans="1:16" ht="25.15" customHeight="1">
      <c r="A14" s="24" t="s">
        <v>136</v>
      </c>
      <c r="B14" s="62" t="s">
        <v>672</v>
      </c>
      <c r="C14" s="24" t="s">
        <v>136</v>
      </c>
      <c r="D14" s="108" t="s">
        <v>343</v>
      </c>
      <c r="E14" s="109" t="s">
        <v>95</v>
      </c>
      <c r="F14" s="109" t="s">
        <v>95</v>
      </c>
      <c r="G14" s="109"/>
      <c r="H14" s="111"/>
      <c r="I14" s="111"/>
    </row>
    <row r="15" spans="1:16" ht="25.15" customHeight="1">
      <c r="A15" s="24" t="s">
        <v>673</v>
      </c>
      <c r="B15" s="62" t="s">
        <v>674</v>
      </c>
      <c r="C15" s="24" t="s">
        <v>673</v>
      </c>
      <c r="D15" s="108" t="s">
        <v>343</v>
      </c>
      <c r="E15" s="109" t="s">
        <v>95</v>
      </c>
      <c r="F15" s="109" t="s">
        <v>95</v>
      </c>
      <c r="G15" s="109"/>
      <c r="H15" s="111"/>
      <c r="I15" s="111"/>
      <c r="J15" s="110"/>
      <c r="K15" s="110"/>
    </row>
    <row r="16" spans="1:16" ht="25.15" customHeight="1">
      <c r="A16" s="24" t="s">
        <v>724</v>
      </c>
      <c r="B16" s="62" t="s">
        <v>725</v>
      </c>
      <c r="C16" s="24" t="s">
        <v>724</v>
      </c>
      <c r="D16" s="108" t="s">
        <v>343</v>
      </c>
      <c r="E16" s="109" t="s">
        <v>95</v>
      </c>
      <c r="F16" s="109" t="s">
        <v>95</v>
      </c>
      <c r="G16" s="109"/>
      <c r="H16" s="111"/>
      <c r="I16" s="111"/>
      <c r="J16" s="110"/>
      <c r="K16" s="110"/>
    </row>
    <row r="17" spans="1:12" ht="25.15" customHeight="1">
      <c r="A17" s="24" t="s">
        <v>675</v>
      </c>
      <c r="B17" s="62" t="s">
        <v>676</v>
      </c>
      <c r="C17" s="24" t="s">
        <v>675</v>
      </c>
      <c r="D17" s="108" t="s">
        <v>343</v>
      </c>
      <c r="E17" s="109" t="s">
        <v>95</v>
      </c>
      <c r="F17" s="109" t="s">
        <v>95</v>
      </c>
      <c r="G17" s="109"/>
      <c r="H17" s="111"/>
      <c r="I17" s="111"/>
      <c r="J17" s="110"/>
      <c r="K17" s="110"/>
    </row>
    <row r="18" spans="1:12" ht="25.15" customHeight="1">
      <c r="A18" s="24" t="s">
        <v>677</v>
      </c>
      <c r="B18" s="62" t="s">
        <v>678</v>
      </c>
      <c r="C18" s="24" t="s">
        <v>677</v>
      </c>
      <c r="D18" s="108" t="s">
        <v>343</v>
      </c>
      <c r="E18" s="109" t="s">
        <v>95</v>
      </c>
      <c r="F18" s="109" t="s">
        <v>95</v>
      </c>
      <c r="G18" s="109"/>
      <c r="H18" s="111"/>
      <c r="I18" s="111"/>
      <c r="J18" s="110"/>
      <c r="K18" s="110"/>
    </row>
    <row r="19" spans="1:12" ht="25.15" customHeight="1">
      <c r="A19" s="24" t="s">
        <v>792</v>
      </c>
      <c r="B19" s="62" t="s">
        <v>793</v>
      </c>
      <c r="C19" s="24" t="s">
        <v>792</v>
      </c>
      <c r="D19" s="108" t="s">
        <v>343</v>
      </c>
      <c r="E19" s="109" t="s">
        <v>95</v>
      </c>
      <c r="F19" s="109" t="s">
        <v>95</v>
      </c>
      <c r="G19" s="109"/>
      <c r="H19" s="111"/>
      <c r="I19" s="111"/>
      <c r="J19" s="110"/>
      <c r="K19" s="110"/>
      <c r="L19" s="65"/>
    </row>
    <row r="20" spans="1:12" ht="25.15" customHeight="1">
      <c r="A20" s="24" t="s">
        <v>794</v>
      </c>
      <c r="B20" s="62" t="s">
        <v>795</v>
      </c>
      <c r="C20" s="24" t="s">
        <v>794</v>
      </c>
      <c r="D20" s="108" t="s">
        <v>343</v>
      </c>
      <c r="E20" s="109" t="s">
        <v>95</v>
      </c>
      <c r="F20" s="109" t="s">
        <v>95</v>
      </c>
      <c r="G20" s="109"/>
      <c r="H20" s="111"/>
      <c r="I20" s="111"/>
    </row>
    <row r="21" spans="1:12" ht="25.15" customHeight="1">
      <c r="A21" s="24" t="s">
        <v>783</v>
      </c>
      <c r="B21" s="62" t="s">
        <v>784</v>
      </c>
      <c r="C21" s="24" t="s">
        <v>783</v>
      </c>
      <c r="D21" s="108" t="s">
        <v>343</v>
      </c>
      <c r="E21" s="109" t="s">
        <v>95</v>
      </c>
      <c r="F21" s="109" t="s">
        <v>95</v>
      </c>
      <c r="G21" s="109"/>
    </row>
    <row r="22" spans="1:12" ht="25.15" customHeight="1">
      <c r="A22" s="24" t="s">
        <v>785</v>
      </c>
      <c r="B22" s="62" t="s">
        <v>786</v>
      </c>
      <c r="C22" s="24" t="s">
        <v>785</v>
      </c>
      <c r="D22" s="108" t="s">
        <v>343</v>
      </c>
      <c r="E22" s="109" t="s">
        <v>95</v>
      </c>
      <c r="F22" s="109" t="s">
        <v>95</v>
      </c>
      <c r="G22" s="109"/>
      <c r="H22" s="111"/>
      <c r="I22" s="111"/>
      <c r="J22" s="110"/>
      <c r="K22" s="110"/>
    </row>
    <row r="23" spans="1:12" ht="25.15" customHeight="1">
      <c r="A23" s="24" t="s">
        <v>394</v>
      </c>
      <c r="B23" s="62" t="s">
        <v>787</v>
      </c>
      <c r="C23" s="24" t="s">
        <v>394</v>
      </c>
      <c r="D23" s="108" t="s">
        <v>343</v>
      </c>
      <c r="E23" s="109" t="s">
        <v>95</v>
      </c>
      <c r="F23" s="109" t="s">
        <v>95</v>
      </c>
      <c r="G23" s="109"/>
      <c r="H23" s="111"/>
      <c r="I23" s="111"/>
      <c r="J23" s="110"/>
      <c r="K23" s="110"/>
    </row>
    <row r="24" spans="1:12" ht="25.15" customHeight="1">
      <c r="A24" s="24" t="s">
        <v>680</v>
      </c>
      <c r="B24" s="62" t="s">
        <v>681</v>
      </c>
      <c r="C24" s="24" t="s">
        <v>680</v>
      </c>
      <c r="D24" s="108" t="s">
        <v>343</v>
      </c>
      <c r="E24" s="109" t="s">
        <v>95</v>
      </c>
      <c r="F24" s="109" t="s">
        <v>95</v>
      </c>
      <c r="G24" s="109"/>
      <c r="H24" s="111"/>
      <c r="I24" s="111"/>
    </row>
    <row r="25" spans="1:12" ht="25.15" customHeight="1">
      <c r="A25" s="24" t="s">
        <v>110</v>
      </c>
      <c r="B25" s="62" t="s">
        <v>682</v>
      </c>
      <c r="C25" s="24" t="s">
        <v>110</v>
      </c>
      <c r="D25" s="108" t="s">
        <v>343</v>
      </c>
      <c r="E25" s="109" t="s">
        <v>95</v>
      </c>
      <c r="F25" s="109" t="s">
        <v>95</v>
      </c>
      <c r="G25" s="109"/>
      <c r="H25" s="111"/>
      <c r="I25" s="111"/>
      <c r="J25" s="110"/>
      <c r="K25" s="110"/>
    </row>
    <row r="26" spans="1:12" ht="25.15" customHeight="1">
      <c r="A26" s="24" t="s">
        <v>40</v>
      </c>
      <c r="B26" s="62" t="s">
        <v>685</v>
      </c>
      <c r="C26" s="24" t="s">
        <v>40</v>
      </c>
      <c r="D26" s="108" t="s">
        <v>343</v>
      </c>
      <c r="E26" s="109" t="s">
        <v>95</v>
      </c>
      <c r="F26" s="109" t="s">
        <v>95</v>
      </c>
      <c r="G26" s="109"/>
      <c r="H26" s="111"/>
      <c r="I26" s="111"/>
    </row>
    <row r="27" spans="1:12" ht="45" customHeight="1">
      <c r="A27" s="24" t="s">
        <v>53</v>
      </c>
      <c r="B27" s="62" t="s">
        <v>686</v>
      </c>
      <c r="C27" s="24" t="s">
        <v>53</v>
      </c>
      <c r="D27" s="108" t="s">
        <v>343</v>
      </c>
      <c r="E27" s="109" t="s">
        <v>95</v>
      </c>
      <c r="F27" s="109" t="s">
        <v>95</v>
      </c>
      <c r="G27" s="109"/>
      <c r="H27" s="111"/>
      <c r="I27" s="111"/>
      <c r="J27" s="110"/>
      <c r="K27" s="110"/>
    </row>
    <row r="28" spans="1:12" ht="45" customHeight="1">
      <c r="A28" s="24" t="s">
        <v>687</v>
      </c>
      <c r="B28" s="62" t="s">
        <v>688</v>
      </c>
      <c r="C28" s="24" t="s">
        <v>687</v>
      </c>
      <c r="D28" s="108" t="s">
        <v>343</v>
      </c>
      <c r="E28" s="109" t="s">
        <v>95</v>
      </c>
      <c r="F28" s="109" t="s">
        <v>95</v>
      </c>
      <c r="G28" s="109"/>
      <c r="H28" s="111"/>
      <c r="I28" s="111"/>
      <c r="J28" s="110"/>
      <c r="K28" s="110"/>
    </row>
    <row r="29" spans="1:12" ht="25.15" customHeight="1">
      <c r="A29" s="24" t="s">
        <v>161</v>
      </c>
      <c r="B29" s="62" t="s">
        <v>809</v>
      </c>
      <c r="C29" s="24" t="s">
        <v>161</v>
      </c>
      <c r="D29" s="108" t="s">
        <v>343</v>
      </c>
      <c r="E29" s="109" t="s">
        <v>95</v>
      </c>
      <c r="F29" s="109" t="s">
        <v>95</v>
      </c>
      <c r="G29" s="109"/>
      <c r="H29" s="111"/>
      <c r="I29" s="111"/>
      <c r="J29" s="110"/>
      <c r="K29" s="110"/>
    </row>
    <row r="30" spans="1:12" ht="25.15" customHeight="1">
      <c r="A30" s="24" t="s">
        <v>154</v>
      </c>
      <c r="B30" s="62" t="s">
        <v>689</v>
      </c>
      <c r="C30" s="24" t="s">
        <v>154</v>
      </c>
      <c r="D30" s="108" t="s">
        <v>343</v>
      </c>
      <c r="E30" s="109" t="s">
        <v>95</v>
      </c>
      <c r="F30" s="109" t="s">
        <v>95</v>
      </c>
      <c r="G30" s="109"/>
      <c r="H30" s="111"/>
      <c r="I30" s="111"/>
    </row>
    <row r="31" spans="1:12" ht="45" customHeight="1">
      <c r="A31" s="24" t="s">
        <v>690</v>
      </c>
      <c r="B31" s="62" t="s">
        <v>691</v>
      </c>
      <c r="C31" s="24" t="s">
        <v>690</v>
      </c>
      <c r="D31" s="108" t="s">
        <v>343</v>
      </c>
      <c r="E31" s="109" t="s">
        <v>95</v>
      </c>
      <c r="F31" s="109" t="s">
        <v>95</v>
      </c>
      <c r="G31" s="109"/>
      <c r="H31" s="111"/>
      <c r="I31" s="111"/>
      <c r="J31" s="110"/>
      <c r="K31" s="110"/>
    </row>
    <row r="32" spans="1:12" ht="25.15" customHeight="1">
      <c r="A32" s="24" t="s">
        <v>692</v>
      </c>
      <c r="B32" s="62" t="s">
        <v>693</v>
      </c>
      <c r="C32" s="24" t="s">
        <v>692</v>
      </c>
      <c r="D32" s="108" t="s">
        <v>343</v>
      </c>
      <c r="E32" s="109" t="s">
        <v>95</v>
      </c>
      <c r="F32" s="109" t="s">
        <v>95</v>
      </c>
      <c r="G32" s="109"/>
      <c r="H32" s="111"/>
      <c r="I32" s="111"/>
    </row>
    <row r="33" spans="1:11" ht="25.15" customHeight="1">
      <c r="A33" s="24" t="s">
        <v>13</v>
      </c>
      <c r="B33" s="62" t="s">
        <v>694</v>
      </c>
      <c r="C33" s="24" t="s">
        <v>13</v>
      </c>
      <c r="D33" s="108" t="s">
        <v>343</v>
      </c>
      <c r="E33" s="109" t="s">
        <v>95</v>
      </c>
      <c r="F33" s="109" t="s">
        <v>95</v>
      </c>
      <c r="G33" s="109"/>
      <c r="H33" s="111"/>
      <c r="I33" s="111"/>
    </row>
    <row r="34" spans="1:11" ht="25.15" customHeight="1">
      <c r="A34" s="24" t="s">
        <v>33</v>
      </c>
      <c r="B34" s="62" t="s">
        <v>697</v>
      </c>
      <c r="C34" s="24" t="s">
        <v>33</v>
      </c>
      <c r="D34" s="108" t="s">
        <v>343</v>
      </c>
      <c r="E34" s="109" t="s">
        <v>95</v>
      </c>
      <c r="F34" s="109" t="s">
        <v>95</v>
      </c>
      <c r="G34" s="109"/>
    </row>
    <row r="35" spans="1:11" ht="25.15" customHeight="1">
      <c r="A35" s="24" t="s">
        <v>698</v>
      </c>
      <c r="B35" s="62" t="s">
        <v>699</v>
      </c>
      <c r="C35" s="24" t="s">
        <v>698</v>
      </c>
      <c r="D35" s="108" t="s">
        <v>343</v>
      </c>
      <c r="E35" s="109" t="s">
        <v>95</v>
      </c>
      <c r="F35" s="109" t="s">
        <v>95</v>
      </c>
      <c r="G35" s="109"/>
      <c r="H35" s="111"/>
      <c r="I35" s="111"/>
      <c r="J35" s="110"/>
      <c r="K35" s="110"/>
    </row>
    <row r="36" spans="1:11" ht="25.15" customHeight="1">
      <c r="A36" s="24" t="s">
        <v>700</v>
      </c>
      <c r="B36" s="62" t="s">
        <v>701</v>
      </c>
      <c r="C36" s="24" t="s">
        <v>700</v>
      </c>
      <c r="D36" s="108" t="s">
        <v>343</v>
      </c>
      <c r="E36" s="109" t="s">
        <v>95</v>
      </c>
      <c r="F36" s="109" t="s">
        <v>95</v>
      </c>
      <c r="G36" s="109"/>
      <c r="H36" s="110"/>
      <c r="I36" s="110"/>
      <c r="J36" s="110"/>
      <c r="K36" s="110"/>
    </row>
    <row r="37" spans="1:11" ht="25.15" customHeight="1">
      <c r="A37" s="24" t="s">
        <v>702</v>
      </c>
      <c r="B37" s="62" t="s">
        <v>703</v>
      </c>
      <c r="C37" s="24" t="s">
        <v>702</v>
      </c>
      <c r="D37" s="108" t="s">
        <v>343</v>
      </c>
      <c r="E37" s="109" t="s">
        <v>95</v>
      </c>
      <c r="F37" s="109" t="s">
        <v>95</v>
      </c>
      <c r="G37" s="109"/>
    </row>
    <row r="38" spans="1:11" ht="25.15" customHeight="1">
      <c r="A38" s="24" t="s">
        <v>796</v>
      </c>
      <c r="B38" s="62" t="s">
        <v>797</v>
      </c>
      <c r="C38" s="24" t="s">
        <v>796</v>
      </c>
      <c r="D38" s="108" t="s">
        <v>343</v>
      </c>
      <c r="E38" s="109" t="s">
        <v>95</v>
      </c>
      <c r="F38" s="109" t="s">
        <v>95</v>
      </c>
      <c r="G38" s="109"/>
      <c r="H38" s="111"/>
      <c r="I38" s="111"/>
      <c r="J38" s="110"/>
      <c r="K38" s="110"/>
    </row>
    <row r="39" spans="1:11" ht="25.15" customHeight="1">
      <c r="A39" s="24" t="s">
        <v>798</v>
      </c>
      <c r="B39" s="62" t="s">
        <v>799</v>
      </c>
      <c r="C39" s="24" t="s">
        <v>798</v>
      </c>
      <c r="D39" s="108" t="s">
        <v>343</v>
      </c>
      <c r="E39" s="109" t="s">
        <v>95</v>
      </c>
      <c r="F39" s="109" t="s">
        <v>95</v>
      </c>
      <c r="G39" s="109"/>
      <c r="H39" s="111"/>
      <c r="I39" s="111"/>
      <c r="J39" s="110"/>
      <c r="K39" s="110"/>
    </row>
    <row r="40" spans="1:11" ht="25.15" customHeight="1">
      <c r="A40" s="24" t="s">
        <v>800</v>
      </c>
      <c r="B40" s="62" t="s">
        <v>801</v>
      </c>
      <c r="C40" s="24" t="s">
        <v>800</v>
      </c>
      <c r="D40" s="108" t="s">
        <v>343</v>
      </c>
      <c r="E40" s="109" t="s">
        <v>95</v>
      </c>
      <c r="F40" s="109" t="s">
        <v>95</v>
      </c>
      <c r="G40" s="109"/>
    </row>
    <row r="41" spans="1:11" ht="25.15" customHeight="1">
      <c r="A41" s="24" t="s">
        <v>763</v>
      </c>
      <c r="B41" s="62" t="s">
        <v>764</v>
      </c>
      <c r="C41" s="24" t="s">
        <v>763</v>
      </c>
      <c r="D41" s="108" t="s">
        <v>343</v>
      </c>
      <c r="E41" s="109" t="s">
        <v>95</v>
      </c>
      <c r="F41" s="109" t="s">
        <v>95</v>
      </c>
      <c r="G41" s="109"/>
    </row>
    <row r="42" spans="1:11" ht="25.15" customHeight="1">
      <c r="A42" s="24" t="s">
        <v>765</v>
      </c>
      <c r="B42" s="62" t="s">
        <v>766</v>
      </c>
      <c r="C42" s="24" t="s">
        <v>765</v>
      </c>
      <c r="D42" s="108" t="s">
        <v>343</v>
      </c>
      <c r="E42" s="109" t="s">
        <v>95</v>
      </c>
      <c r="F42" s="109" t="s">
        <v>95</v>
      </c>
      <c r="G42" s="109"/>
    </row>
    <row r="43" spans="1:11" ht="25.15" customHeight="1">
      <c r="A43" s="24" t="s">
        <v>707</v>
      </c>
      <c r="B43" s="62" t="s">
        <v>708</v>
      </c>
      <c r="C43" s="24" t="s">
        <v>707</v>
      </c>
      <c r="D43" s="108" t="s">
        <v>343</v>
      </c>
      <c r="E43" s="109" t="s">
        <v>95</v>
      </c>
      <c r="F43" s="109" t="s">
        <v>95</v>
      </c>
      <c r="G43" s="109"/>
      <c r="J43" s="111"/>
    </row>
    <row r="44" spans="1:11" ht="25.15" customHeight="1">
      <c r="A44" s="24" t="s">
        <v>788</v>
      </c>
      <c r="B44" s="62" t="s">
        <v>847</v>
      </c>
      <c r="C44" s="24" t="s">
        <v>788</v>
      </c>
      <c r="D44" s="108" t="s">
        <v>343</v>
      </c>
      <c r="E44" s="109" t="s">
        <v>95</v>
      </c>
      <c r="F44" s="109" t="s">
        <v>95</v>
      </c>
      <c r="G44" s="109"/>
    </row>
    <row r="45" spans="1:11" ht="45" customHeight="1">
      <c r="A45" s="24" t="s">
        <v>712</v>
      </c>
      <c r="B45" s="62" t="s">
        <v>845</v>
      </c>
      <c r="C45" s="24" t="s">
        <v>712</v>
      </c>
      <c r="D45" s="108" t="s">
        <v>343</v>
      </c>
      <c r="E45" s="109" t="s">
        <v>95</v>
      </c>
      <c r="F45" s="109" t="s">
        <v>95</v>
      </c>
      <c r="G45" s="109"/>
      <c r="H45" s="111"/>
      <c r="I45" s="111"/>
      <c r="J45" s="110"/>
      <c r="K45" s="110"/>
    </row>
    <row r="46" spans="1:11" ht="25.15" customHeight="1">
      <c r="A46" s="24" t="s">
        <v>773</v>
      </c>
      <c r="B46" s="62" t="s">
        <v>774</v>
      </c>
      <c r="C46" s="24" t="s">
        <v>773</v>
      </c>
      <c r="D46" s="108" t="s">
        <v>343</v>
      </c>
      <c r="E46" s="109" t="s">
        <v>95</v>
      </c>
      <c r="F46" s="109" t="s">
        <v>95</v>
      </c>
      <c r="G46" s="109"/>
    </row>
    <row r="47" spans="1:11" ht="25.15" customHeight="1">
      <c r="A47" s="24" t="s">
        <v>147</v>
      </c>
      <c r="B47" s="62" t="s">
        <v>713</v>
      </c>
      <c r="C47" s="24" t="s">
        <v>147</v>
      </c>
      <c r="D47" s="108" t="s">
        <v>343</v>
      </c>
      <c r="E47" s="109" t="s">
        <v>95</v>
      </c>
      <c r="F47" s="109" t="s">
        <v>95</v>
      </c>
      <c r="G47" s="109"/>
    </row>
    <row r="48" spans="1:11" ht="25.15" customHeight="1">
      <c r="A48" s="24" t="s">
        <v>790</v>
      </c>
      <c r="B48" s="174" t="s">
        <v>976</v>
      </c>
      <c r="C48" s="24" t="s">
        <v>790</v>
      </c>
      <c r="D48" s="108">
        <f t="shared" ref="D48:D52" si="2">SUM($E48+$F48+$G48)</f>
        <v>300.00560000000002</v>
      </c>
      <c r="E48" s="52">
        <v>241.94</v>
      </c>
      <c r="F48" s="109">
        <f t="shared" ref="F48:F52" si="3">E48*0.24</f>
        <v>58.065599999999996</v>
      </c>
      <c r="G48" s="109"/>
    </row>
    <row r="49" spans="1:11" ht="45" customHeight="1">
      <c r="A49" s="24" t="s">
        <v>726</v>
      </c>
      <c r="B49" s="174" t="s">
        <v>966</v>
      </c>
      <c r="C49" s="24" t="s">
        <v>726</v>
      </c>
      <c r="D49" s="108">
        <f t="shared" si="2"/>
        <v>777.31880000000001</v>
      </c>
      <c r="E49" s="52">
        <v>626.87</v>
      </c>
      <c r="F49" s="109">
        <f t="shared" si="3"/>
        <v>150.44880000000001</v>
      </c>
      <c r="G49" s="109"/>
      <c r="H49" s="110"/>
      <c r="I49" s="110"/>
      <c r="J49" s="110"/>
      <c r="K49" s="110"/>
    </row>
    <row r="50" spans="1:11" ht="25.15" customHeight="1">
      <c r="A50" s="24" t="s">
        <v>802</v>
      </c>
      <c r="B50" s="174" t="s">
        <v>981</v>
      </c>
      <c r="C50" s="24" t="s">
        <v>802</v>
      </c>
      <c r="D50" s="108">
        <f t="shared" si="2"/>
        <v>779.99720000000002</v>
      </c>
      <c r="E50" s="52">
        <v>629.03</v>
      </c>
      <c r="F50" s="109">
        <f t="shared" si="3"/>
        <v>150.96719999999999</v>
      </c>
      <c r="G50" s="109"/>
      <c r="H50" s="111"/>
      <c r="I50" s="111"/>
      <c r="J50" s="110"/>
      <c r="K50" s="110"/>
    </row>
    <row r="51" spans="1:11" ht="25.15" customHeight="1">
      <c r="A51" s="24" t="s">
        <v>767</v>
      </c>
      <c r="B51" s="174" t="s">
        <v>982</v>
      </c>
      <c r="C51" s="24" t="s">
        <v>767</v>
      </c>
      <c r="D51" s="108">
        <f t="shared" si="2"/>
        <v>130.0016</v>
      </c>
      <c r="E51" s="52">
        <v>104.84</v>
      </c>
      <c r="F51" s="109">
        <f t="shared" si="3"/>
        <v>25.1616</v>
      </c>
      <c r="G51" s="109"/>
      <c r="H51" s="111"/>
      <c r="I51" s="111"/>
      <c r="J51" s="110"/>
      <c r="K51" s="110"/>
    </row>
    <row r="52" spans="1:11" ht="25.15" customHeight="1">
      <c r="A52" s="24" t="s">
        <v>779</v>
      </c>
      <c r="B52" s="174" t="s">
        <v>971</v>
      </c>
      <c r="C52" s="24" t="s">
        <v>779</v>
      </c>
      <c r="D52" s="108">
        <f t="shared" si="2"/>
        <v>49.9968</v>
      </c>
      <c r="E52" s="52">
        <v>40.32</v>
      </c>
      <c r="F52" s="109">
        <f t="shared" si="3"/>
        <v>9.6768000000000001</v>
      </c>
      <c r="G52" s="109"/>
      <c r="H52" s="111"/>
      <c r="I52" s="111"/>
      <c r="J52" s="110"/>
      <c r="K52" s="110"/>
    </row>
    <row r="53" spans="1:11" ht="25.15" customHeight="1">
      <c r="A53" s="24" t="s">
        <v>10</v>
      </c>
      <c r="B53" s="62" t="s">
        <v>718</v>
      </c>
      <c r="C53" s="24" t="s">
        <v>10</v>
      </c>
      <c r="D53" s="108">
        <f t="shared" ref="D53:D65" si="4">SUM($E53+$F53+$G53)</f>
        <v>83.278399999999991</v>
      </c>
      <c r="E53" s="52">
        <v>67.16</v>
      </c>
      <c r="F53" s="109">
        <f t="shared" ref="F53:F65" si="5">E53*0.24</f>
        <v>16.118399999999998</v>
      </c>
      <c r="G53" s="109"/>
    </row>
    <row r="54" spans="1:11" ht="25.15" customHeight="1">
      <c r="A54" s="24" t="s">
        <v>97</v>
      </c>
      <c r="B54" s="62" t="s">
        <v>723</v>
      </c>
      <c r="C54" s="24" t="s">
        <v>97</v>
      </c>
      <c r="D54" s="108">
        <f t="shared" si="4"/>
        <v>166.56920000000002</v>
      </c>
      <c r="E54" s="52">
        <v>134.33000000000001</v>
      </c>
      <c r="F54" s="109">
        <f t="shared" si="5"/>
        <v>32.239200000000004</v>
      </c>
      <c r="G54" s="109"/>
      <c r="H54" s="110"/>
      <c r="I54" s="110"/>
      <c r="J54" s="110"/>
      <c r="K54" s="110"/>
    </row>
    <row r="55" spans="1:11" ht="25.15" customHeight="1">
      <c r="A55" s="24" t="s">
        <v>393</v>
      </c>
      <c r="B55" s="62" t="s">
        <v>846</v>
      </c>
      <c r="C55" s="24" t="s">
        <v>393</v>
      </c>
      <c r="D55" s="108">
        <f t="shared" si="4"/>
        <v>509.99959999999999</v>
      </c>
      <c r="E55" s="52">
        <v>411.29</v>
      </c>
      <c r="F55" s="109">
        <f t="shared" si="5"/>
        <v>98.709599999999995</v>
      </c>
      <c r="G55" s="109"/>
    </row>
    <row r="56" spans="1:11" ht="45" customHeight="1">
      <c r="A56" s="24" t="s">
        <v>25</v>
      </c>
      <c r="B56" s="62" t="s">
        <v>744</v>
      </c>
      <c r="C56" s="24" t="s">
        <v>25</v>
      </c>
      <c r="D56" s="108">
        <f t="shared" si="4"/>
        <v>220.00079999999997</v>
      </c>
      <c r="E56" s="52">
        <v>177.42</v>
      </c>
      <c r="F56" s="109">
        <f t="shared" si="5"/>
        <v>42.580799999999996</v>
      </c>
      <c r="G56" s="109"/>
      <c r="H56" s="110"/>
      <c r="I56" s="110"/>
      <c r="J56" s="110"/>
      <c r="K56" s="110"/>
    </row>
    <row r="57" spans="1:11" ht="25.15" customHeight="1">
      <c r="A57" s="24" t="s">
        <v>745</v>
      </c>
      <c r="B57" s="62" t="s">
        <v>746</v>
      </c>
      <c r="C57" s="24" t="s">
        <v>745</v>
      </c>
      <c r="D57" s="108">
        <f t="shared" si="4"/>
        <v>453.43080000000003</v>
      </c>
      <c r="E57" s="52">
        <v>365.67</v>
      </c>
      <c r="F57" s="109">
        <f t="shared" si="5"/>
        <v>87.760800000000003</v>
      </c>
      <c r="G57" s="109"/>
      <c r="H57" s="111"/>
      <c r="I57" s="111"/>
      <c r="J57" s="110"/>
      <c r="K57" s="110"/>
    </row>
    <row r="58" spans="1:11" ht="25.15" customHeight="1">
      <c r="A58" s="24" t="s">
        <v>471</v>
      </c>
      <c r="B58" s="62" t="s">
        <v>810</v>
      </c>
      <c r="C58" s="24" t="s">
        <v>471</v>
      </c>
      <c r="D58" s="108">
        <f t="shared" si="4"/>
        <v>222.084</v>
      </c>
      <c r="E58" s="52">
        <v>179.1</v>
      </c>
      <c r="F58" s="109">
        <f t="shared" si="5"/>
        <v>42.983999999999995</v>
      </c>
      <c r="G58" s="109"/>
      <c r="H58" s="111"/>
      <c r="I58" s="111"/>
      <c r="J58" s="110"/>
      <c r="K58" s="110"/>
    </row>
    <row r="59" spans="1:11" ht="25.15" customHeight="1">
      <c r="A59" s="24" t="s">
        <v>747</v>
      </c>
      <c r="B59" s="62" t="s">
        <v>811</v>
      </c>
      <c r="C59" s="24" t="s">
        <v>747</v>
      </c>
      <c r="D59" s="108">
        <f t="shared" si="4"/>
        <v>222.084</v>
      </c>
      <c r="E59" s="52">
        <v>179.1</v>
      </c>
      <c r="F59" s="109">
        <f t="shared" si="5"/>
        <v>42.983999999999995</v>
      </c>
      <c r="G59" s="109"/>
      <c r="H59" s="111"/>
      <c r="I59" s="111"/>
      <c r="J59" s="110"/>
      <c r="K59" s="110"/>
    </row>
    <row r="60" spans="1:11" ht="45" customHeight="1">
      <c r="A60" s="24" t="s">
        <v>505</v>
      </c>
      <c r="B60" s="62" t="s">
        <v>750</v>
      </c>
      <c r="C60" s="24" t="s">
        <v>505</v>
      </c>
      <c r="D60" s="108">
        <f t="shared" si="4"/>
        <v>379.40280000000001</v>
      </c>
      <c r="E60" s="52">
        <v>305.97000000000003</v>
      </c>
      <c r="F60" s="109">
        <f t="shared" si="5"/>
        <v>73.4328</v>
      </c>
      <c r="G60" s="109"/>
      <c r="H60" s="110"/>
      <c r="I60" s="110"/>
      <c r="J60" s="110"/>
      <c r="K60" s="110"/>
    </row>
    <row r="61" spans="1:11" ht="25.15" customHeight="1">
      <c r="A61" s="24" t="s">
        <v>751</v>
      </c>
      <c r="B61" s="62" t="s">
        <v>812</v>
      </c>
      <c r="C61" s="24" t="s">
        <v>751</v>
      </c>
      <c r="D61" s="108">
        <f t="shared" si="4"/>
        <v>222.084</v>
      </c>
      <c r="E61" s="52">
        <v>179.1</v>
      </c>
      <c r="F61" s="109">
        <f t="shared" si="5"/>
        <v>42.983999999999995</v>
      </c>
      <c r="G61" s="109"/>
      <c r="H61" s="111"/>
      <c r="I61" s="111"/>
      <c r="J61" s="110"/>
      <c r="K61" s="110"/>
    </row>
    <row r="62" spans="1:11" ht="25.15" customHeight="1">
      <c r="A62" s="24" t="s">
        <v>112</v>
      </c>
      <c r="B62" s="62" t="s">
        <v>706</v>
      </c>
      <c r="C62" s="24" t="s">
        <v>112</v>
      </c>
      <c r="D62" s="108">
        <f t="shared" si="4"/>
        <v>129.55520000000001</v>
      </c>
      <c r="E62" s="52">
        <v>104.48</v>
      </c>
      <c r="F62" s="109">
        <f t="shared" si="5"/>
        <v>25.075199999999999</v>
      </c>
      <c r="G62" s="109"/>
      <c r="H62" s="111"/>
      <c r="I62" s="111"/>
      <c r="J62" s="110"/>
      <c r="K62" s="110"/>
    </row>
    <row r="63" spans="1:11" ht="25.15" customHeight="1">
      <c r="A63" s="24" t="s">
        <v>759</v>
      </c>
      <c r="B63" s="62" t="s">
        <v>762</v>
      </c>
      <c r="C63" s="24" t="s">
        <v>759</v>
      </c>
      <c r="D63" s="108">
        <f t="shared" si="4"/>
        <v>129.55520000000001</v>
      </c>
      <c r="E63" s="52">
        <v>104.48</v>
      </c>
      <c r="F63" s="109">
        <f t="shared" si="5"/>
        <v>25.075199999999999</v>
      </c>
      <c r="G63" s="109"/>
      <c r="H63" s="111"/>
      <c r="I63" s="111"/>
      <c r="J63" s="110"/>
      <c r="K63" s="110"/>
    </row>
    <row r="64" spans="1:11" ht="25.15" customHeight="1">
      <c r="A64" s="24" t="s">
        <v>761</v>
      </c>
      <c r="B64" s="62" t="s">
        <v>760</v>
      </c>
      <c r="C64" s="24" t="s">
        <v>761</v>
      </c>
      <c r="D64" s="108">
        <f t="shared" si="4"/>
        <v>129.55520000000001</v>
      </c>
      <c r="E64" s="52">
        <v>104.48</v>
      </c>
      <c r="F64" s="109">
        <f t="shared" si="5"/>
        <v>25.075199999999999</v>
      </c>
      <c r="G64" s="109"/>
      <c r="H64" s="111"/>
      <c r="I64" s="111"/>
      <c r="J64" s="110"/>
      <c r="K64" s="110"/>
    </row>
    <row r="65" spans="1:17" ht="25.15" customHeight="1">
      <c r="A65" s="24" t="s">
        <v>803</v>
      </c>
      <c r="B65" s="62" t="s">
        <v>804</v>
      </c>
      <c r="C65" s="24" t="s">
        <v>803</v>
      </c>
      <c r="D65" s="108">
        <f t="shared" si="4"/>
        <v>453.43080000000003</v>
      </c>
      <c r="E65" s="52">
        <v>365.67</v>
      </c>
      <c r="F65" s="109">
        <f t="shared" si="5"/>
        <v>87.760800000000003</v>
      </c>
      <c r="G65" s="109"/>
      <c r="H65" s="111"/>
      <c r="I65" s="111"/>
      <c r="J65" s="110"/>
      <c r="K65" s="110"/>
    </row>
    <row r="66" spans="1:17" ht="25.15" customHeight="1">
      <c r="A66" s="30" t="s">
        <v>244</v>
      </c>
      <c r="H66" s="5"/>
      <c r="I66" s="5"/>
      <c r="J66" s="5"/>
      <c r="K66" s="5"/>
      <c r="L66" s="5"/>
      <c r="M66" s="5"/>
      <c r="N66" s="5"/>
      <c r="O66" s="5"/>
      <c r="P66" s="5"/>
      <c r="Q66" s="5"/>
    </row>
    <row r="67" spans="1:17" ht="25.15" customHeight="1">
      <c r="A67" s="63" t="s">
        <v>194</v>
      </c>
      <c r="H67" s="5"/>
      <c r="I67" s="5"/>
      <c r="J67" s="5"/>
      <c r="K67" s="5"/>
      <c r="L67" s="5"/>
      <c r="M67" s="5"/>
      <c r="N67" s="5"/>
      <c r="O67" s="5"/>
      <c r="P67" s="5"/>
      <c r="Q67" s="5"/>
    </row>
    <row r="68" spans="1:17" ht="25.15" customHeight="1">
      <c r="A68" s="63" t="s">
        <v>195</v>
      </c>
      <c r="H68" s="5"/>
      <c r="I68" s="5"/>
      <c r="J68" s="5"/>
      <c r="K68" s="5"/>
      <c r="L68" s="5"/>
      <c r="M68" s="5"/>
      <c r="N68" s="5"/>
      <c r="O68" s="5"/>
      <c r="P68" s="5"/>
      <c r="Q68" s="5"/>
    </row>
    <row r="69" spans="1:17" ht="25.15" customHeight="1">
      <c r="A69" s="63" t="s">
        <v>203</v>
      </c>
      <c r="H69" s="5"/>
      <c r="I69" s="5"/>
      <c r="J69" s="5"/>
      <c r="K69" s="5"/>
      <c r="L69" s="5"/>
      <c r="M69" s="5"/>
      <c r="N69" s="5"/>
      <c r="O69" s="5"/>
      <c r="P69" s="5"/>
      <c r="Q69" s="5"/>
    </row>
  </sheetData>
  <conditionalFormatting sqref="D57:D59 D40 D32:D33 D29:D30 D20:D21 D26 D35:D36 D64:D65 D44 D46:D48 D10:D15 D61:D62 D50:D54">
    <cfRule type="cellIs" dxfId="124" priority="254" stopIfTrue="1" operator="equal">
      <formula>"-"</formula>
    </cfRule>
    <cfRule type="cellIs" dxfId="123" priority="255" stopIfTrue="1" operator="equal">
      <formula>"Std"</formula>
    </cfRule>
  </conditionalFormatting>
  <conditionalFormatting sqref="D57:D59 D40 D32:D33 D29:D30 D20:D21 D26 D35:D36 D64:D65 D44 D46:D48 D10:D15 D61:D62 D50:D54">
    <cfRule type="cellIs" dxfId="122" priority="253" stopIfTrue="1" operator="between">
      <formula>0</formula>
      <formula>5000</formula>
    </cfRule>
  </conditionalFormatting>
  <conditionalFormatting sqref="D43">
    <cfRule type="cellIs" dxfId="121" priority="240" stopIfTrue="1" operator="equal">
      <formula>"-"</formula>
    </cfRule>
    <cfRule type="cellIs" dxfId="120" priority="241" stopIfTrue="1" operator="equal">
      <formula>"Std"</formula>
    </cfRule>
  </conditionalFormatting>
  <conditionalFormatting sqref="D43">
    <cfRule type="cellIs" dxfId="119" priority="239" stopIfTrue="1" operator="between">
      <formula>0</formula>
      <formula>5000</formula>
    </cfRule>
  </conditionalFormatting>
  <conditionalFormatting sqref="D16">
    <cfRule type="cellIs" dxfId="118" priority="243" stopIfTrue="1" operator="equal">
      <formula>"-"</formula>
    </cfRule>
    <cfRule type="cellIs" dxfId="117" priority="244" stopIfTrue="1" operator="equal">
      <formula>"Std"</formula>
    </cfRule>
  </conditionalFormatting>
  <conditionalFormatting sqref="D16">
    <cfRule type="cellIs" dxfId="116" priority="242" stopIfTrue="1" operator="between">
      <formula>0</formula>
      <formula>5000</formula>
    </cfRule>
  </conditionalFormatting>
  <conditionalFormatting sqref="D22">
    <cfRule type="cellIs" dxfId="115" priority="237" stopIfTrue="1" operator="equal">
      <formula>"-"</formula>
    </cfRule>
    <cfRule type="cellIs" dxfId="114" priority="238" stopIfTrue="1" operator="equal">
      <formula>"Std"</formula>
    </cfRule>
  </conditionalFormatting>
  <conditionalFormatting sqref="D22">
    <cfRule type="cellIs" dxfId="113" priority="236" stopIfTrue="1" operator="between">
      <formula>0</formula>
      <formula>5000</formula>
    </cfRule>
  </conditionalFormatting>
  <conditionalFormatting sqref="D38">
    <cfRule type="cellIs" dxfId="112" priority="228" stopIfTrue="1" operator="equal">
      <formula>"-"</formula>
    </cfRule>
    <cfRule type="cellIs" dxfId="111" priority="229" stopIfTrue="1" operator="equal">
      <formula>"Std"</formula>
    </cfRule>
  </conditionalFormatting>
  <conditionalFormatting sqref="D38">
    <cfRule type="cellIs" dxfId="110" priority="227" stopIfTrue="1" operator="between">
      <formula>0</formula>
      <formula>5000</formula>
    </cfRule>
  </conditionalFormatting>
  <conditionalFormatting sqref="D37">
    <cfRule type="cellIs" dxfId="109" priority="231" stopIfTrue="1" operator="equal">
      <formula>"-"</formula>
    </cfRule>
    <cfRule type="cellIs" dxfId="108" priority="232" stopIfTrue="1" operator="equal">
      <formula>"Std"</formula>
    </cfRule>
  </conditionalFormatting>
  <conditionalFormatting sqref="D37">
    <cfRule type="cellIs" dxfId="107" priority="230" stopIfTrue="1" operator="between">
      <formula>0</formula>
      <formula>5000</formula>
    </cfRule>
  </conditionalFormatting>
  <conditionalFormatting sqref="D41:D42 D23:D25 D17:D18">
    <cfRule type="cellIs" dxfId="106" priority="251" stopIfTrue="1" operator="equal">
      <formula>"-"</formula>
    </cfRule>
    <cfRule type="cellIs" dxfId="105" priority="252" stopIfTrue="1" operator="equal">
      <formula>"Std"</formula>
    </cfRule>
  </conditionalFormatting>
  <conditionalFormatting sqref="D41:D42 D23:D25 D17:D18">
    <cfRule type="cellIs" dxfId="104" priority="250" stopIfTrue="1" operator="between">
      <formula>0</formula>
      <formula>5000</formula>
    </cfRule>
  </conditionalFormatting>
  <conditionalFormatting sqref="F4:F6">
    <cfRule type="cellIs" dxfId="103" priority="247" stopIfTrue="1" operator="between">
      <formula>0</formula>
      <formula>5000</formula>
    </cfRule>
  </conditionalFormatting>
  <conditionalFormatting sqref="F4:F6">
    <cfRule type="cellIs" dxfId="102" priority="248" stopIfTrue="1" operator="equal">
      <formula>"-"</formula>
    </cfRule>
    <cfRule type="cellIs" dxfId="101" priority="249" stopIfTrue="1" operator="equal">
      <formula>"Std"</formula>
    </cfRule>
  </conditionalFormatting>
  <conditionalFormatting sqref="D3">
    <cfRule type="cellIs" dxfId="100" priority="245" stopIfTrue="1" operator="equal">
      <formula>"-"</formula>
    </cfRule>
    <cfRule type="cellIs" dxfId="99" priority="246" stopIfTrue="1" operator="equal">
      <formula>"Std"</formula>
    </cfRule>
  </conditionalFormatting>
  <conditionalFormatting sqref="D19">
    <cfRule type="cellIs" dxfId="98" priority="234" stopIfTrue="1" operator="equal">
      <formula>"-"</formula>
    </cfRule>
    <cfRule type="cellIs" dxfId="97" priority="235" stopIfTrue="1" operator="equal">
      <formula>"Std"</formula>
    </cfRule>
  </conditionalFormatting>
  <conditionalFormatting sqref="D19">
    <cfRule type="cellIs" dxfId="96" priority="233" stopIfTrue="1" operator="between">
      <formula>0</formula>
      <formula>5000</formula>
    </cfRule>
  </conditionalFormatting>
  <conditionalFormatting sqref="D39">
    <cfRule type="cellIs" dxfId="95" priority="225" stopIfTrue="1" operator="equal">
      <formula>"-"</formula>
    </cfRule>
    <cfRule type="cellIs" dxfId="94" priority="226" stopIfTrue="1" operator="equal">
      <formula>"Std"</formula>
    </cfRule>
  </conditionalFormatting>
  <conditionalFormatting sqref="D39">
    <cfRule type="cellIs" dxfId="93" priority="224" stopIfTrue="1" operator="between">
      <formula>0</formula>
      <formula>5000</formula>
    </cfRule>
  </conditionalFormatting>
  <conditionalFormatting sqref="D34">
    <cfRule type="cellIs" dxfId="92" priority="222" stopIfTrue="1" operator="equal">
      <formula>"-"</formula>
    </cfRule>
    <cfRule type="cellIs" dxfId="91" priority="223" stopIfTrue="1" operator="equal">
      <formula>"Std"</formula>
    </cfRule>
  </conditionalFormatting>
  <conditionalFormatting sqref="D34">
    <cfRule type="cellIs" dxfId="90" priority="221" stopIfTrue="1" operator="between">
      <formula>0</formula>
      <formula>5000</formula>
    </cfRule>
  </conditionalFormatting>
  <conditionalFormatting sqref="D28">
    <cfRule type="cellIs" dxfId="89" priority="219" stopIfTrue="1" operator="equal">
      <formula>"-"</formula>
    </cfRule>
    <cfRule type="cellIs" dxfId="88" priority="220" stopIfTrue="1" operator="equal">
      <formula>"Std"</formula>
    </cfRule>
  </conditionalFormatting>
  <conditionalFormatting sqref="D28">
    <cfRule type="cellIs" dxfId="87" priority="218" stopIfTrue="1" operator="between">
      <formula>0</formula>
      <formula>5000</formula>
    </cfRule>
  </conditionalFormatting>
  <conditionalFormatting sqref="D56">
    <cfRule type="cellIs" dxfId="86" priority="216" stopIfTrue="1" operator="equal">
      <formula>"-"</formula>
    </cfRule>
    <cfRule type="cellIs" dxfId="85" priority="217" stopIfTrue="1" operator="equal">
      <formula>"Std"</formula>
    </cfRule>
  </conditionalFormatting>
  <conditionalFormatting sqref="D56">
    <cfRule type="cellIs" dxfId="84" priority="215" stopIfTrue="1" operator="between">
      <formula>0</formula>
      <formula>5000</formula>
    </cfRule>
  </conditionalFormatting>
  <conditionalFormatting sqref="D31">
    <cfRule type="cellIs" dxfId="83" priority="210" stopIfTrue="1" operator="equal">
      <formula>"-"</formula>
    </cfRule>
    <cfRule type="cellIs" dxfId="82" priority="211" stopIfTrue="1" operator="equal">
      <formula>"Std"</formula>
    </cfRule>
  </conditionalFormatting>
  <conditionalFormatting sqref="D31">
    <cfRule type="cellIs" dxfId="81" priority="209" stopIfTrue="1" operator="between">
      <formula>0</formula>
      <formula>5000</formula>
    </cfRule>
  </conditionalFormatting>
  <conditionalFormatting sqref="D27">
    <cfRule type="cellIs" dxfId="80" priority="207" stopIfTrue="1" operator="equal">
      <formula>"-"</formula>
    </cfRule>
    <cfRule type="cellIs" dxfId="79" priority="208" stopIfTrue="1" operator="equal">
      <formula>"Std"</formula>
    </cfRule>
  </conditionalFormatting>
  <conditionalFormatting sqref="D27">
    <cfRule type="cellIs" dxfId="78" priority="206" stopIfTrue="1" operator="between">
      <formula>0</formula>
      <formula>5000</formula>
    </cfRule>
  </conditionalFormatting>
  <conditionalFormatting sqref="D60">
    <cfRule type="cellIs" dxfId="77" priority="204" stopIfTrue="1" operator="equal">
      <formula>"-"</formula>
    </cfRule>
    <cfRule type="cellIs" dxfId="76" priority="205" stopIfTrue="1" operator="equal">
      <formula>"Std"</formula>
    </cfRule>
  </conditionalFormatting>
  <conditionalFormatting sqref="D60">
    <cfRule type="cellIs" dxfId="75" priority="203" stopIfTrue="1" operator="between">
      <formula>0</formula>
      <formula>5000</formula>
    </cfRule>
  </conditionalFormatting>
  <conditionalFormatting sqref="D63">
    <cfRule type="cellIs" dxfId="74" priority="198" stopIfTrue="1" operator="equal">
      <formula>"-"</formula>
    </cfRule>
    <cfRule type="cellIs" dxfId="73" priority="199" stopIfTrue="1" operator="equal">
      <formula>"Std"</formula>
    </cfRule>
  </conditionalFormatting>
  <conditionalFormatting sqref="D63">
    <cfRule type="cellIs" dxfId="72" priority="197" stopIfTrue="1" operator="between">
      <formula>0</formula>
      <formula>5000</formula>
    </cfRule>
  </conditionalFormatting>
  <conditionalFormatting sqref="D55">
    <cfRule type="cellIs" dxfId="71" priority="35" stopIfTrue="1" operator="equal">
      <formula>"-"</formula>
    </cfRule>
    <cfRule type="cellIs" dxfId="70" priority="36" stopIfTrue="1" operator="equal">
      <formula>"Std"</formula>
    </cfRule>
  </conditionalFormatting>
  <conditionalFormatting sqref="D55">
    <cfRule type="cellIs" dxfId="69" priority="34" stopIfTrue="1" operator="between">
      <formula>0</formula>
      <formula>5000</formula>
    </cfRule>
  </conditionalFormatting>
  <conditionalFormatting sqref="D9">
    <cfRule type="cellIs" dxfId="68" priority="11" stopIfTrue="1" operator="equal">
      <formula>"-"</formula>
    </cfRule>
    <cfRule type="cellIs" dxfId="67" priority="12" stopIfTrue="1" operator="equal">
      <formula>"Std"</formula>
    </cfRule>
  </conditionalFormatting>
  <conditionalFormatting sqref="D9">
    <cfRule type="cellIs" dxfId="66" priority="10" stopIfTrue="1" operator="between">
      <formula>0</formula>
      <formula>5000</formula>
    </cfRule>
  </conditionalFormatting>
  <conditionalFormatting sqref="D49">
    <cfRule type="cellIs" dxfId="65" priority="8" stopIfTrue="1" operator="equal">
      <formula>"-"</formula>
    </cfRule>
    <cfRule type="cellIs" dxfId="64" priority="9" stopIfTrue="1" operator="equal">
      <formula>"Std"</formula>
    </cfRule>
  </conditionalFormatting>
  <conditionalFormatting sqref="D49">
    <cfRule type="cellIs" dxfId="63" priority="7" stopIfTrue="1" operator="between">
      <formula>0</formula>
      <formula>5000</formula>
    </cfRule>
  </conditionalFormatting>
  <conditionalFormatting sqref="D45">
    <cfRule type="cellIs" dxfId="62" priority="2" stopIfTrue="1" operator="equal">
      <formula>"-"</formula>
    </cfRule>
    <cfRule type="cellIs" dxfId="61" priority="3" stopIfTrue="1" operator="equal">
      <formula>"Std"</formula>
    </cfRule>
  </conditionalFormatting>
  <conditionalFormatting sqref="D45">
    <cfRule type="cellIs" dxfId="60"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31"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S99"/>
  <sheetViews>
    <sheetView showGridLines="0" view="pageBreakPreview" zoomScale="50" zoomScaleNormal="70" zoomScaleSheetLayoutView="50" workbookViewId="0">
      <pane ySplit="8" topLeftCell="A42" activePane="bottomLeft" state="frozen"/>
      <selection activeCell="B25" sqref="B25"/>
      <selection pane="bottomLeft" activeCell="X52" sqref="X52"/>
    </sheetView>
  </sheetViews>
  <sheetFormatPr defaultColWidth="8" defaultRowHeight="20.25"/>
  <cols>
    <col min="1" max="1" width="14" style="5" customWidth="1"/>
    <col min="2" max="2" width="107.5703125" style="39" customWidth="1"/>
    <col min="3" max="3" width="14" style="5" customWidth="1"/>
    <col min="4" max="11" width="23.5703125" style="5" customWidth="1"/>
    <col min="12" max="14" width="16.5703125" style="5" customWidth="1"/>
    <col min="15" max="15" width="12.140625" style="39" bestFit="1" customWidth="1"/>
    <col min="16" max="16" width="6.7109375" style="39" customWidth="1"/>
    <col min="17" max="16384" width="8" style="39"/>
  </cols>
  <sheetData>
    <row r="1" spans="1:19" ht="69" customHeight="1">
      <c r="A1" s="74"/>
      <c r="B1" s="74"/>
      <c r="C1" s="74"/>
      <c r="D1" s="166" t="s">
        <v>954</v>
      </c>
      <c r="E1" s="166" t="s">
        <v>954</v>
      </c>
      <c r="F1" s="166" t="s">
        <v>954</v>
      </c>
      <c r="G1" s="166" t="s">
        <v>954</v>
      </c>
      <c r="H1" s="166" t="s">
        <v>954</v>
      </c>
      <c r="I1" s="166" t="s">
        <v>954</v>
      </c>
      <c r="J1" s="166" t="s">
        <v>954</v>
      </c>
      <c r="K1" s="166" t="s">
        <v>954</v>
      </c>
      <c r="M1" s="66"/>
      <c r="N1" s="106"/>
    </row>
    <row r="2" spans="1:19" ht="70.150000000000006" customHeight="1">
      <c r="A2" s="57"/>
      <c r="B2" s="54" t="str">
        <f>'SCUDO COMBI S0 BEV'!B2</f>
        <v>Ισχύς προτεινόμενου τιμοκαταλόγου λιανικής από 17/11/2022</v>
      </c>
      <c r="C2" s="57"/>
      <c r="D2" s="58" t="s">
        <v>984</v>
      </c>
      <c r="E2" s="58" t="s">
        <v>985</v>
      </c>
      <c r="F2" s="58" t="s">
        <v>986</v>
      </c>
      <c r="G2" s="58" t="s">
        <v>987</v>
      </c>
      <c r="H2" s="58" t="s">
        <v>988</v>
      </c>
      <c r="I2" s="58" t="s">
        <v>989</v>
      </c>
      <c r="J2" s="58" t="s">
        <v>990</v>
      </c>
      <c r="K2" s="58" t="s">
        <v>991</v>
      </c>
      <c r="M2" s="107"/>
      <c r="N2" s="107"/>
    </row>
    <row r="3" spans="1:19" ht="25.15" customHeight="1">
      <c r="A3" s="58"/>
      <c r="B3" s="6" t="s">
        <v>207</v>
      </c>
      <c r="C3" s="58"/>
      <c r="D3" s="7">
        <f>SUM(D4:D6)</f>
        <v>34891.409097548807</v>
      </c>
      <c r="E3" s="7">
        <f t="shared" ref="E3:K3" si="0">SUM(E4:E6)</f>
        <v>37846.311353932804</v>
      </c>
      <c r="F3" s="7">
        <f t="shared" si="0"/>
        <v>38755.515426291204</v>
      </c>
      <c r="G3" s="7">
        <f t="shared" si="0"/>
        <v>39664.719498649603</v>
      </c>
      <c r="H3" s="7">
        <f t="shared" si="0"/>
        <v>39892.024176332794</v>
      </c>
      <c r="I3" s="7">
        <f t="shared" si="0"/>
        <v>41710.432321049608</v>
      </c>
      <c r="J3" s="7">
        <f t="shared" si="0"/>
        <v>41937.736998732806</v>
      </c>
      <c r="K3" s="7">
        <f t="shared" si="0"/>
        <v>42846.941071091205</v>
      </c>
      <c r="M3" s="8" t="s">
        <v>214</v>
      </c>
      <c r="N3" s="9"/>
    </row>
    <row r="4" spans="1:19" ht="25.15" customHeight="1">
      <c r="A4" s="68"/>
      <c r="B4" s="16" t="s">
        <v>91</v>
      </c>
      <c r="C4" s="68"/>
      <c r="D4" s="29">
        <f>(D6+227.72)*0.1</f>
        <v>2624.9090968320006</v>
      </c>
      <c r="E4" s="29">
        <f t="shared" ref="E4:K4" si="1">(E6+227.72)*0.1</f>
        <v>2845.4241905920007</v>
      </c>
      <c r="F4" s="29">
        <f t="shared" si="1"/>
        <v>2913.2752407680005</v>
      </c>
      <c r="G4" s="29">
        <f t="shared" si="1"/>
        <v>2981.1262909440011</v>
      </c>
      <c r="H4" s="29">
        <f t="shared" si="1"/>
        <v>2998.0893265920004</v>
      </c>
      <c r="I4" s="29">
        <f t="shared" si="1"/>
        <v>3133.7914269440007</v>
      </c>
      <c r="J4" s="29">
        <f t="shared" si="1"/>
        <v>3150.7544625920004</v>
      </c>
      <c r="K4" s="29">
        <f t="shared" si="1"/>
        <v>3218.6055127680006</v>
      </c>
      <c r="M4" s="15" t="s">
        <v>343</v>
      </c>
      <c r="N4" s="16" t="s">
        <v>206</v>
      </c>
      <c r="O4" s="42"/>
      <c r="P4" s="42"/>
    </row>
    <row r="5" spans="1:19" ht="25.15" customHeight="1">
      <c r="A5" s="68"/>
      <c r="B5" s="16" t="s">
        <v>15</v>
      </c>
      <c r="C5" s="68"/>
      <c r="D5" s="52">
        <f>D6*0.24</f>
        <v>6245.1290323968005</v>
      </c>
      <c r="E5" s="52">
        <f t="shared" ref="E5:K5" si="2">E6*0.24</f>
        <v>6774.3652574207999</v>
      </c>
      <c r="F5" s="52">
        <f t="shared" si="2"/>
        <v>6937.2077778432003</v>
      </c>
      <c r="G5" s="52">
        <f t="shared" si="2"/>
        <v>7100.0502982656008</v>
      </c>
      <c r="H5" s="52">
        <f t="shared" si="2"/>
        <v>7140.7615838207994</v>
      </c>
      <c r="I5" s="52">
        <f t="shared" si="2"/>
        <v>7466.4466246656002</v>
      </c>
      <c r="J5" s="52">
        <f t="shared" si="2"/>
        <v>7507.1579102208007</v>
      </c>
      <c r="K5" s="52">
        <f t="shared" si="2"/>
        <v>7670.0004306432002</v>
      </c>
      <c r="M5" s="15">
        <v>123</v>
      </c>
      <c r="N5" s="16" t="s">
        <v>410</v>
      </c>
      <c r="O5" s="42"/>
      <c r="P5" s="42"/>
    </row>
    <row r="6" spans="1:19" s="45" customFormat="1" ht="25.15" customHeight="1">
      <c r="A6" s="69"/>
      <c r="B6" s="55" t="s">
        <v>208</v>
      </c>
      <c r="C6" s="69"/>
      <c r="D6" s="128">
        <v>26021.370968320003</v>
      </c>
      <c r="E6" s="128">
        <v>28226.521905920003</v>
      </c>
      <c r="F6" s="128">
        <v>28905.032407680003</v>
      </c>
      <c r="G6" s="128">
        <v>29583.542909440006</v>
      </c>
      <c r="H6" s="128">
        <v>29753.173265919999</v>
      </c>
      <c r="I6" s="128">
        <v>31110.194269440002</v>
      </c>
      <c r="J6" s="128">
        <v>31279.824625920002</v>
      </c>
      <c r="K6" s="128">
        <v>31958.335127680002</v>
      </c>
      <c r="L6" s="21"/>
      <c r="M6" s="15" t="s">
        <v>95</v>
      </c>
      <c r="N6" s="16" t="s">
        <v>411</v>
      </c>
      <c r="O6" s="44"/>
      <c r="P6" s="44"/>
    </row>
    <row r="7" spans="1:19" ht="25.15" customHeight="1">
      <c r="A7" s="58"/>
      <c r="B7" s="16" t="s">
        <v>412</v>
      </c>
      <c r="C7" s="58"/>
      <c r="D7" s="16" t="s">
        <v>607</v>
      </c>
      <c r="E7" s="16" t="s">
        <v>608</v>
      </c>
      <c r="F7" s="16" t="s">
        <v>609</v>
      </c>
      <c r="G7" s="16" t="s">
        <v>610</v>
      </c>
      <c r="H7" s="16" t="s">
        <v>611</v>
      </c>
      <c r="I7" s="16" t="s">
        <v>612</v>
      </c>
      <c r="J7" s="16" t="s">
        <v>613</v>
      </c>
      <c r="K7" s="16" t="s">
        <v>614</v>
      </c>
    </row>
    <row r="8" spans="1:19" ht="49.9" customHeight="1">
      <c r="A8" s="58" t="s">
        <v>3</v>
      </c>
      <c r="B8" s="23" t="s">
        <v>213</v>
      </c>
      <c r="C8" s="58" t="s">
        <v>3</v>
      </c>
      <c r="D8" s="23" t="s">
        <v>188</v>
      </c>
      <c r="E8" s="23" t="s">
        <v>188</v>
      </c>
      <c r="F8" s="23" t="s">
        <v>188</v>
      </c>
      <c r="G8" s="23" t="s">
        <v>188</v>
      </c>
      <c r="H8" s="23" t="s">
        <v>188</v>
      </c>
      <c r="I8" s="23" t="s">
        <v>188</v>
      </c>
      <c r="J8" s="23" t="s">
        <v>188</v>
      </c>
      <c r="K8" s="23" t="s">
        <v>188</v>
      </c>
      <c r="L8" s="23" t="s">
        <v>187</v>
      </c>
      <c r="M8" s="23" t="s">
        <v>192</v>
      </c>
      <c r="N8" s="23" t="s">
        <v>193</v>
      </c>
    </row>
    <row r="9" spans="1:19" s="65" customFormat="1" ht="24.75" customHeight="1">
      <c r="A9" s="24" t="s">
        <v>36</v>
      </c>
      <c r="B9" s="62" t="s">
        <v>382</v>
      </c>
      <c r="C9" s="112" t="s">
        <v>36</v>
      </c>
      <c r="D9" s="108" t="s">
        <v>343</v>
      </c>
      <c r="E9" s="108" t="s">
        <v>343</v>
      </c>
      <c r="F9" s="108" t="s">
        <v>343</v>
      </c>
      <c r="G9" s="108" t="s">
        <v>343</v>
      </c>
      <c r="H9" s="108" t="s">
        <v>343</v>
      </c>
      <c r="I9" s="108" t="s">
        <v>343</v>
      </c>
      <c r="J9" s="108" t="s">
        <v>343</v>
      </c>
      <c r="K9" s="108" t="s">
        <v>343</v>
      </c>
      <c r="L9" s="109" t="s">
        <v>95</v>
      </c>
      <c r="M9" s="109" t="s">
        <v>95</v>
      </c>
      <c r="N9" s="109" t="s">
        <v>95</v>
      </c>
      <c r="O9" s="39"/>
      <c r="P9" s="39"/>
      <c r="Q9" s="39"/>
      <c r="R9" s="39"/>
      <c r="S9" s="39"/>
    </row>
    <row r="10" spans="1:19" ht="24.75" customHeight="1">
      <c r="A10" s="24" t="s">
        <v>113</v>
      </c>
      <c r="B10" s="62" t="s">
        <v>249</v>
      </c>
      <c r="C10" s="112" t="s">
        <v>113</v>
      </c>
      <c r="D10" s="108" t="s">
        <v>343</v>
      </c>
      <c r="E10" s="108" t="s">
        <v>343</v>
      </c>
      <c r="F10" s="108" t="s">
        <v>343</v>
      </c>
      <c r="G10" s="108" t="s">
        <v>343</v>
      </c>
      <c r="H10" s="108" t="s">
        <v>343</v>
      </c>
      <c r="I10" s="108" t="s">
        <v>343</v>
      </c>
      <c r="J10" s="108" t="s">
        <v>343</v>
      </c>
      <c r="K10" s="108" t="s">
        <v>343</v>
      </c>
      <c r="L10" s="109" t="s">
        <v>95</v>
      </c>
      <c r="M10" s="109" t="s">
        <v>95</v>
      </c>
      <c r="N10" s="109" t="s">
        <v>95</v>
      </c>
    </row>
    <row r="11" spans="1:19" ht="24.75" customHeight="1">
      <c r="A11" s="24" t="s">
        <v>55</v>
      </c>
      <c r="B11" s="62" t="s">
        <v>250</v>
      </c>
      <c r="C11" s="112" t="s">
        <v>55</v>
      </c>
      <c r="D11" s="108" t="s">
        <v>343</v>
      </c>
      <c r="E11" s="108" t="s">
        <v>343</v>
      </c>
      <c r="F11" s="108" t="s">
        <v>343</v>
      </c>
      <c r="G11" s="108" t="s">
        <v>343</v>
      </c>
      <c r="H11" s="108" t="s">
        <v>343</v>
      </c>
      <c r="I11" s="108" t="s">
        <v>343</v>
      </c>
      <c r="J11" s="108" t="s">
        <v>343</v>
      </c>
      <c r="K11" s="108" t="s">
        <v>343</v>
      </c>
      <c r="L11" s="109" t="s">
        <v>95</v>
      </c>
      <c r="M11" s="109" t="s">
        <v>95</v>
      </c>
      <c r="N11" s="109" t="s">
        <v>95</v>
      </c>
      <c r="O11" s="110"/>
      <c r="P11" s="110"/>
      <c r="Q11" s="110"/>
      <c r="R11" s="110"/>
    </row>
    <row r="12" spans="1:19" ht="24.75" customHeight="1">
      <c r="A12" s="24" t="s">
        <v>24</v>
      </c>
      <c r="B12" s="62" t="s">
        <v>251</v>
      </c>
      <c r="C12" s="112" t="s">
        <v>24</v>
      </c>
      <c r="D12" s="108" t="s">
        <v>343</v>
      </c>
      <c r="E12" s="108" t="s">
        <v>343</v>
      </c>
      <c r="F12" s="108" t="s">
        <v>343</v>
      </c>
      <c r="G12" s="108" t="s">
        <v>343</v>
      </c>
      <c r="H12" s="108" t="s">
        <v>343</v>
      </c>
      <c r="I12" s="108" t="s">
        <v>343</v>
      </c>
      <c r="J12" s="108" t="s">
        <v>343</v>
      </c>
      <c r="K12" s="108" t="s">
        <v>343</v>
      </c>
      <c r="L12" s="109" t="s">
        <v>95</v>
      </c>
      <c r="M12" s="109" t="s">
        <v>95</v>
      </c>
      <c r="N12" s="109" t="s">
        <v>95</v>
      </c>
    </row>
    <row r="13" spans="1:19" ht="24.75" customHeight="1">
      <c r="A13" s="24" t="s">
        <v>107</v>
      </c>
      <c r="B13" s="62" t="s">
        <v>252</v>
      </c>
      <c r="C13" s="112" t="s">
        <v>107</v>
      </c>
      <c r="D13" s="108" t="s">
        <v>343</v>
      </c>
      <c r="E13" s="108" t="s">
        <v>343</v>
      </c>
      <c r="F13" s="108" t="s">
        <v>343</v>
      </c>
      <c r="G13" s="108" t="s">
        <v>343</v>
      </c>
      <c r="H13" s="108" t="s">
        <v>343</v>
      </c>
      <c r="I13" s="108" t="s">
        <v>343</v>
      </c>
      <c r="J13" s="108" t="s">
        <v>343</v>
      </c>
      <c r="K13" s="108" t="s">
        <v>343</v>
      </c>
      <c r="L13" s="109" t="s">
        <v>95</v>
      </c>
      <c r="M13" s="109" t="s">
        <v>95</v>
      </c>
      <c r="N13" s="109" t="s">
        <v>95</v>
      </c>
    </row>
    <row r="14" spans="1:19" ht="60" customHeight="1">
      <c r="A14" s="24" t="s">
        <v>519</v>
      </c>
      <c r="B14" s="62" t="s">
        <v>571</v>
      </c>
      <c r="C14" s="112" t="s">
        <v>519</v>
      </c>
      <c r="D14" s="108" t="s">
        <v>343</v>
      </c>
      <c r="E14" s="108" t="s">
        <v>343</v>
      </c>
      <c r="F14" s="108" t="s">
        <v>343</v>
      </c>
      <c r="G14" s="108" t="s">
        <v>343</v>
      </c>
      <c r="H14" s="108" t="s">
        <v>343</v>
      </c>
      <c r="I14" s="108" t="s">
        <v>343</v>
      </c>
      <c r="J14" s="108" t="s">
        <v>343</v>
      </c>
      <c r="K14" s="108" t="s">
        <v>343</v>
      </c>
      <c r="L14" s="109" t="s">
        <v>95</v>
      </c>
      <c r="M14" s="109" t="s">
        <v>95</v>
      </c>
      <c r="N14" s="109" t="s">
        <v>95</v>
      </c>
    </row>
    <row r="15" spans="1:19" ht="24.75" customHeight="1">
      <c r="A15" s="24" t="s">
        <v>135</v>
      </c>
      <c r="B15" s="62" t="s">
        <v>253</v>
      </c>
      <c r="C15" s="112" t="s">
        <v>135</v>
      </c>
      <c r="D15" s="108" t="s">
        <v>343</v>
      </c>
      <c r="E15" s="108" t="s">
        <v>343</v>
      </c>
      <c r="F15" s="108" t="s">
        <v>343</v>
      </c>
      <c r="G15" s="108" t="s">
        <v>343</v>
      </c>
      <c r="H15" s="108" t="s">
        <v>343</v>
      </c>
      <c r="I15" s="108" t="s">
        <v>343</v>
      </c>
      <c r="J15" s="108" t="s">
        <v>343</v>
      </c>
      <c r="K15" s="108" t="s">
        <v>343</v>
      </c>
      <c r="L15" s="109" t="s">
        <v>95</v>
      </c>
      <c r="M15" s="109" t="s">
        <v>95</v>
      </c>
      <c r="N15" s="109" t="s">
        <v>95</v>
      </c>
      <c r="O15" s="110"/>
      <c r="P15" s="110"/>
      <c r="Q15" s="110"/>
      <c r="R15" s="110"/>
    </row>
    <row r="16" spans="1:19" ht="24.75" customHeight="1">
      <c r="A16" s="24" t="s">
        <v>150</v>
      </c>
      <c r="B16" s="62" t="s">
        <v>378</v>
      </c>
      <c r="C16" s="112" t="s">
        <v>150</v>
      </c>
      <c r="D16" s="108" t="s">
        <v>95</v>
      </c>
      <c r="E16" s="108" t="s">
        <v>95</v>
      </c>
      <c r="F16" s="108" t="s">
        <v>95</v>
      </c>
      <c r="G16" s="108" t="s">
        <v>95</v>
      </c>
      <c r="H16" s="108" t="s">
        <v>95</v>
      </c>
      <c r="I16" s="108" t="s">
        <v>95</v>
      </c>
      <c r="J16" s="108" t="s">
        <v>343</v>
      </c>
      <c r="K16" s="108" t="s">
        <v>343</v>
      </c>
      <c r="L16" s="109" t="s">
        <v>95</v>
      </c>
      <c r="M16" s="109" t="s">
        <v>95</v>
      </c>
      <c r="N16" s="109" t="s">
        <v>95</v>
      </c>
    </row>
    <row r="17" spans="1:18" ht="24.75" customHeight="1">
      <c r="A17" s="24" t="s">
        <v>12</v>
      </c>
      <c r="B17" s="62" t="s">
        <v>275</v>
      </c>
      <c r="C17" s="112" t="s">
        <v>12</v>
      </c>
      <c r="D17" s="108" t="s">
        <v>343</v>
      </c>
      <c r="E17" s="108" t="s">
        <v>343</v>
      </c>
      <c r="F17" s="108" t="s">
        <v>343</v>
      </c>
      <c r="G17" s="108" t="s">
        <v>343</v>
      </c>
      <c r="H17" s="108" t="s">
        <v>343</v>
      </c>
      <c r="I17" s="108" t="s">
        <v>343</v>
      </c>
      <c r="J17" s="108" t="s">
        <v>343</v>
      </c>
      <c r="K17" s="108" t="s">
        <v>343</v>
      </c>
      <c r="L17" s="109" t="s">
        <v>95</v>
      </c>
      <c r="M17" s="109" t="s">
        <v>95</v>
      </c>
      <c r="N17" s="109" t="s">
        <v>95</v>
      </c>
    </row>
    <row r="18" spans="1:18" ht="24.75" customHeight="1">
      <c r="A18" s="24" t="s">
        <v>25</v>
      </c>
      <c r="B18" s="62" t="s">
        <v>257</v>
      </c>
      <c r="C18" s="112" t="s">
        <v>25</v>
      </c>
      <c r="D18" s="108" t="s">
        <v>343</v>
      </c>
      <c r="E18" s="108" t="s">
        <v>343</v>
      </c>
      <c r="F18" s="108" t="s">
        <v>343</v>
      </c>
      <c r="G18" s="108" t="s">
        <v>343</v>
      </c>
      <c r="H18" s="108" t="s">
        <v>343</v>
      </c>
      <c r="I18" s="108" t="s">
        <v>343</v>
      </c>
      <c r="J18" s="108" t="s">
        <v>343</v>
      </c>
      <c r="K18" s="108" t="s">
        <v>343</v>
      </c>
      <c r="L18" s="109" t="s">
        <v>95</v>
      </c>
      <c r="M18" s="109" t="s">
        <v>95</v>
      </c>
      <c r="N18" s="109" t="s">
        <v>95</v>
      </c>
    </row>
    <row r="19" spans="1:18" ht="24.75" customHeight="1">
      <c r="A19" s="24" t="s">
        <v>330</v>
      </c>
      <c r="B19" s="62" t="s">
        <v>533</v>
      </c>
      <c r="C19" s="112" t="s">
        <v>330</v>
      </c>
      <c r="D19" s="108" t="s">
        <v>343</v>
      </c>
      <c r="E19" s="108" t="s">
        <v>343</v>
      </c>
      <c r="F19" s="108" t="s">
        <v>343</v>
      </c>
      <c r="G19" s="108" t="s">
        <v>343</v>
      </c>
      <c r="H19" s="108" t="s">
        <v>343</v>
      </c>
      <c r="I19" s="108" t="s">
        <v>343</v>
      </c>
      <c r="J19" s="108" t="s">
        <v>343</v>
      </c>
      <c r="K19" s="108" t="s">
        <v>343</v>
      </c>
      <c r="L19" s="109" t="s">
        <v>95</v>
      </c>
      <c r="M19" s="109" t="s">
        <v>95</v>
      </c>
      <c r="N19" s="109" t="s">
        <v>95</v>
      </c>
    </row>
    <row r="20" spans="1:18" ht="24.75" customHeight="1">
      <c r="A20" s="24" t="s">
        <v>240</v>
      </c>
      <c r="B20" s="62" t="s">
        <v>258</v>
      </c>
      <c r="C20" s="112" t="s">
        <v>240</v>
      </c>
      <c r="D20" s="108" t="s">
        <v>343</v>
      </c>
      <c r="E20" s="108" t="s">
        <v>343</v>
      </c>
      <c r="F20" s="108" t="s">
        <v>343</v>
      </c>
      <c r="G20" s="108" t="s">
        <v>343</v>
      </c>
      <c r="H20" s="108" t="s">
        <v>343</v>
      </c>
      <c r="I20" s="108" t="s">
        <v>343</v>
      </c>
      <c r="J20" s="108" t="s">
        <v>343</v>
      </c>
      <c r="K20" s="108" t="s">
        <v>343</v>
      </c>
      <c r="L20" s="109" t="s">
        <v>95</v>
      </c>
      <c r="M20" s="109" t="s">
        <v>95</v>
      </c>
      <c r="N20" s="109" t="s">
        <v>95</v>
      </c>
    </row>
    <row r="21" spans="1:18" ht="24.75" customHeight="1">
      <c r="A21" s="24" t="s">
        <v>167</v>
      </c>
      <c r="B21" s="62" t="s">
        <v>280</v>
      </c>
      <c r="C21" s="112" t="s">
        <v>167</v>
      </c>
      <c r="D21" s="108" t="s">
        <v>343</v>
      </c>
      <c r="E21" s="108" t="s">
        <v>343</v>
      </c>
      <c r="F21" s="108" t="s">
        <v>343</v>
      </c>
      <c r="G21" s="108" t="s">
        <v>343</v>
      </c>
      <c r="H21" s="108" t="s">
        <v>343</v>
      </c>
      <c r="I21" s="108" t="s">
        <v>343</v>
      </c>
      <c r="J21" s="108" t="s">
        <v>343</v>
      </c>
      <c r="K21" s="108" t="s">
        <v>343</v>
      </c>
      <c r="L21" s="109" t="s">
        <v>95</v>
      </c>
      <c r="M21" s="109" t="s">
        <v>95</v>
      </c>
      <c r="N21" s="109" t="s">
        <v>95</v>
      </c>
      <c r="O21" s="110"/>
      <c r="P21" s="110"/>
      <c r="Q21" s="110"/>
      <c r="R21" s="110"/>
    </row>
    <row r="22" spans="1:18" ht="24.75" customHeight="1">
      <c r="A22" s="24" t="s">
        <v>122</v>
      </c>
      <c r="B22" s="62" t="s">
        <v>646</v>
      </c>
      <c r="C22" s="112">
        <v>747</v>
      </c>
      <c r="D22" s="108" t="s">
        <v>343</v>
      </c>
      <c r="E22" s="108" t="s">
        <v>343</v>
      </c>
      <c r="F22" s="108" t="s">
        <v>343</v>
      </c>
      <c r="G22" s="108" t="s">
        <v>343</v>
      </c>
      <c r="H22" s="108" t="s">
        <v>343</v>
      </c>
      <c r="I22" s="108" t="s">
        <v>343</v>
      </c>
      <c r="J22" s="108" t="s">
        <v>343</v>
      </c>
      <c r="K22" s="108" t="s">
        <v>343</v>
      </c>
      <c r="L22" s="109" t="s">
        <v>95</v>
      </c>
      <c r="M22" s="109" t="s">
        <v>95</v>
      </c>
      <c r="N22" s="109" t="s">
        <v>95</v>
      </c>
      <c r="O22" s="110"/>
      <c r="P22" s="110"/>
      <c r="Q22" s="110"/>
      <c r="R22" s="110"/>
    </row>
    <row r="23" spans="1:18" ht="24.75" customHeight="1">
      <c r="A23" s="24" t="s">
        <v>111</v>
      </c>
      <c r="B23" s="62" t="s">
        <v>235</v>
      </c>
      <c r="C23" s="112" t="s">
        <v>111</v>
      </c>
      <c r="D23" s="108" t="s">
        <v>343</v>
      </c>
      <c r="E23" s="108" t="s">
        <v>343</v>
      </c>
      <c r="F23" s="108" t="s">
        <v>343</v>
      </c>
      <c r="G23" s="108" t="s">
        <v>343</v>
      </c>
      <c r="H23" s="108" t="s">
        <v>343</v>
      </c>
      <c r="I23" s="108" t="s">
        <v>343</v>
      </c>
      <c r="J23" s="108" t="s">
        <v>343</v>
      </c>
      <c r="K23" s="108" t="s">
        <v>343</v>
      </c>
      <c r="L23" s="109" t="s">
        <v>95</v>
      </c>
      <c r="M23" s="109" t="s">
        <v>95</v>
      </c>
      <c r="N23" s="109" t="s">
        <v>95</v>
      </c>
    </row>
    <row r="24" spans="1:18" ht="24.75" customHeight="1">
      <c r="A24" s="24" t="s">
        <v>39</v>
      </c>
      <c r="B24" s="62" t="s">
        <v>237</v>
      </c>
      <c r="C24" s="112" t="s">
        <v>39</v>
      </c>
      <c r="D24" s="108" t="s">
        <v>343</v>
      </c>
      <c r="E24" s="108" t="s">
        <v>343</v>
      </c>
      <c r="F24" s="108" t="s">
        <v>343</v>
      </c>
      <c r="G24" s="108" t="s">
        <v>343</v>
      </c>
      <c r="H24" s="108" t="s">
        <v>343</v>
      </c>
      <c r="I24" s="108" t="s">
        <v>343</v>
      </c>
      <c r="J24" s="108" t="s">
        <v>343</v>
      </c>
      <c r="K24" s="108" t="s">
        <v>343</v>
      </c>
      <c r="L24" s="109" t="s">
        <v>95</v>
      </c>
      <c r="M24" s="109" t="s">
        <v>95</v>
      </c>
      <c r="N24" s="109" t="s">
        <v>95</v>
      </c>
    </row>
    <row r="25" spans="1:18" ht="24.75" customHeight="1">
      <c r="A25" s="24" t="s">
        <v>112</v>
      </c>
      <c r="B25" s="62" t="s">
        <v>89</v>
      </c>
      <c r="C25" s="112" t="s">
        <v>112</v>
      </c>
      <c r="D25" s="108" t="s">
        <v>343</v>
      </c>
      <c r="E25" s="108" t="s">
        <v>343</v>
      </c>
      <c r="F25" s="108" t="s">
        <v>343</v>
      </c>
      <c r="G25" s="108" t="s">
        <v>343</v>
      </c>
      <c r="H25" s="108" t="s">
        <v>343</v>
      </c>
      <c r="I25" s="108" t="s">
        <v>343</v>
      </c>
      <c r="J25" s="108" t="s">
        <v>343</v>
      </c>
      <c r="K25" s="108" t="s">
        <v>343</v>
      </c>
      <c r="L25" s="109" t="s">
        <v>95</v>
      </c>
      <c r="M25" s="109" t="s">
        <v>95</v>
      </c>
      <c r="N25" s="109" t="s">
        <v>95</v>
      </c>
    </row>
    <row r="26" spans="1:18" ht="24.75" customHeight="1">
      <c r="A26" s="24" t="s">
        <v>168</v>
      </c>
      <c r="B26" s="62" t="s">
        <v>234</v>
      </c>
      <c r="C26" s="112" t="s">
        <v>168</v>
      </c>
      <c r="D26" s="108" t="s">
        <v>343</v>
      </c>
      <c r="E26" s="108" t="s">
        <v>343</v>
      </c>
      <c r="F26" s="108" t="s">
        <v>343</v>
      </c>
      <c r="G26" s="108" t="s">
        <v>343</v>
      </c>
      <c r="H26" s="108" t="s">
        <v>343</v>
      </c>
      <c r="I26" s="108" t="s">
        <v>343</v>
      </c>
      <c r="J26" s="108" t="s">
        <v>343</v>
      </c>
      <c r="K26" s="108" t="s">
        <v>343</v>
      </c>
      <c r="L26" s="109" t="s">
        <v>95</v>
      </c>
      <c r="M26" s="109" t="s">
        <v>95</v>
      </c>
      <c r="N26" s="109" t="s">
        <v>95</v>
      </c>
    </row>
    <row r="27" spans="1:18" ht="24.75" customHeight="1">
      <c r="A27" s="24" t="s">
        <v>109</v>
      </c>
      <c r="B27" s="62" t="s">
        <v>264</v>
      </c>
      <c r="C27" s="112" t="s">
        <v>109</v>
      </c>
      <c r="D27" s="108">
        <f t="shared" ref="D27:K36" si="3">SUM($L27+$M27+$N27)</f>
        <v>135.005</v>
      </c>
      <c r="E27" s="108">
        <f t="shared" si="3"/>
        <v>135.005</v>
      </c>
      <c r="F27" s="108">
        <f t="shared" si="3"/>
        <v>135.005</v>
      </c>
      <c r="G27" s="108">
        <f t="shared" si="3"/>
        <v>135.005</v>
      </c>
      <c r="H27" s="108">
        <f t="shared" si="3"/>
        <v>135.005</v>
      </c>
      <c r="I27" s="108">
        <f t="shared" si="3"/>
        <v>135.005</v>
      </c>
      <c r="J27" s="108">
        <f t="shared" si="3"/>
        <v>135.005</v>
      </c>
      <c r="K27" s="108">
        <f t="shared" si="3"/>
        <v>135.005</v>
      </c>
      <c r="L27" s="52">
        <v>100.75</v>
      </c>
      <c r="M27" s="109">
        <f t="shared" ref="M27:M82" si="4">L27*0.24</f>
        <v>24.18</v>
      </c>
      <c r="N27" s="109">
        <f t="shared" ref="N27:N82" si="5">L27*0.1</f>
        <v>10.075000000000001</v>
      </c>
      <c r="O27" s="110"/>
      <c r="P27" s="110"/>
      <c r="Q27" s="110"/>
      <c r="R27" s="110"/>
    </row>
    <row r="28" spans="1:18" ht="24.75" customHeight="1">
      <c r="A28" s="24" t="s">
        <v>29</v>
      </c>
      <c r="B28" s="62" t="s">
        <v>265</v>
      </c>
      <c r="C28" s="112" t="s">
        <v>29</v>
      </c>
      <c r="D28" s="108">
        <f t="shared" si="3"/>
        <v>604.005</v>
      </c>
      <c r="E28" s="108">
        <f t="shared" si="3"/>
        <v>604.005</v>
      </c>
      <c r="F28" s="108">
        <f t="shared" si="3"/>
        <v>604.005</v>
      </c>
      <c r="G28" s="108">
        <f t="shared" si="3"/>
        <v>604.005</v>
      </c>
      <c r="H28" s="108">
        <f t="shared" si="3"/>
        <v>604.005</v>
      </c>
      <c r="I28" s="108">
        <f t="shared" si="3"/>
        <v>604.005</v>
      </c>
      <c r="J28" s="108">
        <f t="shared" si="3"/>
        <v>604.005</v>
      </c>
      <c r="K28" s="108">
        <f t="shared" si="3"/>
        <v>604.005</v>
      </c>
      <c r="L28" s="52">
        <v>450.75</v>
      </c>
      <c r="M28" s="109">
        <f t="shared" si="4"/>
        <v>108.17999999999999</v>
      </c>
      <c r="N28" s="109">
        <f t="shared" si="5"/>
        <v>45.075000000000003</v>
      </c>
    </row>
    <row r="29" spans="1:18" ht="24.75" customHeight="1">
      <c r="A29" s="24" t="s">
        <v>114</v>
      </c>
      <c r="B29" s="62" t="s">
        <v>267</v>
      </c>
      <c r="C29" s="112" t="s">
        <v>114</v>
      </c>
      <c r="D29" s="108">
        <f t="shared" si="3"/>
        <v>100.00419999999998</v>
      </c>
      <c r="E29" s="108">
        <f t="shared" si="3"/>
        <v>100.00419999999998</v>
      </c>
      <c r="F29" s="108">
        <f t="shared" si="3"/>
        <v>100.00419999999998</v>
      </c>
      <c r="G29" s="108">
        <f t="shared" si="3"/>
        <v>100.00419999999998</v>
      </c>
      <c r="H29" s="108">
        <f t="shared" si="3"/>
        <v>100.00419999999998</v>
      </c>
      <c r="I29" s="108">
        <f t="shared" si="3"/>
        <v>100.00419999999998</v>
      </c>
      <c r="J29" s="108">
        <f t="shared" si="3"/>
        <v>100.00419999999998</v>
      </c>
      <c r="K29" s="108">
        <f t="shared" si="3"/>
        <v>100.00419999999998</v>
      </c>
      <c r="L29" s="52">
        <v>74.63</v>
      </c>
      <c r="M29" s="109">
        <f t="shared" si="4"/>
        <v>17.911199999999997</v>
      </c>
      <c r="N29" s="109">
        <f t="shared" si="5"/>
        <v>7.4630000000000001</v>
      </c>
    </row>
    <row r="30" spans="1:18" ht="24.75" customHeight="1">
      <c r="A30" s="24" t="s">
        <v>522</v>
      </c>
      <c r="B30" s="62" t="s">
        <v>551</v>
      </c>
      <c r="C30" s="112" t="s">
        <v>522</v>
      </c>
      <c r="D30" s="108">
        <f t="shared" si="3"/>
        <v>30.002600000000001</v>
      </c>
      <c r="E30" s="108">
        <f t="shared" si="3"/>
        <v>30.002600000000001</v>
      </c>
      <c r="F30" s="108">
        <f t="shared" si="3"/>
        <v>30.002600000000001</v>
      </c>
      <c r="G30" s="108">
        <f t="shared" si="3"/>
        <v>30.002600000000001</v>
      </c>
      <c r="H30" s="108">
        <f t="shared" si="3"/>
        <v>30.002600000000001</v>
      </c>
      <c r="I30" s="108">
        <f t="shared" si="3"/>
        <v>30.002600000000001</v>
      </c>
      <c r="J30" s="108">
        <f t="shared" si="3"/>
        <v>30.002600000000001</v>
      </c>
      <c r="K30" s="108">
        <f t="shared" si="3"/>
        <v>30.002600000000001</v>
      </c>
      <c r="L30" s="52">
        <v>22.39</v>
      </c>
      <c r="M30" s="109">
        <f t="shared" si="4"/>
        <v>5.3735999999999997</v>
      </c>
      <c r="N30" s="109">
        <f t="shared" si="5"/>
        <v>2.2390000000000003</v>
      </c>
    </row>
    <row r="31" spans="1:18" ht="24.75" customHeight="1">
      <c r="A31" s="24" t="s">
        <v>521</v>
      </c>
      <c r="B31" s="62" t="s">
        <v>554</v>
      </c>
      <c r="C31" s="112" t="s">
        <v>521</v>
      </c>
      <c r="D31" s="108">
        <f t="shared" si="3"/>
        <v>100.00419999999998</v>
      </c>
      <c r="E31" s="108">
        <f t="shared" si="3"/>
        <v>100.00419999999998</v>
      </c>
      <c r="F31" s="108">
        <f t="shared" si="3"/>
        <v>100.00419999999998</v>
      </c>
      <c r="G31" s="108">
        <f t="shared" si="3"/>
        <v>100.00419999999998</v>
      </c>
      <c r="H31" s="108">
        <f t="shared" si="3"/>
        <v>100.00419999999998</v>
      </c>
      <c r="I31" s="108">
        <f t="shared" si="3"/>
        <v>100.00419999999998</v>
      </c>
      <c r="J31" s="108">
        <f t="shared" si="3"/>
        <v>100.00419999999998</v>
      </c>
      <c r="K31" s="108">
        <f t="shared" si="3"/>
        <v>100.00419999999998</v>
      </c>
      <c r="L31" s="52">
        <v>74.63</v>
      </c>
      <c r="M31" s="109">
        <f t="shared" si="4"/>
        <v>17.911199999999997</v>
      </c>
      <c r="N31" s="109">
        <f t="shared" si="5"/>
        <v>7.4630000000000001</v>
      </c>
      <c r="O31" s="110"/>
      <c r="P31" s="110"/>
      <c r="Q31" s="110"/>
      <c r="R31" s="110"/>
    </row>
    <row r="32" spans="1:18" ht="24.75" customHeight="1">
      <c r="A32" s="24" t="s">
        <v>97</v>
      </c>
      <c r="B32" s="62" t="s">
        <v>98</v>
      </c>
      <c r="C32" s="112" t="s">
        <v>97</v>
      </c>
      <c r="D32" s="108">
        <f t="shared" si="3"/>
        <v>844.2</v>
      </c>
      <c r="E32" s="108">
        <f t="shared" si="3"/>
        <v>844.2</v>
      </c>
      <c r="F32" s="108">
        <f t="shared" si="3"/>
        <v>844.2</v>
      </c>
      <c r="G32" s="108">
        <f t="shared" si="3"/>
        <v>844.2</v>
      </c>
      <c r="H32" s="108">
        <f t="shared" si="3"/>
        <v>844.2</v>
      </c>
      <c r="I32" s="108">
        <f t="shared" si="3"/>
        <v>844.2</v>
      </c>
      <c r="J32" s="108">
        <f t="shared" si="3"/>
        <v>844.2</v>
      </c>
      <c r="K32" s="108">
        <f t="shared" si="3"/>
        <v>844.2</v>
      </c>
      <c r="L32" s="52">
        <v>630</v>
      </c>
      <c r="M32" s="109">
        <f t="shared" si="4"/>
        <v>151.19999999999999</v>
      </c>
      <c r="N32" s="109">
        <f t="shared" si="5"/>
        <v>63</v>
      </c>
    </row>
    <row r="33" spans="1:18" ht="24.75" customHeight="1">
      <c r="A33" s="24" t="s">
        <v>115</v>
      </c>
      <c r="B33" s="62" t="s">
        <v>386</v>
      </c>
      <c r="C33" s="112" t="s">
        <v>115</v>
      </c>
      <c r="D33" s="108">
        <f t="shared" si="3"/>
        <v>135.005</v>
      </c>
      <c r="E33" s="108">
        <f t="shared" si="3"/>
        <v>135.005</v>
      </c>
      <c r="F33" s="108">
        <f t="shared" si="3"/>
        <v>135.005</v>
      </c>
      <c r="G33" s="108">
        <f t="shared" si="3"/>
        <v>135.005</v>
      </c>
      <c r="H33" s="108">
        <f t="shared" si="3"/>
        <v>135.005</v>
      </c>
      <c r="I33" s="108">
        <f t="shared" si="3"/>
        <v>135.005</v>
      </c>
      <c r="J33" s="108">
        <f t="shared" si="3"/>
        <v>135.005</v>
      </c>
      <c r="K33" s="108">
        <f t="shared" si="3"/>
        <v>135.005</v>
      </c>
      <c r="L33" s="52">
        <v>100.75</v>
      </c>
      <c r="M33" s="109">
        <f t="shared" si="4"/>
        <v>24.18</v>
      </c>
      <c r="N33" s="109">
        <f t="shared" si="5"/>
        <v>10.075000000000001</v>
      </c>
    </row>
    <row r="34" spans="1:18" ht="24.75" customHeight="1">
      <c r="A34" s="24" t="s">
        <v>157</v>
      </c>
      <c r="B34" s="62" t="s">
        <v>226</v>
      </c>
      <c r="C34" s="112" t="s">
        <v>157</v>
      </c>
      <c r="D34" s="108">
        <f t="shared" si="3"/>
        <v>181.99879999999999</v>
      </c>
      <c r="E34" s="108">
        <f t="shared" si="3"/>
        <v>181.99879999999999</v>
      </c>
      <c r="F34" s="108">
        <f t="shared" si="3"/>
        <v>181.99879999999999</v>
      </c>
      <c r="G34" s="108">
        <f t="shared" si="3"/>
        <v>181.99879999999999</v>
      </c>
      <c r="H34" s="108">
        <f t="shared" si="3"/>
        <v>181.99879999999999</v>
      </c>
      <c r="I34" s="108">
        <f t="shared" si="3"/>
        <v>181.99879999999999</v>
      </c>
      <c r="J34" s="108">
        <f t="shared" si="3"/>
        <v>181.99879999999999</v>
      </c>
      <c r="K34" s="108">
        <f t="shared" si="3"/>
        <v>181.99879999999999</v>
      </c>
      <c r="L34" s="52">
        <v>135.82</v>
      </c>
      <c r="M34" s="109">
        <f t="shared" si="4"/>
        <v>32.596799999999995</v>
      </c>
      <c r="N34" s="109">
        <f t="shared" si="5"/>
        <v>13.582000000000001</v>
      </c>
    </row>
    <row r="35" spans="1:18" ht="24.75" customHeight="1">
      <c r="A35" s="24" t="s">
        <v>141</v>
      </c>
      <c r="B35" s="62" t="s">
        <v>268</v>
      </c>
      <c r="C35" s="112" t="s">
        <v>141</v>
      </c>
      <c r="D35" s="108">
        <f t="shared" si="3"/>
        <v>330.99340000000001</v>
      </c>
      <c r="E35" s="108">
        <f t="shared" si="3"/>
        <v>330.99340000000001</v>
      </c>
      <c r="F35" s="108">
        <f t="shared" si="3"/>
        <v>330.99340000000001</v>
      </c>
      <c r="G35" s="108">
        <f t="shared" si="3"/>
        <v>330.99340000000001</v>
      </c>
      <c r="H35" s="108">
        <f t="shared" si="3"/>
        <v>330.99340000000001</v>
      </c>
      <c r="I35" s="108">
        <f t="shared" si="3"/>
        <v>330.99340000000001</v>
      </c>
      <c r="J35" s="108">
        <f t="shared" si="3"/>
        <v>330.99340000000001</v>
      </c>
      <c r="K35" s="108">
        <f t="shared" si="3"/>
        <v>330.99340000000001</v>
      </c>
      <c r="L35" s="52">
        <v>247.01</v>
      </c>
      <c r="M35" s="109">
        <f t="shared" si="4"/>
        <v>59.282399999999996</v>
      </c>
      <c r="N35" s="109">
        <f t="shared" si="5"/>
        <v>24.701000000000001</v>
      </c>
    </row>
    <row r="36" spans="1:18" ht="24.75" customHeight="1">
      <c r="A36" s="24" t="s">
        <v>117</v>
      </c>
      <c r="B36" s="62" t="s">
        <v>269</v>
      </c>
      <c r="C36" s="112" t="s">
        <v>117</v>
      </c>
      <c r="D36" s="108">
        <f t="shared" si="3"/>
        <v>815.0014000000001</v>
      </c>
      <c r="E36" s="108">
        <f t="shared" si="3"/>
        <v>815.0014000000001</v>
      </c>
      <c r="F36" s="108">
        <f t="shared" si="3"/>
        <v>815.0014000000001</v>
      </c>
      <c r="G36" s="108">
        <f t="shared" si="3"/>
        <v>815.0014000000001</v>
      </c>
      <c r="H36" s="108">
        <f t="shared" si="3"/>
        <v>815.0014000000001</v>
      </c>
      <c r="I36" s="108">
        <f t="shared" si="3"/>
        <v>815.0014000000001</v>
      </c>
      <c r="J36" s="108">
        <f t="shared" si="3"/>
        <v>815.0014000000001</v>
      </c>
      <c r="K36" s="108">
        <f t="shared" si="3"/>
        <v>815.0014000000001</v>
      </c>
      <c r="L36" s="52">
        <v>608.21</v>
      </c>
      <c r="M36" s="109">
        <f t="shared" si="4"/>
        <v>145.97040000000001</v>
      </c>
      <c r="N36" s="109">
        <f t="shared" si="5"/>
        <v>60.821000000000005</v>
      </c>
    </row>
    <row r="37" spans="1:18" ht="24.75" customHeight="1">
      <c r="A37" s="24" t="s">
        <v>14</v>
      </c>
      <c r="B37" s="62" t="s">
        <v>18</v>
      </c>
      <c r="C37" s="112" t="s">
        <v>14</v>
      </c>
      <c r="D37" s="108">
        <f t="shared" ref="D37:K47" si="6">SUM($L37+$M37+$N37)</f>
        <v>330.99340000000001</v>
      </c>
      <c r="E37" s="108">
        <f t="shared" si="6"/>
        <v>330.99340000000001</v>
      </c>
      <c r="F37" s="108">
        <f t="shared" si="6"/>
        <v>330.99340000000001</v>
      </c>
      <c r="G37" s="108">
        <f t="shared" si="6"/>
        <v>330.99340000000001</v>
      </c>
      <c r="H37" s="108">
        <f t="shared" si="6"/>
        <v>330.99340000000001</v>
      </c>
      <c r="I37" s="108">
        <f t="shared" si="6"/>
        <v>330.99340000000001</v>
      </c>
      <c r="J37" s="108">
        <f t="shared" si="6"/>
        <v>330.99340000000001</v>
      </c>
      <c r="K37" s="108">
        <f t="shared" si="6"/>
        <v>330.99340000000001</v>
      </c>
      <c r="L37" s="52">
        <v>247.01</v>
      </c>
      <c r="M37" s="109">
        <f t="shared" si="4"/>
        <v>59.282399999999996</v>
      </c>
      <c r="N37" s="109">
        <f t="shared" si="5"/>
        <v>24.701000000000001</v>
      </c>
    </row>
    <row r="38" spans="1:18" ht="24.75" customHeight="1">
      <c r="A38" s="24" t="s">
        <v>118</v>
      </c>
      <c r="B38" s="62" t="s">
        <v>270</v>
      </c>
      <c r="C38" s="112" t="s">
        <v>118</v>
      </c>
      <c r="D38" s="108">
        <f t="shared" si="6"/>
        <v>181.99879999999999</v>
      </c>
      <c r="E38" s="108">
        <f t="shared" si="6"/>
        <v>181.99879999999999</v>
      </c>
      <c r="F38" s="108">
        <f t="shared" si="6"/>
        <v>181.99879999999999</v>
      </c>
      <c r="G38" s="108">
        <f t="shared" si="6"/>
        <v>181.99879999999999</v>
      </c>
      <c r="H38" s="108">
        <f t="shared" si="6"/>
        <v>181.99879999999999</v>
      </c>
      <c r="I38" s="108">
        <f t="shared" si="6"/>
        <v>181.99879999999999</v>
      </c>
      <c r="J38" s="108">
        <f t="shared" si="6"/>
        <v>181.99879999999999</v>
      </c>
      <c r="K38" s="108">
        <f t="shared" si="6"/>
        <v>181.99879999999999</v>
      </c>
      <c r="L38" s="52">
        <v>135.82</v>
      </c>
      <c r="M38" s="109">
        <f t="shared" si="4"/>
        <v>32.596799999999995</v>
      </c>
      <c r="N38" s="109">
        <f t="shared" si="5"/>
        <v>13.582000000000001</v>
      </c>
    </row>
    <row r="39" spans="1:18" ht="89.45" customHeight="1">
      <c r="A39" s="24" t="s">
        <v>516</v>
      </c>
      <c r="B39" s="62" t="s">
        <v>559</v>
      </c>
      <c r="C39" s="112" t="s">
        <v>516</v>
      </c>
      <c r="D39" s="108">
        <f t="shared" si="6"/>
        <v>604.005</v>
      </c>
      <c r="E39" s="108">
        <f t="shared" si="6"/>
        <v>604.005</v>
      </c>
      <c r="F39" s="108">
        <f t="shared" si="6"/>
        <v>604.005</v>
      </c>
      <c r="G39" s="108">
        <f t="shared" si="6"/>
        <v>604.005</v>
      </c>
      <c r="H39" s="108">
        <f t="shared" si="6"/>
        <v>604.005</v>
      </c>
      <c r="I39" s="108">
        <f t="shared" si="6"/>
        <v>604.005</v>
      </c>
      <c r="J39" s="108">
        <f t="shared" si="6"/>
        <v>604.005</v>
      </c>
      <c r="K39" s="108">
        <f t="shared" si="6"/>
        <v>604.005</v>
      </c>
      <c r="L39" s="52">
        <v>450.75</v>
      </c>
      <c r="M39" s="109">
        <f t="shared" si="4"/>
        <v>108.17999999999999</v>
      </c>
      <c r="N39" s="109">
        <f t="shared" si="5"/>
        <v>45.075000000000003</v>
      </c>
    </row>
    <row r="40" spans="1:18" ht="45" customHeight="1">
      <c r="A40" s="24" t="s">
        <v>514</v>
      </c>
      <c r="B40" s="62" t="s">
        <v>558</v>
      </c>
      <c r="C40" s="112" t="s">
        <v>514</v>
      </c>
      <c r="D40" s="108">
        <f t="shared" si="6"/>
        <v>1286.4000000000001</v>
      </c>
      <c r="E40" s="108">
        <f t="shared" si="6"/>
        <v>1286.4000000000001</v>
      </c>
      <c r="F40" s="108">
        <f t="shared" si="6"/>
        <v>1286.4000000000001</v>
      </c>
      <c r="G40" s="108">
        <f t="shared" si="6"/>
        <v>1286.4000000000001</v>
      </c>
      <c r="H40" s="108">
        <f t="shared" si="6"/>
        <v>1286.4000000000001</v>
      </c>
      <c r="I40" s="108">
        <f t="shared" si="6"/>
        <v>1286.4000000000001</v>
      </c>
      <c r="J40" s="108">
        <f t="shared" si="6"/>
        <v>1286.4000000000001</v>
      </c>
      <c r="K40" s="108">
        <f t="shared" si="6"/>
        <v>1286.4000000000001</v>
      </c>
      <c r="L40" s="52">
        <v>960</v>
      </c>
      <c r="M40" s="109">
        <f t="shared" si="4"/>
        <v>230.39999999999998</v>
      </c>
      <c r="N40" s="109">
        <f t="shared" si="5"/>
        <v>96</v>
      </c>
    </row>
    <row r="41" spans="1:18" ht="24.75" customHeight="1">
      <c r="A41" s="24" t="s">
        <v>513</v>
      </c>
      <c r="B41" s="62" t="s">
        <v>552</v>
      </c>
      <c r="C41" s="112" t="s">
        <v>513</v>
      </c>
      <c r="D41" s="108">
        <f t="shared" si="6"/>
        <v>245.99720000000002</v>
      </c>
      <c r="E41" s="108">
        <f t="shared" si="6"/>
        <v>245.99720000000002</v>
      </c>
      <c r="F41" s="108">
        <f t="shared" si="6"/>
        <v>245.99720000000002</v>
      </c>
      <c r="G41" s="108">
        <f t="shared" si="6"/>
        <v>245.99720000000002</v>
      </c>
      <c r="H41" s="108">
        <f t="shared" si="6"/>
        <v>245.99720000000002</v>
      </c>
      <c r="I41" s="108">
        <f t="shared" si="6"/>
        <v>245.99720000000002</v>
      </c>
      <c r="J41" s="108">
        <f t="shared" si="6"/>
        <v>245.99720000000002</v>
      </c>
      <c r="K41" s="108">
        <f t="shared" si="6"/>
        <v>245.99720000000002</v>
      </c>
      <c r="L41" s="52">
        <v>183.58</v>
      </c>
      <c r="M41" s="109">
        <f t="shared" si="4"/>
        <v>44.059200000000004</v>
      </c>
      <c r="N41" s="109">
        <f t="shared" si="5"/>
        <v>18.358000000000001</v>
      </c>
    </row>
    <row r="42" spans="1:18" ht="24.75" customHeight="1">
      <c r="A42" s="24" t="s">
        <v>512</v>
      </c>
      <c r="B42" s="62" t="s">
        <v>555</v>
      </c>
      <c r="C42" s="112" t="s">
        <v>512</v>
      </c>
      <c r="D42" s="108">
        <f t="shared" si="6"/>
        <v>199.66</v>
      </c>
      <c r="E42" s="108">
        <f t="shared" si="6"/>
        <v>199.66</v>
      </c>
      <c r="F42" s="108">
        <f t="shared" si="6"/>
        <v>199.66</v>
      </c>
      <c r="G42" s="108">
        <f t="shared" si="6"/>
        <v>199.66</v>
      </c>
      <c r="H42" s="108">
        <f t="shared" si="6"/>
        <v>199.66</v>
      </c>
      <c r="I42" s="108">
        <f t="shared" si="6"/>
        <v>199.66</v>
      </c>
      <c r="J42" s="108">
        <f t="shared" si="6"/>
        <v>199.66</v>
      </c>
      <c r="K42" s="108">
        <f t="shared" si="6"/>
        <v>199.66</v>
      </c>
      <c r="L42" s="52">
        <v>149</v>
      </c>
      <c r="M42" s="109">
        <f t="shared" si="4"/>
        <v>35.76</v>
      </c>
      <c r="N42" s="109">
        <f t="shared" si="5"/>
        <v>14.9</v>
      </c>
    </row>
    <row r="43" spans="1:18" ht="24.75" customHeight="1">
      <c r="A43" s="24" t="s">
        <v>69</v>
      </c>
      <c r="B43" s="62" t="s">
        <v>271</v>
      </c>
      <c r="C43" s="112" t="s">
        <v>69</v>
      </c>
      <c r="D43" s="108">
        <f t="shared" si="6"/>
        <v>135.005</v>
      </c>
      <c r="E43" s="108">
        <f t="shared" si="6"/>
        <v>135.005</v>
      </c>
      <c r="F43" s="108">
        <f t="shared" si="6"/>
        <v>135.005</v>
      </c>
      <c r="G43" s="108">
        <f t="shared" si="6"/>
        <v>135.005</v>
      </c>
      <c r="H43" s="108">
        <f t="shared" si="6"/>
        <v>135.005</v>
      </c>
      <c r="I43" s="108">
        <f t="shared" si="6"/>
        <v>135.005</v>
      </c>
      <c r="J43" s="108">
        <f t="shared" si="6"/>
        <v>135.005</v>
      </c>
      <c r="K43" s="108">
        <f t="shared" si="6"/>
        <v>135.005</v>
      </c>
      <c r="L43" s="52">
        <v>100.75</v>
      </c>
      <c r="M43" s="109">
        <f t="shared" si="4"/>
        <v>24.18</v>
      </c>
      <c r="N43" s="109">
        <f t="shared" si="5"/>
        <v>10.075000000000001</v>
      </c>
    </row>
    <row r="44" spans="1:18" ht="24.75" customHeight="1">
      <c r="A44" s="24" t="s">
        <v>121</v>
      </c>
      <c r="B44" s="62" t="s">
        <v>272</v>
      </c>
      <c r="C44" s="112" t="s">
        <v>121</v>
      </c>
      <c r="D44" s="108">
        <f t="shared" si="6"/>
        <v>181.99879999999999</v>
      </c>
      <c r="E44" s="108">
        <f t="shared" si="6"/>
        <v>181.99879999999999</v>
      </c>
      <c r="F44" s="108">
        <f t="shared" si="6"/>
        <v>181.99879999999999</v>
      </c>
      <c r="G44" s="108">
        <f t="shared" si="6"/>
        <v>181.99879999999999</v>
      </c>
      <c r="H44" s="108">
        <f t="shared" si="6"/>
        <v>181.99879999999999</v>
      </c>
      <c r="I44" s="108">
        <f t="shared" si="6"/>
        <v>181.99879999999999</v>
      </c>
      <c r="J44" s="108">
        <f t="shared" si="6"/>
        <v>181.99879999999999</v>
      </c>
      <c r="K44" s="108">
        <f t="shared" si="6"/>
        <v>181.99879999999999</v>
      </c>
      <c r="L44" s="52">
        <v>135.82</v>
      </c>
      <c r="M44" s="109">
        <f t="shared" si="4"/>
        <v>32.596799999999995</v>
      </c>
      <c r="N44" s="109">
        <f t="shared" si="5"/>
        <v>13.582000000000001</v>
      </c>
    </row>
    <row r="45" spans="1:18" ht="24.75" customHeight="1">
      <c r="A45" s="24" t="s">
        <v>110</v>
      </c>
      <c r="B45" s="62" t="s">
        <v>273</v>
      </c>
      <c r="C45" s="112" t="s">
        <v>110</v>
      </c>
      <c r="D45" s="108">
        <f t="shared" si="6"/>
        <v>245.99720000000002</v>
      </c>
      <c r="E45" s="108">
        <f t="shared" si="6"/>
        <v>245.99720000000002</v>
      </c>
      <c r="F45" s="108">
        <f t="shared" si="6"/>
        <v>245.99720000000002</v>
      </c>
      <c r="G45" s="108">
        <f t="shared" si="6"/>
        <v>245.99720000000002</v>
      </c>
      <c r="H45" s="108">
        <f t="shared" si="6"/>
        <v>245.99720000000002</v>
      </c>
      <c r="I45" s="108">
        <f t="shared" si="6"/>
        <v>245.99720000000002</v>
      </c>
      <c r="J45" s="108">
        <f t="shared" si="6"/>
        <v>245.99720000000002</v>
      </c>
      <c r="K45" s="108">
        <f t="shared" si="6"/>
        <v>245.99720000000002</v>
      </c>
      <c r="L45" s="52">
        <v>183.58</v>
      </c>
      <c r="M45" s="109">
        <f t="shared" si="4"/>
        <v>44.059200000000004</v>
      </c>
      <c r="N45" s="109">
        <f t="shared" si="5"/>
        <v>18.358000000000001</v>
      </c>
    </row>
    <row r="46" spans="1:18" ht="24.75" customHeight="1">
      <c r="A46" s="24" t="s">
        <v>511</v>
      </c>
      <c r="B46" s="62" t="s">
        <v>536</v>
      </c>
      <c r="C46" s="112" t="s">
        <v>511</v>
      </c>
      <c r="D46" s="108">
        <f t="shared" si="6"/>
        <v>135.005</v>
      </c>
      <c r="E46" s="108">
        <f t="shared" si="6"/>
        <v>135.005</v>
      </c>
      <c r="F46" s="108">
        <f t="shared" si="6"/>
        <v>135.005</v>
      </c>
      <c r="G46" s="108">
        <f t="shared" si="6"/>
        <v>135.005</v>
      </c>
      <c r="H46" s="108">
        <f t="shared" si="6"/>
        <v>135.005</v>
      </c>
      <c r="I46" s="108">
        <f t="shared" si="6"/>
        <v>135.005</v>
      </c>
      <c r="J46" s="108">
        <f t="shared" si="6"/>
        <v>135.005</v>
      </c>
      <c r="K46" s="108">
        <f t="shared" si="6"/>
        <v>135.005</v>
      </c>
      <c r="L46" s="52">
        <v>100.75</v>
      </c>
      <c r="M46" s="109">
        <f t="shared" si="4"/>
        <v>24.18</v>
      </c>
      <c r="N46" s="109">
        <f t="shared" si="5"/>
        <v>10.075000000000001</v>
      </c>
      <c r="O46" s="110"/>
      <c r="P46" s="110"/>
      <c r="Q46" s="110"/>
      <c r="R46" s="110"/>
    </row>
    <row r="47" spans="1:18" ht="24.75" customHeight="1">
      <c r="A47" s="24" t="s">
        <v>510</v>
      </c>
      <c r="B47" s="62" t="s">
        <v>539</v>
      </c>
      <c r="C47" s="112" t="s">
        <v>510</v>
      </c>
      <c r="D47" s="108">
        <f t="shared" si="6"/>
        <v>604.005</v>
      </c>
      <c r="E47" s="108">
        <f t="shared" si="6"/>
        <v>604.005</v>
      </c>
      <c r="F47" s="108">
        <f t="shared" si="6"/>
        <v>604.005</v>
      </c>
      <c r="G47" s="108">
        <f t="shared" si="6"/>
        <v>604.005</v>
      </c>
      <c r="H47" s="108">
        <f t="shared" si="6"/>
        <v>604.005</v>
      </c>
      <c r="I47" s="108">
        <f t="shared" si="6"/>
        <v>604.005</v>
      </c>
      <c r="J47" s="108">
        <f t="shared" si="6"/>
        <v>604.005</v>
      </c>
      <c r="K47" s="108">
        <f t="shared" si="6"/>
        <v>604.005</v>
      </c>
      <c r="L47" s="52">
        <v>450.75</v>
      </c>
      <c r="M47" s="109">
        <f t="shared" si="4"/>
        <v>108.17999999999999</v>
      </c>
      <c r="N47" s="109">
        <f t="shared" si="5"/>
        <v>45.075000000000003</v>
      </c>
    </row>
    <row r="48" spans="1:18" ht="24.75" customHeight="1">
      <c r="A48" s="24" t="s">
        <v>87</v>
      </c>
      <c r="B48" s="62" t="s">
        <v>560</v>
      </c>
      <c r="C48" s="112" t="s">
        <v>87</v>
      </c>
      <c r="D48" s="108" t="s">
        <v>95</v>
      </c>
      <c r="E48" s="108" t="s">
        <v>95</v>
      </c>
      <c r="F48" s="108">
        <f t="shared" ref="F48:F93" si="7">SUM($L48+$M48+$N48)</f>
        <v>446.99719999999996</v>
      </c>
      <c r="G48" s="108">
        <f t="shared" ref="G48:G60" si="8">SUM($L48+$M48+$N48)</f>
        <v>446.99719999999996</v>
      </c>
      <c r="H48" s="108">
        <f t="shared" ref="H48:K67" si="9">SUM($L48+$M48+$N48)</f>
        <v>446.99719999999996</v>
      </c>
      <c r="I48" s="108">
        <f t="shared" si="9"/>
        <v>446.99719999999996</v>
      </c>
      <c r="J48" s="108">
        <f t="shared" si="9"/>
        <v>446.99719999999996</v>
      </c>
      <c r="K48" s="108">
        <f t="shared" si="9"/>
        <v>446.99719999999996</v>
      </c>
      <c r="L48" s="52">
        <v>333.58</v>
      </c>
      <c r="M48" s="109">
        <f t="shared" si="4"/>
        <v>80.05919999999999</v>
      </c>
      <c r="N48" s="109">
        <f t="shared" si="5"/>
        <v>33.357999999999997</v>
      </c>
      <c r="O48" s="111"/>
      <c r="P48" s="111"/>
      <c r="Q48" s="110"/>
      <c r="R48" s="110"/>
    </row>
    <row r="49" spans="1:18" ht="24.75" customHeight="1">
      <c r="A49" s="24" t="s">
        <v>388</v>
      </c>
      <c r="B49" s="62" t="s">
        <v>532</v>
      </c>
      <c r="C49" s="112" t="s">
        <v>388</v>
      </c>
      <c r="D49" s="108">
        <f t="shared" ref="D49:E68" si="10">SUM($L49+$M49+$N49)</f>
        <v>135.005</v>
      </c>
      <c r="E49" s="108">
        <f t="shared" si="10"/>
        <v>135.005</v>
      </c>
      <c r="F49" s="108">
        <f t="shared" si="7"/>
        <v>135.005</v>
      </c>
      <c r="G49" s="108">
        <f t="shared" si="8"/>
        <v>135.005</v>
      </c>
      <c r="H49" s="108">
        <f t="shared" si="9"/>
        <v>135.005</v>
      </c>
      <c r="I49" s="108">
        <f t="shared" si="9"/>
        <v>135.005</v>
      </c>
      <c r="J49" s="108">
        <f t="shared" si="9"/>
        <v>135.005</v>
      </c>
      <c r="K49" s="108">
        <f t="shared" si="9"/>
        <v>135.005</v>
      </c>
      <c r="L49" s="52">
        <v>100.75</v>
      </c>
      <c r="M49" s="109">
        <f t="shared" si="4"/>
        <v>24.18</v>
      </c>
      <c r="N49" s="109">
        <f t="shared" si="5"/>
        <v>10.075000000000001</v>
      </c>
    </row>
    <row r="50" spans="1:18" ht="24.75" customHeight="1">
      <c r="A50" s="24" t="s">
        <v>154</v>
      </c>
      <c r="B50" s="62" t="s">
        <v>288</v>
      </c>
      <c r="C50" s="112" t="s">
        <v>154</v>
      </c>
      <c r="D50" s="108">
        <f t="shared" si="10"/>
        <v>135.005</v>
      </c>
      <c r="E50" s="108">
        <f t="shared" si="10"/>
        <v>135.005</v>
      </c>
      <c r="F50" s="108">
        <f t="shared" si="7"/>
        <v>135.005</v>
      </c>
      <c r="G50" s="108">
        <f t="shared" si="8"/>
        <v>135.005</v>
      </c>
      <c r="H50" s="108">
        <f t="shared" si="9"/>
        <v>135.005</v>
      </c>
      <c r="I50" s="108">
        <f t="shared" si="9"/>
        <v>135.005</v>
      </c>
      <c r="J50" s="108">
        <f t="shared" si="9"/>
        <v>135.005</v>
      </c>
      <c r="K50" s="108">
        <f t="shared" si="9"/>
        <v>135.005</v>
      </c>
      <c r="L50" s="52">
        <v>100.75</v>
      </c>
      <c r="M50" s="109">
        <f t="shared" si="4"/>
        <v>24.18</v>
      </c>
      <c r="N50" s="109">
        <f t="shared" si="5"/>
        <v>10.075000000000001</v>
      </c>
      <c r="O50" s="111"/>
      <c r="P50" s="111"/>
    </row>
    <row r="51" spans="1:18" ht="24.75" customHeight="1">
      <c r="A51" s="24" t="s">
        <v>509</v>
      </c>
      <c r="B51" s="62" t="s">
        <v>542</v>
      </c>
      <c r="C51" s="112" t="s">
        <v>509</v>
      </c>
      <c r="D51" s="108">
        <f t="shared" si="10"/>
        <v>199.66</v>
      </c>
      <c r="E51" s="108">
        <f t="shared" si="10"/>
        <v>199.66</v>
      </c>
      <c r="F51" s="108">
        <f t="shared" si="7"/>
        <v>199.66</v>
      </c>
      <c r="G51" s="108">
        <f t="shared" si="8"/>
        <v>199.66</v>
      </c>
      <c r="H51" s="108">
        <f t="shared" si="9"/>
        <v>199.66</v>
      </c>
      <c r="I51" s="108">
        <f t="shared" si="9"/>
        <v>199.66</v>
      </c>
      <c r="J51" s="108">
        <f t="shared" si="9"/>
        <v>199.66</v>
      </c>
      <c r="K51" s="108">
        <f t="shared" si="9"/>
        <v>199.66</v>
      </c>
      <c r="L51" s="52">
        <v>149</v>
      </c>
      <c r="M51" s="109">
        <f t="shared" si="4"/>
        <v>35.76</v>
      </c>
      <c r="N51" s="109">
        <f t="shared" si="5"/>
        <v>14.9</v>
      </c>
      <c r="O51" s="111"/>
      <c r="P51" s="111"/>
    </row>
    <row r="52" spans="1:18" ht="24.75" customHeight="1">
      <c r="A52" s="24" t="s">
        <v>508</v>
      </c>
      <c r="B52" s="62" t="s">
        <v>543</v>
      </c>
      <c r="C52" s="112" t="s">
        <v>508</v>
      </c>
      <c r="D52" s="108">
        <f t="shared" si="10"/>
        <v>181.99879999999999</v>
      </c>
      <c r="E52" s="108">
        <f t="shared" si="10"/>
        <v>181.99879999999999</v>
      </c>
      <c r="F52" s="108">
        <f t="shared" si="7"/>
        <v>181.99879999999999</v>
      </c>
      <c r="G52" s="108">
        <f t="shared" si="8"/>
        <v>181.99879999999999</v>
      </c>
      <c r="H52" s="108">
        <f t="shared" si="9"/>
        <v>181.99879999999999</v>
      </c>
      <c r="I52" s="108">
        <f t="shared" si="9"/>
        <v>181.99879999999999</v>
      </c>
      <c r="J52" s="108">
        <f t="shared" si="9"/>
        <v>181.99879999999999</v>
      </c>
      <c r="K52" s="108">
        <f t="shared" si="9"/>
        <v>181.99879999999999</v>
      </c>
      <c r="L52" s="52">
        <v>135.82</v>
      </c>
      <c r="M52" s="109">
        <f t="shared" si="4"/>
        <v>32.596799999999995</v>
      </c>
      <c r="N52" s="109">
        <f t="shared" si="5"/>
        <v>13.582000000000001</v>
      </c>
      <c r="O52" s="111"/>
      <c r="P52" s="111"/>
    </row>
    <row r="53" spans="1:18" ht="129.6" customHeight="1">
      <c r="A53" s="24" t="s">
        <v>660</v>
      </c>
      <c r="B53" s="62" t="s">
        <v>661</v>
      </c>
      <c r="C53" s="112" t="s">
        <v>660</v>
      </c>
      <c r="D53" s="108">
        <f t="shared" si="10"/>
        <v>2050.1999999999998</v>
      </c>
      <c r="E53" s="108">
        <f t="shared" si="10"/>
        <v>2050.1999999999998</v>
      </c>
      <c r="F53" s="108">
        <f t="shared" si="7"/>
        <v>2050.1999999999998</v>
      </c>
      <c r="G53" s="108">
        <f t="shared" si="8"/>
        <v>2050.1999999999998</v>
      </c>
      <c r="H53" s="108">
        <f t="shared" si="9"/>
        <v>2050.1999999999998</v>
      </c>
      <c r="I53" s="108">
        <f t="shared" si="9"/>
        <v>2050.1999999999998</v>
      </c>
      <c r="J53" s="108">
        <f t="shared" si="9"/>
        <v>2050.1999999999998</v>
      </c>
      <c r="K53" s="108">
        <f t="shared" si="9"/>
        <v>2050.1999999999998</v>
      </c>
      <c r="L53" s="52">
        <v>1530</v>
      </c>
      <c r="M53" s="109">
        <f t="shared" si="4"/>
        <v>367.2</v>
      </c>
      <c r="N53" s="109">
        <f t="shared" si="5"/>
        <v>153</v>
      </c>
    </row>
    <row r="54" spans="1:18" ht="24.75" customHeight="1">
      <c r="A54" s="24" t="s">
        <v>376</v>
      </c>
      <c r="B54" s="62" t="s">
        <v>379</v>
      </c>
      <c r="C54" s="112" t="s">
        <v>376</v>
      </c>
      <c r="D54" s="108">
        <f t="shared" si="10"/>
        <v>181.99879999999999</v>
      </c>
      <c r="E54" s="108">
        <f t="shared" si="10"/>
        <v>181.99879999999999</v>
      </c>
      <c r="F54" s="108">
        <f t="shared" si="7"/>
        <v>181.99879999999999</v>
      </c>
      <c r="G54" s="108">
        <f t="shared" si="8"/>
        <v>181.99879999999999</v>
      </c>
      <c r="H54" s="108">
        <f t="shared" si="9"/>
        <v>181.99879999999999</v>
      </c>
      <c r="I54" s="108">
        <f t="shared" si="9"/>
        <v>181.99879999999999</v>
      </c>
      <c r="J54" s="108">
        <f t="shared" si="9"/>
        <v>181.99879999999999</v>
      </c>
      <c r="K54" s="108">
        <f t="shared" si="9"/>
        <v>181.99879999999999</v>
      </c>
      <c r="L54" s="52">
        <v>135.82</v>
      </c>
      <c r="M54" s="109">
        <f t="shared" si="4"/>
        <v>32.596799999999995</v>
      </c>
      <c r="N54" s="109">
        <f t="shared" si="5"/>
        <v>13.582000000000001</v>
      </c>
      <c r="O54" s="111"/>
      <c r="P54" s="111"/>
    </row>
    <row r="55" spans="1:18" ht="24.75" customHeight="1">
      <c r="A55" s="24" t="s">
        <v>156</v>
      </c>
      <c r="B55" s="62" t="s">
        <v>289</v>
      </c>
      <c r="C55" s="112" t="s">
        <v>156</v>
      </c>
      <c r="D55" s="108">
        <f t="shared" si="10"/>
        <v>54.993600000000001</v>
      </c>
      <c r="E55" s="108">
        <f t="shared" si="10"/>
        <v>54.993600000000001</v>
      </c>
      <c r="F55" s="108">
        <f t="shared" si="7"/>
        <v>54.993600000000001</v>
      </c>
      <c r="G55" s="108">
        <f t="shared" si="8"/>
        <v>54.993600000000001</v>
      </c>
      <c r="H55" s="108">
        <f t="shared" si="9"/>
        <v>54.993600000000001</v>
      </c>
      <c r="I55" s="108">
        <f t="shared" si="9"/>
        <v>54.993600000000001</v>
      </c>
      <c r="J55" s="108">
        <f t="shared" si="9"/>
        <v>54.993600000000001</v>
      </c>
      <c r="K55" s="108">
        <f t="shared" si="9"/>
        <v>54.993600000000001</v>
      </c>
      <c r="L55" s="52">
        <v>41.04</v>
      </c>
      <c r="M55" s="109">
        <f t="shared" si="4"/>
        <v>9.8495999999999988</v>
      </c>
      <c r="N55" s="109">
        <f t="shared" si="5"/>
        <v>4.1040000000000001</v>
      </c>
      <c r="O55" s="111"/>
      <c r="P55" s="111"/>
    </row>
    <row r="56" spans="1:18" ht="24.75" customHeight="1">
      <c r="A56" s="24" t="s">
        <v>22</v>
      </c>
      <c r="B56" s="62" t="s">
        <v>276</v>
      </c>
      <c r="C56" s="112" t="s">
        <v>22</v>
      </c>
      <c r="D56" s="108">
        <f t="shared" si="10"/>
        <v>446.99719999999996</v>
      </c>
      <c r="E56" s="108">
        <f t="shared" si="10"/>
        <v>446.99719999999996</v>
      </c>
      <c r="F56" s="108">
        <f t="shared" si="7"/>
        <v>446.99719999999996</v>
      </c>
      <c r="G56" s="108">
        <f t="shared" si="8"/>
        <v>446.99719999999996</v>
      </c>
      <c r="H56" s="108">
        <f t="shared" si="9"/>
        <v>446.99719999999996</v>
      </c>
      <c r="I56" s="108">
        <f t="shared" si="9"/>
        <v>446.99719999999996</v>
      </c>
      <c r="J56" s="108">
        <f t="shared" si="9"/>
        <v>446.99719999999996</v>
      </c>
      <c r="K56" s="108">
        <f t="shared" si="9"/>
        <v>446.99719999999996</v>
      </c>
      <c r="L56" s="52">
        <v>333.58</v>
      </c>
      <c r="M56" s="109">
        <f t="shared" si="4"/>
        <v>80.05919999999999</v>
      </c>
      <c r="N56" s="109">
        <f t="shared" si="5"/>
        <v>33.357999999999997</v>
      </c>
      <c r="O56" s="111"/>
      <c r="P56" s="111"/>
    </row>
    <row r="57" spans="1:18" ht="24.75" customHeight="1">
      <c r="A57" s="24" t="s">
        <v>375</v>
      </c>
      <c r="B57" s="62" t="s">
        <v>387</v>
      </c>
      <c r="C57" s="112" t="s">
        <v>375</v>
      </c>
      <c r="D57" s="108">
        <f t="shared" si="10"/>
        <v>73.994799999999998</v>
      </c>
      <c r="E57" s="108">
        <f t="shared" si="10"/>
        <v>73.994799999999998</v>
      </c>
      <c r="F57" s="108">
        <f t="shared" si="7"/>
        <v>73.994799999999998</v>
      </c>
      <c r="G57" s="108">
        <f t="shared" si="8"/>
        <v>73.994799999999998</v>
      </c>
      <c r="H57" s="108">
        <f t="shared" si="9"/>
        <v>73.994799999999998</v>
      </c>
      <c r="I57" s="108">
        <f t="shared" si="9"/>
        <v>73.994799999999998</v>
      </c>
      <c r="J57" s="108">
        <f t="shared" si="9"/>
        <v>73.994799999999998</v>
      </c>
      <c r="K57" s="108">
        <f t="shared" si="9"/>
        <v>73.994799999999998</v>
      </c>
      <c r="L57" s="52">
        <v>55.22</v>
      </c>
      <c r="M57" s="109">
        <f t="shared" si="4"/>
        <v>13.252799999999999</v>
      </c>
      <c r="N57" s="109">
        <f t="shared" si="5"/>
        <v>5.5220000000000002</v>
      </c>
      <c r="O57" s="111"/>
      <c r="P57" s="111"/>
    </row>
    <row r="58" spans="1:18" ht="24.75" customHeight="1">
      <c r="A58" s="24" t="s">
        <v>146</v>
      </c>
      <c r="B58" s="62" t="s">
        <v>290</v>
      </c>
      <c r="C58" s="112" t="s">
        <v>146</v>
      </c>
      <c r="D58" s="108">
        <f t="shared" si="10"/>
        <v>30.002600000000001</v>
      </c>
      <c r="E58" s="108">
        <f t="shared" si="10"/>
        <v>30.002600000000001</v>
      </c>
      <c r="F58" s="108">
        <f t="shared" si="7"/>
        <v>30.002600000000001</v>
      </c>
      <c r="G58" s="108">
        <f t="shared" si="8"/>
        <v>30.002600000000001</v>
      </c>
      <c r="H58" s="108">
        <f t="shared" si="9"/>
        <v>30.002600000000001</v>
      </c>
      <c r="I58" s="108">
        <f t="shared" si="9"/>
        <v>30.002600000000001</v>
      </c>
      <c r="J58" s="108">
        <f t="shared" si="9"/>
        <v>30.002600000000001</v>
      </c>
      <c r="K58" s="108">
        <f t="shared" si="9"/>
        <v>30.002600000000001</v>
      </c>
      <c r="L58" s="52">
        <v>22.39</v>
      </c>
      <c r="M58" s="109">
        <f t="shared" si="4"/>
        <v>5.3735999999999997</v>
      </c>
      <c r="N58" s="109">
        <f t="shared" si="5"/>
        <v>2.2390000000000003</v>
      </c>
      <c r="O58" s="111"/>
      <c r="P58" s="111"/>
    </row>
    <row r="59" spans="1:18" ht="24.75" customHeight="1">
      <c r="A59" s="24" t="s">
        <v>185</v>
      </c>
      <c r="B59" s="62" t="s">
        <v>277</v>
      </c>
      <c r="C59" s="112" t="s">
        <v>185</v>
      </c>
      <c r="D59" s="108">
        <f t="shared" si="10"/>
        <v>181.99879999999999</v>
      </c>
      <c r="E59" s="108">
        <f t="shared" si="10"/>
        <v>181.99879999999999</v>
      </c>
      <c r="F59" s="108">
        <f t="shared" si="7"/>
        <v>181.99879999999999</v>
      </c>
      <c r="G59" s="108">
        <f t="shared" si="8"/>
        <v>181.99879999999999</v>
      </c>
      <c r="H59" s="108">
        <f t="shared" si="9"/>
        <v>181.99879999999999</v>
      </c>
      <c r="I59" s="108">
        <f t="shared" si="9"/>
        <v>181.99879999999999</v>
      </c>
      <c r="J59" s="108">
        <f t="shared" si="9"/>
        <v>181.99879999999999</v>
      </c>
      <c r="K59" s="108">
        <f t="shared" si="9"/>
        <v>181.99879999999999</v>
      </c>
      <c r="L59" s="52">
        <v>135.82</v>
      </c>
      <c r="M59" s="109">
        <f t="shared" si="4"/>
        <v>32.596799999999995</v>
      </c>
      <c r="N59" s="109">
        <f t="shared" si="5"/>
        <v>13.582000000000001</v>
      </c>
      <c r="O59" s="111"/>
      <c r="P59" s="111"/>
    </row>
    <row r="60" spans="1:18" ht="24.75" customHeight="1">
      <c r="A60" s="24" t="s">
        <v>163</v>
      </c>
      <c r="B60" s="62" t="s">
        <v>336</v>
      </c>
      <c r="C60" s="112" t="s">
        <v>163</v>
      </c>
      <c r="D60" s="108">
        <f t="shared" si="10"/>
        <v>41.004000000000005</v>
      </c>
      <c r="E60" s="108">
        <f t="shared" si="10"/>
        <v>41.004000000000005</v>
      </c>
      <c r="F60" s="108">
        <f t="shared" si="7"/>
        <v>41.004000000000005</v>
      </c>
      <c r="G60" s="108">
        <f t="shared" si="8"/>
        <v>41.004000000000005</v>
      </c>
      <c r="H60" s="108">
        <f t="shared" si="9"/>
        <v>41.004000000000005</v>
      </c>
      <c r="I60" s="108">
        <f t="shared" si="9"/>
        <v>41.004000000000005</v>
      </c>
      <c r="J60" s="108">
        <f t="shared" si="9"/>
        <v>41.004000000000005</v>
      </c>
      <c r="K60" s="108">
        <f t="shared" si="9"/>
        <v>41.004000000000005</v>
      </c>
      <c r="L60" s="52">
        <v>30.6</v>
      </c>
      <c r="M60" s="109">
        <f t="shared" si="4"/>
        <v>7.3440000000000003</v>
      </c>
      <c r="N60" s="109">
        <f t="shared" si="5"/>
        <v>3.0600000000000005</v>
      </c>
      <c r="O60" s="111"/>
      <c r="P60" s="111"/>
      <c r="Q60" s="110"/>
      <c r="R60" s="110"/>
    </row>
    <row r="61" spans="1:18" ht="24.75" customHeight="1">
      <c r="A61" s="24" t="s">
        <v>468</v>
      </c>
      <c r="B61" s="62" t="s">
        <v>544</v>
      </c>
      <c r="C61" s="112" t="s">
        <v>468</v>
      </c>
      <c r="D61" s="108">
        <f t="shared" si="10"/>
        <v>330.99340000000001</v>
      </c>
      <c r="E61" s="108">
        <f t="shared" si="10"/>
        <v>330.99340000000001</v>
      </c>
      <c r="F61" s="108">
        <f t="shared" si="7"/>
        <v>330.99340000000001</v>
      </c>
      <c r="G61" s="108">
        <f t="shared" ref="G61:G93" si="11">SUM($L61+$M61+$N61)</f>
        <v>330.99340000000001</v>
      </c>
      <c r="H61" s="108">
        <f t="shared" si="9"/>
        <v>330.99340000000001</v>
      </c>
      <c r="I61" s="108">
        <f t="shared" si="9"/>
        <v>330.99340000000001</v>
      </c>
      <c r="J61" s="108">
        <f t="shared" si="9"/>
        <v>330.99340000000001</v>
      </c>
      <c r="K61" s="108">
        <f t="shared" si="9"/>
        <v>330.99340000000001</v>
      </c>
      <c r="L61" s="52">
        <v>247.01</v>
      </c>
      <c r="M61" s="109">
        <f t="shared" si="4"/>
        <v>59.282399999999996</v>
      </c>
      <c r="N61" s="109">
        <f t="shared" si="5"/>
        <v>24.701000000000001</v>
      </c>
      <c r="O61" s="111"/>
      <c r="P61" s="111"/>
      <c r="Q61" s="110"/>
      <c r="R61" s="110"/>
    </row>
    <row r="62" spans="1:18" ht="24.75" customHeight="1">
      <c r="A62" s="24" t="s">
        <v>293</v>
      </c>
      <c r="B62" s="62" t="s">
        <v>294</v>
      </c>
      <c r="C62" s="112" t="s">
        <v>293</v>
      </c>
      <c r="D62" s="108">
        <f t="shared" si="10"/>
        <v>330.99340000000001</v>
      </c>
      <c r="E62" s="108">
        <f t="shared" si="10"/>
        <v>330.99340000000001</v>
      </c>
      <c r="F62" s="108">
        <f t="shared" si="7"/>
        <v>330.99340000000001</v>
      </c>
      <c r="G62" s="108">
        <f t="shared" si="11"/>
        <v>330.99340000000001</v>
      </c>
      <c r="H62" s="108">
        <f t="shared" si="9"/>
        <v>330.99340000000001</v>
      </c>
      <c r="I62" s="108">
        <f t="shared" si="9"/>
        <v>330.99340000000001</v>
      </c>
      <c r="J62" s="108">
        <f t="shared" si="9"/>
        <v>330.99340000000001</v>
      </c>
      <c r="K62" s="108">
        <f t="shared" si="9"/>
        <v>330.99340000000001</v>
      </c>
      <c r="L62" s="52">
        <v>247.01</v>
      </c>
      <c r="M62" s="109">
        <f t="shared" si="4"/>
        <v>59.282399999999996</v>
      </c>
      <c r="N62" s="109">
        <f t="shared" si="5"/>
        <v>24.701000000000001</v>
      </c>
      <c r="O62" s="111"/>
      <c r="P62" s="111"/>
      <c r="Q62" s="110"/>
      <c r="R62" s="110"/>
    </row>
    <row r="63" spans="1:18" ht="24.75" customHeight="1">
      <c r="A63" s="24" t="s">
        <v>506</v>
      </c>
      <c r="B63" s="62" t="s">
        <v>561</v>
      </c>
      <c r="C63" s="112" t="s">
        <v>506</v>
      </c>
      <c r="D63" s="108">
        <f t="shared" si="10"/>
        <v>135.005</v>
      </c>
      <c r="E63" s="108">
        <f t="shared" si="10"/>
        <v>135.005</v>
      </c>
      <c r="F63" s="108">
        <f t="shared" si="7"/>
        <v>135.005</v>
      </c>
      <c r="G63" s="108">
        <f t="shared" si="11"/>
        <v>135.005</v>
      </c>
      <c r="H63" s="108">
        <f t="shared" si="9"/>
        <v>135.005</v>
      </c>
      <c r="I63" s="108">
        <f t="shared" si="9"/>
        <v>135.005</v>
      </c>
      <c r="J63" s="108">
        <f t="shared" si="9"/>
        <v>135.005</v>
      </c>
      <c r="K63" s="108">
        <f t="shared" si="9"/>
        <v>135.005</v>
      </c>
      <c r="L63" s="52">
        <v>100.75</v>
      </c>
      <c r="M63" s="109">
        <f t="shared" si="4"/>
        <v>24.18</v>
      </c>
      <c r="N63" s="109">
        <f t="shared" si="5"/>
        <v>10.075000000000001</v>
      </c>
      <c r="O63" s="111"/>
      <c r="P63" s="111"/>
      <c r="Q63" s="110"/>
      <c r="R63" s="110"/>
    </row>
    <row r="64" spans="1:18" ht="24.75" customHeight="1">
      <c r="A64" s="24" t="s">
        <v>144</v>
      </c>
      <c r="B64" s="62" t="s">
        <v>279</v>
      </c>
      <c r="C64" s="112" t="s">
        <v>144</v>
      </c>
      <c r="D64" s="108">
        <f t="shared" si="10"/>
        <v>181.99879999999999</v>
      </c>
      <c r="E64" s="108">
        <f t="shared" si="10"/>
        <v>181.99879999999999</v>
      </c>
      <c r="F64" s="108">
        <f t="shared" si="7"/>
        <v>181.99879999999999</v>
      </c>
      <c r="G64" s="108">
        <f t="shared" si="11"/>
        <v>181.99879999999999</v>
      </c>
      <c r="H64" s="108">
        <f t="shared" si="9"/>
        <v>181.99879999999999</v>
      </c>
      <c r="I64" s="108">
        <f t="shared" si="9"/>
        <v>181.99879999999999</v>
      </c>
      <c r="J64" s="108">
        <f t="shared" si="9"/>
        <v>181.99879999999999</v>
      </c>
      <c r="K64" s="108">
        <f t="shared" si="9"/>
        <v>181.99879999999999</v>
      </c>
      <c r="L64" s="52">
        <v>135.82</v>
      </c>
      <c r="M64" s="109">
        <f t="shared" si="4"/>
        <v>32.596799999999995</v>
      </c>
      <c r="N64" s="109">
        <f t="shared" si="5"/>
        <v>13.582000000000001</v>
      </c>
      <c r="O64" s="111"/>
      <c r="P64" s="111"/>
      <c r="Q64" s="110"/>
      <c r="R64" s="110"/>
    </row>
    <row r="65" spans="1:19" ht="24.75" customHeight="1">
      <c r="A65" s="24" t="s">
        <v>505</v>
      </c>
      <c r="B65" s="62" t="s">
        <v>545</v>
      </c>
      <c r="C65" s="112" t="s">
        <v>505</v>
      </c>
      <c r="D65" s="108">
        <f t="shared" si="10"/>
        <v>199.66</v>
      </c>
      <c r="E65" s="108">
        <f t="shared" si="10"/>
        <v>199.66</v>
      </c>
      <c r="F65" s="108">
        <f t="shared" si="7"/>
        <v>199.66</v>
      </c>
      <c r="G65" s="108">
        <f t="shared" si="11"/>
        <v>199.66</v>
      </c>
      <c r="H65" s="108">
        <f t="shared" si="9"/>
        <v>199.66</v>
      </c>
      <c r="I65" s="108">
        <f t="shared" si="9"/>
        <v>199.66</v>
      </c>
      <c r="J65" s="108">
        <f t="shared" si="9"/>
        <v>199.66</v>
      </c>
      <c r="K65" s="108">
        <f t="shared" si="9"/>
        <v>199.66</v>
      </c>
      <c r="L65" s="52">
        <v>149</v>
      </c>
      <c r="M65" s="109">
        <f t="shared" si="4"/>
        <v>35.76</v>
      </c>
      <c r="N65" s="109">
        <f t="shared" si="5"/>
        <v>14.9</v>
      </c>
      <c r="O65" s="111"/>
      <c r="P65" s="111"/>
    </row>
    <row r="66" spans="1:19" ht="24.75" customHeight="1">
      <c r="A66" s="24" t="s">
        <v>229</v>
      </c>
      <c r="B66" s="62" t="s">
        <v>297</v>
      </c>
      <c r="C66" s="112" t="s">
        <v>229</v>
      </c>
      <c r="D66" s="108">
        <f t="shared" si="10"/>
        <v>30.002600000000001</v>
      </c>
      <c r="E66" s="108">
        <f t="shared" si="10"/>
        <v>30.002600000000001</v>
      </c>
      <c r="F66" s="108">
        <f t="shared" si="7"/>
        <v>30.002600000000001</v>
      </c>
      <c r="G66" s="108">
        <f t="shared" si="11"/>
        <v>30.002600000000001</v>
      </c>
      <c r="H66" s="108">
        <f t="shared" si="9"/>
        <v>30.002600000000001</v>
      </c>
      <c r="I66" s="108">
        <f t="shared" si="9"/>
        <v>30.002600000000001</v>
      </c>
      <c r="J66" s="108">
        <f t="shared" si="9"/>
        <v>30.002600000000001</v>
      </c>
      <c r="K66" s="108">
        <f t="shared" si="9"/>
        <v>30.002600000000001</v>
      </c>
      <c r="L66" s="52">
        <v>22.39</v>
      </c>
      <c r="M66" s="109">
        <f t="shared" si="4"/>
        <v>5.3735999999999997</v>
      </c>
      <c r="N66" s="109">
        <f t="shared" si="5"/>
        <v>2.2390000000000003</v>
      </c>
      <c r="O66" s="111"/>
      <c r="P66" s="111"/>
      <c r="Q66" s="110"/>
      <c r="R66" s="110"/>
    </row>
    <row r="67" spans="1:19" ht="24.75" customHeight="1">
      <c r="A67" s="24" t="s">
        <v>137</v>
      </c>
      <c r="B67" s="62" t="s">
        <v>298</v>
      </c>
      <c r="C67" s="112" t="s">
        <v>137</v>
      </c>
      <c r="D67" s="108">
        <f t="shared" si="10"/>
        <v>482.4</v>
      </c>
      <c r="E67" s="108">
        <f t="shared" si="10"/>
        <v>482.4</v>
      </c>
      <c r="F67" s="108">
        <f t="shared" si="7"/>
        <v>482.4</v>
      </c>
      <c r="G67" s="108">
        <f t="shared" si="11"/>
        <v>482.4</v>
      </c>
      <c r="H67" s="108">
        <f t="shared" si="9"/>
        <v>482.4</v>
      </c>
      <c r="I67" s="108">
        <f t="shared" si="9"/>
        <v>482.4</v>
      </c>
      <c r="J67" s="108">
        <f t="shared" si="9"/>
        <v>482.4</v>
      </c>
      <c r="K67" s="108">
        <f t="shared" si="9"/>
        <v>482.4</v>
      </c>
      <c r="L67" s="52">
        <v>360</v>
      </c>
      <c r="M67" s="109">
        <f t="shared" si="4"/>
        <v>86.399999999999991</v>
      </c>
      <c r="N67" s="109">
        <f t="shared" si="5"/>
        <v>36</v>
      </c>
      <c r="O67" s="111"/>
      <c r="P67" s="111"/>
      <c r="Q67" s="110"/>
      <c r="R67" s="110"/>
    </row>
    <row r="68" spans="1:19" ht="24.75" customHeight="1">
      <c r="A68" s="24" t="s">
        <v>504</v>
      </c>
      <c r="B68" s="62" t="s">
        <v>546</v>
      </c>
      <c r="C68" s="112" t="s">
        <v>504</v>
      </c>
      <c r="D68" s="108">
        <f t="shared" si="10"/>
        <v>245.99720000000002</v>
      </c>
      <c r="E68" s="108">
        <f t="shared" si="10"/>
        <v>245.99720000000002</v>
      </c>
      <c r="F68" s="108">
        <f t="shared" si="7"/>
        <v>245.99720000000002</v>
      </c>
      <c r="G68" s="108">
        <f t="shared" si="11"/>
        <v>245.99720000000002</v>
      </c>
      <c r="H68" s="108">
        <f t="shared" ref="H68:K87" si="12">SUM($L68+$M68+$N68)</f>
        <v>245.99720000000002</v>
      </c>
      <c r="I68" s="108">
        <f t="shared" si="12"/>
        <v>245.99720000000002</v>
      </c>
      <c r="J68" s="108">
        <f t="shared" si="12"/>
        <v>245.99720000000002</v>
      </c>
      <c r="K68" s="108">
        <f t="shared" si="12"/>
        <v>245.99720000000002</v>
      </c>
      <c r="L68" s="52">
        <v>183.58</v>
      </c>
      <c r="M68" s="109">
        <f t="shared" si="4"/>
        <v>44.059200000000004</v>
      </c>
      <c r="N68" s="109">
        <f t="shared" si="5"/>
        <v>18.358000000000001</v>
      </c>
      <c r="O68" s="111"/>
      <c r="P68" s="111"/>
    </row>
    <row r="69" spans="1:19" ht="24.75" customHeight="1">
      <c r="A69" s="24" t="s">
        <v>131</v>
      </c>
      <c r="B69" s="62" t="s">
        <v>299</v>
      </c>
      <c r="C69" s="112" t="s">
        <v>131</v>
      </c>
      <c r="D69" s="108">
        <f t="shared" ref="D69:E93" si="13">SUM($L69+$M69+$N69)</f>
        <v>41.004000000000005</v>
      </c>
      <c r="E69" s="108">
        <f t="shared" si="13"/>
        <v>41.004000000000005</v>
      </c>
      <c r="F69" s="108">
        <f t="shared" si="7"/>
        <v>41.004000000000005</v>
      </c>
      <c r="G69" s="108">
        <f t="shared" si="11"/>
        <v>41.004000000000005</v>
      </c>
      <c r="H69" s="108">
        <f t="shared" si="12"/>
        <v>41.004000000000005</v>
      </c>
      <c r="I69" s="108">
        <f t="shared" si="12"/>
        <v>41.004000000000005</v>
      </c>
      <c r="J69" s="108">
        <f t="shared" si="12"/>
        <v>41.004000000000005</v>
      </c>
      <c r="K69" s="108">
        <f t="shared" si="12"/>
        <v>41.004000000000005</v>
      </c>
      <c r="L69" s="52">
        <v>30.6</v>
      </c>
      <c r="M69" s="109">
        <f t="shared" si="4"/>
        <v>7.3440000000000003</v>
      </c>
      <c r="N69" s="109">
        <f t="shared" si="5"/>
        <v>3.0600000000000005</v>
      </c>
      <c r="O69" s="111"/>
      <c r="P69" s="111"/>
      <c r="Q69" s="110"/>
      <c r="R69" s="110"/>
    </row>
    <row r="70" spans="1:19" ht="24.75" customHeight="1">
      <c r="A70" s="24" t="s">
        <v>132</v>
      </c>
      <c r="B70" s="62" t="s">
        <v>300</v>
      </c>
      <c r="C70" s="112" t="s">
        <v>132</v>
      </c>
      <c r="D70" s="108">
        <f t="shared" si="13"/>
        <v>73.994799999999998</v>
      </c>
      <c r="E70" s="108">
        <f t="shared" si="13"/>
        <v>73.994799999999998</v>
      </c>
      <c r="F70" s="108">
        <f t="shared" si="7"/>
        <v>73.994799999999998</v>
      </c>
      <c r="G70" s="108">
        <f t="shared" si="11"/>
        <v>73.994799999999998</v>
      </c>
      <c r="H70" s="108">
        <f t="shared" si="12"/>
        <v>73.994799999999998</v>
      </c>
      <c r="I70" s="108">
        <f t="shared" si="12"/>
        <v>73.994799999999998</v>
      </c>
      <c r="J70" s="108">
        <f t="shared" si="12"/>
        <v>73.994799999999998</v>
      </c>
      <c r="K70" s="108">
        <f t="shared" si="12"/>
        <v>73.994799999999998</v>
      </c>
      <c r="L70" s="52">
        <v>55.22</v>
      </c>
      <c r="M70" s="109">
        <f t="shared" si="4"/>
        <v>13.252799999999999</v>
      </c>
      <c r="N70" s="109">
        <f t="shared" si="5"/>
        <v>5.5220000000000002</v>
      </c>
      <c r="O70" s="111"/>
      <c r="P70" s="111"/>
      <c r="Q70" s="110"/>
      <c r="R70" s="110"/>
    </row>
    <row r="71" spans="1:19" ht="24.75" customHeight="1">
      <c r="A71" s="24" t="s">
        <v>133</v>
      </c>
      <c r="B71" s="62" t="s">
        <v>303</v>
      </c>
      <c r="C71" s="112" t="s">
        <v>133</v>
      </c>
      <c r="D71" s="108">
        <f t="shared" si="13"/>
        <v>100.00419999999998</v>
      </c>
      <c r="E71" s="108">
        <f t="shared" si="13"/>
        <v>100.00419999999998</v>
      </c>
      <c r="F71" s="108">
        <f t="shared" si="7"/>
        <v>100.00419999999998</v>
      </c>
      <c r="G71" s="108">
        <f t="shared" si="11"/>
        <v>100.00419999999998</v>
      </c>
      <c r="H71" s="108">
        <f t="shared" si="12"/>
        <v>100.00419999999998</v>
      </c>
      <c r="I71" s="108">
        <f t="shared" si="12"/>
        <v>100.00419999999998</v>
      </c>
      <c r="J71" s="108">
        <f t="shared" si="12"/>
        <v>100.00419999999998</v>
      </c>
      <c r="K71" s="108">
        <f t="shared" si="12"/>
        <v>100.00419999999998</v>
      </c>
      <c r="L71" s="52">
        <v>74.63</v>
      </c>
      <c r="M71" s="109">
        <f t="shared" si="4"/>
        <v>17.911199999999997</v>
      </c>
      <c r="N71" s="109">
        <f t="shared" si="5"/>
        <v>7.4630000000000001</v>
      </c>
      <c r="O71" s="111"/>
      <c r="P71" s="111"/>
      <c r="Q71" s="110"/>
      <c r="R71" s="110"/>
    </row>
    <row r="72" spans="1:19" ht="24.75" customHeight="1">
      <c r="A72" s="24" t="s">
        <v>503</v>
      </c>
      <c r="B72" s="62" t="s">
        <v>547</v>
      </c>
      <c r="C72" s="112" t="s">
        <v>503</v>
      </c>
      <c r="D72" s="108">
        <f t="shared" si="13"/>
        <v>181.99879999999999</v>
      </c>
      <c r="E72" s="108">
        <f t="shared" si="13"/>
        <v>181.99879999999999</v>
      </c>
      <c r="F72" s="108">
        <f t="shared" si="7"/>
        <v>181.99879999999999</v>
      </c>
      <c r="G72" s="108">
        <f t="shared" si="11"/>
        <v>181.99879999999999</v>
      </c>
      <c r="H72" s="108">
        <f t="shared" si="12"/>
        <v>181.99879999999999</v>
      </c>
      <c r="I72" s="108">
        <f t="shared" si="12"/>
        <v>181.99879999999999</v>
      </c>
      <c r="J72" s="108">
        <f t="shared" si="12"/>
        <v>181.99879999999999</v>
      </c>
      <c r="K72" s="108">
        <f t="shared" si="12"/>
        <v>181.99879999999999</v>
      </c>
      <c r="L72" s="52">
        <v>135.82</v>
      </c>
      <c r="M72" s="109">
        <f t="shared" si="4"/>
        <v>32.596799999999995</v>
      </c>
      <c r="N72" s="109">
        <f t="shared" si="5"/>
        <v>13.582000000000001</v>
      </c>
      <c r="O72" s="111"/>
      <c r="P72" s="111"/>
      <c r="Q72" s="110"/>
      <c r="R72" s="110"/>
    </row>
    <row r="73" spans="1:19" ht="24.75" customHeight="1">
      <c r="A73" s="24" t="s">
        <v>205</v>
      </c>
      <c r="B73" s="62" t="s">
        <v>534</v>
      </c>
      <c r="C73" s="112" t="s">
        <v>205</v>
      </c>
      <c r="D73" s="108">
        <f t="shared" si="13"/>
        <v>30.002600000000001</v>
      </c>
      <c r="E73" s="108">
        <f t="shared" si="13"/>
        <v>30.002600000000001</v>
      </c>
      <c r="F73" s="108">
        <f t="shared" si="7"/>
        <v>30.002600000000001</v>
      </c>
      <c r="G73" s="108">
        <f t="shared" si="11"/>
        <v>30.002600000000001</v>
      </c>
      <c r="H73" s="108">
        <f t="shared" si="12"/>
        <v>30.002600000000001</v>
      </c>
      <c r="I73" s="108">
        <f t="shared" si="12"/>
        <v>30.002600000000001</v>
      </c>
      <c r="J73" s="108">
        <f t="shared" si="12"/>
        <v>30.002600000000001</v>
      </c>
      <c r="K73" s="108">
        <f t="shared" si="12"/>
        <v>30.002600000000001</v>
      </c>
      <c r="L73" s="52">
        <v>22.39</v>
      </c>
      <c r="M73" s="109">
        <f t="shared" si="4"/>
        <v>5.3735999999999997</v>
      </c>
      <c r="N73" s="109">
        <f t="shared" si="5"/>
        <v>2.2390000000000003</v>
      </c>
      <c r="O73" s="111"/>
      <c r="P73" s="111"/>
      <c r="Q73" s="110"/>
      <c r="R73" s="110"/>
    </row>
    <row r="74" spans="1:19" ht="24.75" customHeight="1">
      <c r="A74" s="24" t="s">
        <v>41</v>
      </c>
      <c r="B74" s="62" t="s">
        <v>145</v>
      </c>
      <c r="C74" s="112" t="s">
        <v>41</v>
      </c>
      <c r="D74" s="108">
        <f t="shared" si="13"/>
        <v>54.993600000000001</v>
      </c>
      <c r="E74" s="108">
        <f t="shared" si="13"/>
        <v>54.993600000000001</v>
      </c>
      <c r="F74" s="108">
        <f t="shared" si="7"/>
        <v>54.993600000000001</v>
      </c>
      <c r="G74" s="108">
        <f t="shared" si="11"/>
        <v>54.993600000000001</v>
      </c>
      <c r="H74" s="108">
        <f t="shared" si="12"/>
        <v>54.993600000000001</v>
      </c>
      <c r="I74" s="108">
        <f t="shared" si="12"/>
        <v>54.993600000000001</v>
      </c>
      <c r="J74" s="108">
        <f t="shared" si="12"/>
        <v>54.993600000000001</v>
      </c>
      <c r="K74" s="108">
        <f t="shared" si="12"/>
        <v>54.993600000000001</v>
      </c>
      <c r="L74" s="52">
        <v>41.04</v>
      </c>
      <c r="M74" s="109">
        <f t="shared" si="4"/>
        <v>9.8495999999999988</v>
      </c>
      <c r="N74" s="109">
        <f t="shared" si="5"/>
        <v>4.1040000000000001</v>
      </c>
      <c r="O74" s="111"/>
      <c r="P74" s="111"/>
      <c r="Q74" s="110"/>
      <c r="R74" s="110"/>
    </row>
    <row r="75" spans="1:19" ht="24.75" customHeight="1">
      <c r="A75" s="24" t="s">
        <v>124</v>
      </c>
      <c r="B75" s="62" t="s">
        <v>233</v>
      </c>
      <c r="C75" s="112" t="s">
        <v>124</v>
      </c>
      <c r="D75" s="108">
        <f t="shared" si="13"/>
        <v>135.005</v>
      </c>
      <c r="E75" s="108">
        <f t="shared" si="13"/>
        <v>135.005</v>
      </c>
      <c r="F75" s="108">
        <f t="shared" si="7"/>
        <v>135.005</v>
      </c>
      <c r="G75" s="108">
        <f t="shared" si="11"/>
        <v>135.005</v>
      </c>
      <c r="H75" s="108">
        <f t="shared" si="12"/>
        <v>135.005</v>
      </c>
      <c r="I75" s="108">
        <f t="shared" si="12"/>
        <v>135.005</v>
      </c>
      <c r="J75" s="108">
        <f t="shared" si="12"/>
        <v>135.005</v>
      </c>
      <c r="K75" s="108">
        <f t="shared" si="12"/>
        <v>135.005</v>
      </c>
      <c r="L75" s="52">
        <v>100.75</v>
      </c>
      <c r="M75" s="109">
        <f t="shared" si="4"/>
        <v>24.18</v>
      </c>
      <c r="N75" s="109">
        <f t="shared" si="5"/>
        <v>10.075000000000001</v>
      </c>
      <c r="O75" s="111"/>
      <c r="P75" s="111"/>
    </row>
    <row r="76" spans="1:19" ht="24.75" customHeight="1">
      <c r="A76" s="24" t="s">
        <v>11</v>
      </c>
      <c r="B76" s="62" t="s">
        <v>281</v>
      </c>
      <c r="C76" s="112" t="s">
        <v>11</v>
      </c>
      <c r="D76" s="108">
        <f t="shared" si="13"/>
        <v>201</v>
      </c>
      <c r="E76" s="108">
        <f t="shared" si="13"/>
        <v>201</v>
      </c>
      <c r="F76" s="108">
        <f t="shared" si="7"/>
        <v>201</v>
      </c>
      <c r="G76" s="108">
        <f t="shared" si="11"/>
        <v>201</v>
      </c>
      <c r="H76" s="108">
        <f t="shared" si="12"/>
        <v>201</v>
      </c>
      <c r="I76" s="108">
        <f t="shared" si="12"/>
        <v>201</v>
      </c>
      <c r="J76" s="108">
        <f t="shared" si="12"/>
        <v>201</v>
      </c>
      <c r="K76" s="108">
        <f t="shared" si="12"/>
        <v>201</v>
      </c>
      <c r="L76" s="52">
        <v>150</v>
      </c>
      <c r="M76" s="109">
        <f t="shared" si="4"/>
        <v>36</v>
      </c>
      <c r="N76" s="109">
        <f t="shared" si="5"/>
        <v>15</v>
      </c>
      <c r="O76" s="111"/>
      <c r="P76" s="111"/>
      <c r="Q76" s="110"/>
      <c r="R76" s="110"/>
    </row>
    <row r="77" spans="1:19" ht="24.75" customHeight="1">
      <c r="A77" s="24" t="s">
        <v>190</v>
      </c>
      <c r="B77" s="62" t="s">
        <v>305</v>
      </c>
      <c r="C77" s="112" t="s">
        <v>190</v>
      </c>
      <c r="D77" s="108">
        <f t="shared" si="13"/>
        <v>30.002600000000001</v>
      </c>
      <c r="E77" s="108">
        <f t="shared" si="13"/>
        <v>30.002600000000001</v>
      </c>
      <c r="F77" s="108">
        <f t="shared" si="7"/>
        <v>30.002600000000001</v>
      </c>
      <c r="G77" s="108">
        <f t="shared" si="11"/>
        <v>30.002600000000001</v>
      </c>
      <c r="H77" s="108">
        <f t="shared" si="12"/>
        <v>30.002600000000001</v>
      </c>
      <c r="I77" s="108">
        <f t="shared" si="12"/>
        <v>30.002600000000001</v>
      </c>
      <c r="J77" s="108">
        <f t="shared" si="12"/>
        <v>30.002600000000001</v>
      </c>
      <c r="K77" s="108">
        <f t="shared" si="12"/>
        <v>30.002600000000001</v>
      </c>
      <c r="L77" s="52">
        <v>22.39</v>
      </c>
      <c r="M77" s="109">
        <f t="shared" si="4"/>
        <v>5.3735999999999997</v>
      </c>
      <c r="N77" s="109">
        <f t="shared" si="5"/>
        <v>2.2390000000000003</v>
      </c>
      <c r="O77" s="111"/>
      <c r="P77" s="111"/>
      <c r="Q77" s="110"/>
      <c r="R77" s="110"/>
    </row>
    <row r="78" spans="1:19" ht="24.75" customHeight="1">
      <c r="A78" s="24" t="s">
        <v>318</v>
      </c>
      <c r="B78" s="62" t="s">
        <v>562</v>
      </c>
      <c r="C78" s="112" t="s">
        <v>318</v>
      </c>
      <c r="D78" s="108">
        <f t="shared" si="13"/>
        <v>181.99879999999999</v>
      </c>
      <c r="E78" s="108">
        <f t="shared" si="13"/>
        <v>181.99879999999999</v>
      </c>
      <c r="F78" s="108">
        <f t="shared" si="7"/>
        <v>181.99879999999999</v>
      </c>
      <c r="G78" s="108">
        <f t="shared" si="11"/>
        <v>181.99879999999999</v>
      </c>
      <c r="H78" s="108">
        <f t="shared" si="12"/>
        <v>181.99879999999999</v>
      </c>
      <c r="I78" s="108">
        <f t="shared" si="12"/>
        <v>181.99879999999999</v>
      </c>
      <c r="J78" s="108">
        <f t="shared" si="12"/>
        <v>181.99879999999999</v>
      </c>
      <c r="K78" s="108">
        <f t="shared" si="12"/>
        <v>181.99879999999999</v>
      </c>
      <c r="L78" s="52">
        <v>135.82</v>
      </c>
      <c r="M78" s="109">
        <f t="shared" si="4"/>
        <v>32.596799999999995</v>
      </c>
      <c r="N78" s="109">
        <f t="shared" si="5"/>
        <v>13.582000000000001</v>
      </c>
      <c r="O78" s="111"/>
      <c r="P78" s="111"/>
      <c r="Q78" s="110"/>
      <c r="R78" s="110"/>
    </row>
    <row r="79" spans="1:19" ht="45" customHeight="1">
      <c r="A79" s="24" t="s">
        <v>74</v>
      </c>
      <c r="B79" s="62" t="s">
        <v>557</v>
      </c>
      <c r="C79" s="112" t="s">
        <v>74</v>
      </c>
      <c r="D79" s="108">
        <f t="shared" si="13"/>
        <v>181.99879999999999</v>
      </c>
      <c r="E79" s="108">
        <f t="shared" si="13"/>
        <v>181.99879999999999</v>
      </c>
      <c r="F79" s="108">
        <f t="shared" si="7"/>
        <v>181.99879999999999</v>
      </c>
      <c r="G79" s="108">
        <f t="shared" si="11"/>
        <v>181.99879999999999</v>
      </c>
      <c r="H79" s="108">
        <f t="shared" si="12"/>
        <v>181.99879999999999</v>
      </c>
      <c r="I79" s="108">
        <f t="shared" si="12"/>
        <v>181.99879999999999</v>
      </c>
      <c r="J79" s="108">
        <f t="shared" si="12"/>
        <v>181.99879999999999</v>
      </c>
      <c r="K79" s="108">
        <f t="shared" si="12"/>
        <v>181.99879999999999</v>
      </c>
      <c r="L79" s="52">
        <v>135.82</v>
      </c>
      <c r="M79" s="109">
        <f t="shared" si="4"/>
        <v>32.596799999999995</v>
      </c>
      <c r="N79" s="109">
        <f t="shared" si="5"/>
        <v>13.582000000000001</v>
      </c>
      <c r="O79" s="111"/>
      <c r="P79" s="111"/>
      <c r="Q79" s="110"/>
      <c r="R79" s="110"/>
    </row>
    <row r="80" spans="1:19" ht="24.75" customHeight="1">
      <c r="A80" s="24" t="s">
        <v>45</v>
      </c>
      <c r="B80" s="62" t="s">
        <v>282</v>
      </c>
      <c r="C80" s="112" t="s">
        <v>45</v>
      </c>
      <c r="D80" s="108">
        <f t="shared" si="13"/>
        <v>30.002600000000001</v>
      </c>
      <c r="E80" s="108">
        <f t="shared" si="13"/>
        <v>30.002600000000001</v>
      </c>
      <c r="F80" s="108">
        <f t="shared" si="7"/>
        <v>30.002600000000001</v>
      </c>
      <c r="G80" s="108">
        <f t="shared" si="11"/>
        <v>30.002600000000001</v>
      </c>
      <c r="H80" s="108">
        <f t="shared" si="12"/>
        <v>30.002600000000001</v>
      </c>
      <c r="I80" s="108">
        <f t="shared" si="12"/>
        <v>30.002600000000001</v>
      </c>
      <c r="J80" s="108">
        <f t="shared" si="12"/>
        <v>30.002600000000001</v>
      </c>
      <c r="K80" s="108">
        <f t="shared" si="12"/>
        <v>30.002600000000001</v>
      </c>
      <c r="L80" s="52">
        <v>22.39</v>
      </c>
      <c r="M80" s="109">
        <f t="shared" si="4"/>
        <v>5.3735999999999997</v>
      </c>
      <c r="N80" s="109">
        <f t="shared" si="5"/>
        <v>2.2390000000000003</v>
      </c>
      <c r="O80" s="111"/>
      <c r="P80" s="111"/>
      <c r="Q80" s="110"/>
      <c r="R80" s="110"/>
      <c r="S80" s="65"/>
    </row>
    <row r="81" spans="1:19" ht="45" customHeight="1">
      <c r="A81" s="24" t="s">
        <v>372</v>
      </c>
      <c r="B81" s="62" t="s">
        <v>384</v>
      </c>
      <c r="C81" s="112" t="s">
        <v>372</v>
      </c>
      <c r="D81" s="108">
        <f t="shared" si="13"/>
        <v>446.99719999999996</v>
      </c>
      <c r="E81" s="108">
        <f t="shared" si="13"/>
        <v>446.99719999999996</v>
      </c>
      <c r="F81" s="108">
        <f t="shared" si="7"/>
        <v>446.99719999999996</v>
      </c>
      <c r="G81" s="108">
        <f t="shared" si="11"/>
        <v>446.99719999999996</v>
      </c>
      <c r="H81" s="108">
        <f t="shared" si="12"/>
        <v>446.99719999999996</v>
      </c>
      <c r="I81" s="108">
        <f t="shared" si="12"/>
        <v>446.99719999999996</v>
      </c>
      <c r="J81" s="108">
        <f t="shared" si="12"/>
        <v>446.99719999999996</v>
      </c>
      <c r="K81" s="108">
        <f t="shared" si="12"/>
        <v>446.99719999999996</v>
      </c>
      <c r="L81" s="52">
        <v>333.58</v>
      </c>
      <c r="M81" s="109">
        <f t="shared" si="4"/>
        <v>80.05919999999999</v>
      </c>
      <c r="N81" s="109">
        <f t="shared" si="5"/>
        <v>33.357999999999997</v>
      </c>
      <c r="O81" s="111"/>
      <c r="P81" s="111"/>
      <c r="Q81" s="110"/>
      <c r="R81" s="110"/>
      <c r="S81" s="65"/>
    </row>
    <row r="82" spans="1:19" ht="24.75" customHeight="1">
      <c r="A82" s="24" t="s">
        <v>502</v>
      </c>
      <c r="B82" s="62" t="s">
        <v>537</v>
      </c>
      <c r="C82" s="112" t="s">
        <v>502</v>
      </c>
      <c r="D82" s="108">
        <f t="shared" si="13"/>
        <v>604.005</v>
      </c>
      <c r="E82" s="108">
        <f t="shared" si="13"/>
        <v>604.005</v>
      </c>
      <c r="F82" s="108">
        <f t="shared" si="7"/>
        <v>604.005</v>
      </c>
      <c r="G82" s="108">
        <f t="shared" si="11"/>
        <v>604.005</v>
      </c>
      <c r="H82" s="108">
        <f t="shared" si="12"/>
        <v>604.005</v>
      </c>
      <c r="I82" s="108">
        <f t="shared" si="12"/>
        <v>604.005</v>
      </c>
      <c r="J82" s="108">
        <f t="shared" si="12"/>
        <v>604.005</v>
      </c>
      <c r="K82" s="108">
        <f t="shared" si="12"/>
        <v>604.005</v>
      </c>
      <c r="L82" s="52">
        <v>450.75</v>
      </c>
      <c r="M82" s="109">
        <f t="shared" si="4"/>
        <v>108.17999999999999</v>
      </c>
      <c r="N82" s="109">
        <f t="shared" si="5"/>
        <v>45.075000000000003</v>
      </c>
      <c r="O82" s="111"/>
      <c r="P82" s="111"/>
      <c r="Q82" s="110"/>
      <c r="R82" s="110"/>
      <c r="S82" s="65"/>
    </row>
    <row r="83" spans="1:19" ht="24.75" customHeight="1">
      <c r="A83" s="24" t="s">
        <v>501</v>
      </c>
      <c r="B83" s="62" t="s">
        <v>538</v>
      </c>
      <c r="C83" s="112" t="s">
        <v>501</v>
      </c>
      <c r="D83" s="108">
        <f t="shared" si="13"/>
        <v>181.99879999999999</v>
      </c>
      <c r="E83" s="108">
        <f t="shared" si="13"/>
        <v>181.99879999999999</v>
      </c>
      <c r="F83" s="108">
        <f t="shared" si="7"/>
        <v>181.99879999999999</v>
      </c>
      <c r="G83" s="108">
        <f t="shared" si="11"/>
        <v>181.99879999999999</v>
      </c>
      <c r="H83" s="108">
        <f t="shared" si="12"/>
        <v>181.99879999999999</v>
      </c>
      <c r="I83" s="108">
        <f t="shared" si="12"/>
        <v>181.99879999999999</v>
      </c>
      <c r="J83" s="108">
        <f t="shared" si="12"/>
        <v>181.99879999999999</v>
      </c>
      <c r="K83" s="108">
        <f t="shared" si="12"/>
        <v>181.99879999999999</v>
      </c>
      <c r="L83" s="52">
        <v>135.82</v>
      </c>
      <c r="M83" s="109">
        <f t="shared" ref="M83:M93" si="14">L83*0.24</f>
        <v>32.596799999999995</v>
      </c>
      <c r="N83" s="109">
        <f t="shared" ref="N83:N93" si="15">L83*0.1</f>
        <v>13.582000000000001</v>
      </c>
      <c r="O83" s="111"/>
      <c r="P83" s="111"/>
      <c r="Q83" s="110"/>
      <c r="R83" s="110"/>
    </row>
    <row r="84" spans="1:19" ht="24.75" customHeight="1">
      <c r="A84" s="24" t="s">
        <v>530</v>
      </c>
      <c r="B84" s="62" t="s">
        <v>531</v>
      </c>
      <c r="C84" s="112" t="s">
        <v>530</v>
      </c>
      <c r="D84" s="108">
        <f t="shared" si="13"/>
        <v>30.002600000000001</v>
      </c>
      <c r="E84" s="108">
        <f t="shared" si="13"/>
        <v>30.002600000000001</v>
      </c>
      <c r="F84" s="108">
        <f t="shared" si="7"/>
        <v>30.002600000000001</v>
      </c>
      <c r="G84" s="108">
        <f t="shared" si="11"/>
        <v>30.002600000000001</v>
      </c>
      <c r="H84" s="108">
        <f t="shared" si="12"/>
        <v>30.002600000000001</v>
      </c>
      <c r="I84" s="108">
        <f t="shared" si="12"/>
        <v>30.002600000000001</v>
      </c>
      <c r="J84" s="108">
        <f t="shared" si="12"/>
        <v>30.002600000000001</v>
      </c>
      <c r="K84" s="108">
        <f t="shared" si="12"/>
        <v>30.002600000000001</v>
      </c>
      <c r="L84" s="52">
        <v>22.39</v>
      </c>
      <c r="M84" s="109">
        <f t="shared" si="14"/>
        <v>5.3735999999999997</v>
      </c>
      <c r="N84" s="109">
        <f t="shared" si="15"/>
        <v>2.2390000000000003</v>
      </c>
      <c r="O84" s="111"/>
      <c r="P84" s="111"/>
      <c r="Q84" s="110"/>
      <c r="R84" s="110"/>
    </row>
    <row r="85" spans="1:19" ht="24.75" customHeight="1">
      <c r="A85" s="24" t="s">
        <v>529</v>
      </c>
      <c r="B85" s="62" t="s">
        <v>548</v>
      </c>
      <c r="C85" s="112" t="s">
        <v>529</v>
      </c>
      <c r="D85" s="108">
        <f t="shared" si="13"/>
        <v>616.4</v>
      </c>
      <c r="E85" s="108">
        <f t="shared" si="13"/>
        <v>616.4</v>
      </c>
      <c r="F85" s="108">
        <f t="shared" si="7"/>
        <v>616.4</v>
      </c>
      <c r="G85" s="108">
        <f t="shared" si="11"/>
        <v>616.4</v>
      </c>
      <c r="H85" s="108">
        <f t="shared" si="12"/>
        <v>616.4</v>
      </c>
      <c r="I85" s="108">
        <f t="shared" si="12"/>
        <v>616.4</v>
      </c>
      <c r="J85" s="108">
        <f t="shared" si="12"/>
        <v>616.4</v>
      </c>
      <c r="K85" s="108">
        <f t="shared" si="12"/>
        <v>616.4</v>
      </c>
      <c r="L85" s="52">
        <v>460</v>
      </c>
      <c r="M85" s="109">
        <f t="shared" si="14"/>
        <v>110.39999999999999</v>
      </c>
      <c r="N85" s="109">
        <f t="shared" si="15"/>
        <v>46</v>
      </c>
      <c r="O85" s="111"/>
      <c r="P85" s="111"/>
      <c r="Q85" s="110"/>
      <c r="R85" s="110"/>
    </row>
    <row r="86" spans="1:19" ht="24.75" customHeight="1">
      <c r="A86" s="24" t="s">
        <v>528</v>
      </c>
      <c r="B86" s="62" t="s">
        <v>549</v>
      </c>
      <c r="C86" s="112" t="s">
        <v>528</v>
      </c>
      <c r="D86" s="108">
        <f t="shared" si="13"/>
        <v>509.2</v>
      </c>
      <c r="E86" s="108">
        <f t="shared" si="13"/>
        <v>509.2</v>
      </c>
      <c r="F86" s="108">
        <f t="shared" si="7"/>
        <v>509.2</v>
      </c>
      <c r="G86" s="108">
        <f t="shared" si="11"/>
        <v>509.2</v>
      </c>
      <c r="H86" s="108">
        <f t="shared" si="12"/>
        <v>509.2</v>
      </c>
      <c r="I86" s="108">
        <f t="shared" si="12"/>
        <v>509.2</v>
      </c>
      <c r="J86" s="108">
        <f t="shared" si="12"/>
        <v>509.2</v>
      </c>
      <c r="K86" s="108">
        <f t="shared" si="12"/>
        <v>509.2</v>
      </c>
      <c r="L86" s="52">
        <v>380</v>
      </c>
      <c r="M86" s="109">
        <f t="shared" si="14"/>
        <v>91.2</v>
      </c>
      <c r="N86" s="109">
        <f t="shared" si="15"/>
        <v>38</v>
      </c>
      <c r="O86" s="111"/>
      <c r="P86" s="111"/>
      <c r="Q86" s="110"/>
      <c r="R86" s="110"/>
    </row>
    <row r="87" spans="1:19" ht="24.75" customHeight="1">
      <c r="A87" s="24" t="s">
        <v>527</v>
      </c>
      <c r="B87" s="62" t="s">
        <v>550</v>
      </c>
      <c r="C87" s="112" t="s">
        <v>527</v>
      </c>
      <c r="D87" s="108">
        <f t="shared" si="13"/>
        <v>245.99720000000002</v>
      </c>
      <c r="E87" s="108">
        <f t="shared" si="13"/>
        <v>245.99720000000002</v>
      </c>
      <c r="F87" s="108">
        <f t="shared" si="7"/>
        <v>245.99720000000002</v>
      </c>
      <c r="G87" s="108">
        <f t="shared" si="11"/>
        <v>245.99720000000002</v>
      </c>
      <c r="H87" s="108">
        <f t="shared" si="12"/>
        <v>245.99720000000002</v>
      </c>
      <c r="I87" s="108">
        <f t="shared" si="12"/>
        <v>245.99720000000002</v>
      </c>
      <c r="J87" s="108">
        <f t="shared" si="12"/>
        <v>245.99720000000002</v>
      </c>
      <c r="K87" s="108">
        <f t="shared" si="12"/>
        <v>245.99720000000002</v>
      </c>
      <c r="L87" s="52">
        <v>183.58</v>
      </c>
      <c r="M87" s="109">
        <f t="shared" si="14"/>
        <v>44.059200000000004</v>
      </c>
      <c r="N87" s="109">
        <f t="shared" si="15"/>
        <v>18.358000000000001</v>
      </c>
      <c r="O87" s="111"/>
      <c r="P87" s="111"/>
      <c r="Q87" s="110"/>
      <c r="R87" s="110"/>
    </row>
    <row r="88" spans="1:19" ht="24.75" customHeight="1">
      <c r="A88" s="24" t="s">
        <v>308</v>
      </c>
      <c r="B88" s="62" t="s">
        <v>309</v>
      </c>
      <c r="C88" s="112" t="s">
        <v>308</v>
      </c>
      <c r="D88" s="108">
        <f t="shared" si="13"/>
        <v>181.99879999999999</v>
      </c>
      <c r="E88" s="108">
        <f t="shared" si="13"/>
        <v>181.99879999999999</v>
      </c>
      <c r="F88" s="108">
        <f t="shared" si="7"/>
        <v>181.99879999999999</v>
      </c>
      <c r="G88" s="108">
        <f t="shared" si="11"/>
        <v>181.99879999999999</v>
      </c>
      <c r="H88" s="108">
        <f t="shared" ref="H88:K93" si="16">SUM($L88+$M88+$N88)</f>
        <v>181.99879999999999</v>
      </c>
      <c r="I88" s="108">
        <f t="shared" si="16"/>
        <v>181.99879999999999</v>
      </c>
      <c r="J88" s="108">
        <f t="shared" si="16"/>
        <v>181.99879999999999</v>
      </c>
      <c r="K88" s="108">
        <f t="shared" si="16"/>
        <v>181.99879999999999</v>
      </c>
      <c r="L88" s="52">
        <v>135.82</v>
      </c>
      <c r="M88" s="109">
        <f t="shared" si="14"/>
        <v>32.596799999999995</v>
      </c>
      <c r="N88" s="109">
        <f t="shared" si="15"/>
        <v>13.582000000000001</v>
      </c>
      <c r="O88" s="111"/>
      <c r="P88" s="111"/>
      <c r="Q88" s="110"/>
      <c r="R88" s="110"/>
    </row>
    <row r="89" spans="1:19" ht="24.75" customHeight="1">
      <c r="A89" s="24" t="s">
        <v>147</v>
      </c>
      <c r="B89" s="62" t="s">
        <v>310</v>
      </c>
      <c r="C89" s="112" t="s">
        <v>147</v>
      </c>
      <c r="D89" s="108">
        <f t="shared" si="13"/>
        <v>245.99720000000002</v>
      </c>
      <c r="E89" s="108">
        <f t="shared" si="13"/>
        <v>245.99720000000002</v>
      </c>
      <c r="F89" s="108">
        <f t="shared" si="7"/>
        <v>245.99720000000002</v>
      </c>
      <c r="G89" s="108">
        <f t="shared" si="11"/>
        <v>245.99720000000002</v>
      </c>
      <c r="H89" s="108">
        <f t="shared" si="16"/>
        <v>245.99720000000002</v>
      </c>
      <c r="I89" s="108">
        <f t="shared" si="16"/>
        <v>245.99720000000002</v>
      </c>
      <c r="J89" s="108">
        <f t="shared" si="16"/>
        <v>245.99720000000002</v>
      </c>
      <c r="K89" s="108">
        <f t="shared" si="16"/>
        <v>245.99720000000002</v>
      </c>
      <c r="L89" s="52">
        <v>183.58</v>
      </c>
      <c r="M89" s="109">
        <f t="shared" si="14"/>
        <v>44.059200000000004</v>
      </c>
      <c r="N89" s="109">
        <f t="shared" si="15"/>
        <v>18.358000000000001</v>
      </c>
      <c r="O89" s="111"/>
      <c r="P89" s="111"/>
      <c r="Q89" s="110"/>
      <c r="R89" s="110"/>
    </row>
    <row r="90" spans="1:19" ht="24.75" customHeight="1">
      <c r="A90" s="24" t="s">
        <v>526</v>
      </c>
      <c r="B90" s="62" t="s">
        <v>556</v>
      </c>
      <c r="C90" s="112" t="s">
        <v>526</v>
      </c>
      <c r="D90" s="108">
        <f t="shared" si="13"/>
        <v>181.99879999999999</v>
      </c>
      <c r="E90" s="108">
        <f t="shared" si="13"/>
        <v>181.99879999999999</v>
      </c>
      <c r="F90" s="108">
        <f t="shared" si="7"/>
        <v>181.99879999999999</v>
      </c>
      <c r="G90" s="108">
        <f t="shared" si="11"/>
        <v>181.99879999999999</v>
      </c>
      <c r="H90" s="108">
        <f t="shared" si="16"/>
        <v>181.99879999999999</v>
      </c>
      <c r="I90" s="108">
        <f t="shared" si="16"/>
        <v>181.99879999999999</v>
      </c>
      <c r="J90" s="108">
        <f t="shared" si="16"/>
        <v>181.99879999999999</v>
      </c>
      <c r="K90" s="108">
        <f t="shared" si="16"/>
        <v>181.99879999999999</v>
      </c>
      <c r="L90" s="52">
        <v>135.82</v>
      </c>
      <c r="M90" s="109">
        <f t="shared" si="14"/>
        <v>32.596799999999995</v>
      </c>
      <c r="N90" s="109">
        <f t="shared" si="15"/>
        <v>13.582000000000001</v>
      </c>
      <c r="O90" s="111"/>
      <c r="P90" s="111"/>
      <c r="Q90" s="110"/>
      <c r="R90" s="110"/>
    </row>
    <row r="91" spans="1:19" ht="24.75" customHeight="1">
      <c r="A91" s="24" t="s">
        <v>134</v>
      </c>
      <c r="B91" s="62" t="s">
        <v>311</v>
      </c>
      <c r="C91" s="112" t="s">
        <v>134</v>
      </c>
      <c r="D91" s="108">
        <f t="shared" si="13"/>
        <v>100.00419999999998</v>
      </c>
      <c r="E91" s="108">
        <f t="shared" si="13"/>
        <v>100.00419999999998</v>
      </c>
      <c r="F91" s="108">
        <f t="shared" si="7"/>
        <v>100.00419999999998</v>
      </c>
      <c r="G91" s="108">
        <f t="shared" si="11"/>
        <v>100.00419999999998</v>
      </c>
      <c r="H91" s="108">
        <f t="shared" si="16"/>
        <v>100.00419999999998</v>
      </c>
      <c r="I91" s="108">
        <f t="shared" si="16"/>
        <v>100.00419999999998</v>
      </c>
      <c r="J91" s="108">
        <f t="shared" si="16"/>
        <v>100.00419999999998</v>
      </c>
      <c r="K91" s="108">
        <f t="shared" si="16"/>
        <v>100.00419999999998</v>
      </c>
      <c r="L91" s="52">
        <v>74.63</v>
      </c>
      <c r="M91" s="109">
        <f t="shared" si="14"/>
        <v>17.911199999999997</v>
      </c>
      <c r="N91" s="109">
        <f t="shared" si="15"/>
        <v>7.4630000000000001</v>
      </c>
      <c r="O91" s="111"/>
      <c r="P91" s="111"/>
      <c r="Q91" s="110"/>
      <c r="R91" s="110"/>
    </row>
    <row r="92" spans="1:19" ht="24.75" customHeight="1">
      <c r="A92" s="24" t="s">
        <v>524</v>
      </c>
      <c r="B92" s="62" t="s">
        <v>553</v>
      </c>
      <c r="C92" s="112" t="s">
        <v>524</v>
      </c>
      <c r="D92" s="108">
        <f t="shared" si="13"/>
        <v>135.005</v>
      </c>
      <c r="E92" s="108">
        <f t="shared" si="13"/>
        <v>135.005</v>
      </c>
      <c r="F92" s="108">
        <f t="shared" si="7"/>
        <v>135.005</v>
      </c>
      <c r="G92" s="108">
        <f t="shared" si="11"/>
        <v>135.005</v>
      </c>
      <c r="H92" s="108">
        <f t="shared" si="16"/>
        <v>135.005</v>
      </c>
      <c r="I92" s="108">
        <f t="shared" si="16"/>
        <v>135.005</v>
      </c>
      <c r="J92" s="108">
        <f t="shared" si="16"/>
        <v>135.005</v>
      </c>
      <c r="K92" s="108">
        <f t="shared" si="16"/>
        <v>135.005</v>
      </c>
      <c r="L92" s="52">
        <v>100.75</v>
      </c>
      <c r="M92" s="109">
        <f t="shared" si="14"/>
        <v>24.18</v>
      </c>
      <c r="N92" s="109">
        <f t="shared" si="15"/>
        <v>10.075000000000001</v>
      </c>
      <c r="O92" s="111"/>
      <c r="P92" s="111"/>
    </row>
    <row r="93" spans="1:19" ht="24.75" customHeight="1">
      <c r="A93" s="24" t="s">
        <v>312</v>
      </c>
      <c r="B93" s="62" t="s">
        <v>313</v>
      </c>
      <c r="C93" s="112" t="s">
        <v>312</v>
      </c>
      <c r="D93" s="108">
        <f t="shared" si="13"/>
        <v>604.005</v>
      </c>
      <c r="E93" s="108">
        <f t="shared" si="13"/>
        <v>604.005</v>
      </c>
      <c r="F93" s="108">
        <f t="shared" si="7"/>
        <v>604.005</v>
      </c>
      <c r="G93" s="108">
        <f t="shared" si="11"/>
        <v>604.005</v>
      </c>
      <c r="H93" s="108">
        <f t="shared" si="16"/>
        <v>604.005</v>
      </c>
      <c r="I93" s="108">
        <f t="shared" si="16"/>
        <v>604.005</v>
      </c>
      <c r="J93" s="108">
        <f t="shared" si="16"/>
        <v>604.005</v>
      </c>
      <c r="K93" s="108">
        <f t="shared" si="16"/>
        <v>604.005</v>
      </c>
      <c r="L93" s="52">
        <v>450.75</v>
      </c>
      <c r="M93" s="109">
        <f t="shared" si="14"/>
        <v>108.17999999999999</v>
      </c>
      <c r="N93" s="109">
        <f t="shared" si="15"/>
        <v>45.075000000000003</v>
      </c>
      <c r="O93" s="111"/>
      <c r="P93" s="111"/>
      <c r="Q93" s="110"/>
      <c r="R93" s="110"/>
    </row>
    <row r="94" spans="1:19" ht="25.15" customHeight="1">
      <c r="A94" s="30" t="s">
        <v>244</v>
      </c>
      <c r="P94" s="111"/>
    </row>
    <row r="95" spans="1:19" ht="25.15" customHeight="1">
      <c r="A95" s="63" t="s">
        <v>194</v>
      </c>
      <c r="P95" s="111"/>
    </row>
    <row r="96" spans="1:19" ht="25.15" customHeight="1">
      <c r="A96" s="63" t="s">
        <v>195</v>
      </c>
      <c r="P96" s="111"/>
    </row>
    <row r="97" spans="1:16" ht="25.15" customHeight="1">
      <c r="A97" s="63" t="s">
        <v>203</v>
      </c>
      <c r="P97" s="111"/>
    </row>
    <row r="98" spans="1:16">
      <c r="A98" s="63"/>
    </row>
    <row r="99" spans="1:16">
      <c r="A99" s="63"/>
    </row>
  </sheetData>
  <sortState xmlns:xlrd2="http://schemas.microsoft.com/office/spreadsheetml/2017/richdata2" ref="A9:S28">
    <sortCondition ref="A9:A28"/>
  </sortState>
  <conditionalFormatting sqref="D80:K80 D9:K77 D82:K93">
    <cfRule type="cellIs" dxfId="59" priority="17" stopIfTrue="1" operator="equal">
      <formula>"-"</formula>
    </cfRule>
    <cfRule type="cellIs" dxfId="58" priority="18" stopIfTrue="1" operator="equal">
      <formula>"Std"</formula>
    </cfRule>
  </conditionalFormatting>
  <conditionalFormatting sqref="D80:K80 D9:K77 D82:K93">
    <cfRule type="cellIs" dxfId="57" priority="16" stopIfTrue="1" operator="between">
      <formula>0</formula>
      <formula>5000</formula>
    </cfRule>
  </conditionalFormatting>
  <conditionalFormatting sqref="M4:M6">
    <cfRule type="cellIs" dxfId="56" priority="32" stopIfTrue="1" operator="between">
      <formula>0</formula>
      <formula>5000</formula>
    </cfRule>
  </conditionalFormatting>
  <conditionalFormatting sqref="M4:M6">
    <cfRule type="cellIs" dxfId="55" priority="33" stopIfTrue="1" operator="equal">
      <formula>"-"</formula>
    </cfRule>
    <cfRule type="cellIs" dxfId="54" priority="34" stopIfTrue="1" operator="equal">
      <formula>"Std"</formula>
    </cfRule>
  </conditionalFormatting>
  <conditionalFormatting sqref="D3:K3">
    <cfRule type="cellIs" dxfId="53" priority="30" stopIfTrue="1" operator="equal">
      <formula>"-"</formula>
    </cfRule>
    <cfRule type="cellIs" dxfId="52" priority="31" stopIfTrue="1" operator="equal">
      <formula>"Std"</formula>
    </cfRule>
  </conditionalFormatting>
  <conditionalFormatting sqref="D78:K79">
    <cfRule type="cellIs" dxfId="51" priority="5" stopIfTrue="1" operator="equal">
      <formula>"-"</formula>
    </cfRule>
    <cfRule type="cellIs" dxfId="50" priority="6" stopIfTrue="1" operator="equal">
      <formula>"Std"</formula>
    </cfRule>
  </conditionalFormatting>
  <conditionalFormatting sqref="D78:K79">
    <cfRule type="cellIs" dxfId="49" priority="4" stopIfTrue="1" operator="between">
      <formula>0</formula>
      <formula>5000</formula>
    </cfRule>
  </conditionalFormatting>
  <conditionalFormatting sqref="D81:K81">
    <cfRule type="cellIs" dxfId="48" priority="2" stopIfTrue="1" operator="equal">
      <formula>"-"</formula>
    </cfRule>
    <cfRule type="cellIs" dxfId="47" priority="3" stopIfTrue="1" operator="equal">
      <formula>"Std"</formula>
    </cfRule>
  </conditionalFormatting>
  <conditionalFormatting sqref="D81:K81">
    <cfRule type="cellIs" dxfId="46"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5"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N108"/>
  <sheetViews>
    <sheetView showGridLines="0" view="pageBreakPreview" zoomScale="50" zoomScaleNormal="60" zoomScaleSheetLayoutView="50" workbookViewId="0">
      <pane ySplit="8" topLeftCell="A9" activePane="bottomLeft" state="frozen"/>
      <selection activeCell="N71" sqref="N71"/>
      <selection pane="bottomLeft" activeCell="N19" sqref="N19"/>
    </sheetView>
  </sheetViews>
  <sheetFormatPr defaultColWidth="8" defaultRowHeight="20.25"/>
  <cols>
    <col min="1" max="1" width="14" style="5" customWidth="1"/>
    <col min="2" max="2" width="166.28515625" style="39" customWidth="1"/>
    <col min="3" max="3" width="14" style="5" customWidth="1"/>
    <col min="4" max="6" width="32.42578125" style="5" customWidth="1"/>
    <col min="7" max="9" width="18.7109375" style="5" customWidth="1"/>
    <col min="10" max="10" width="6.7109375" style="39" customWidth="1"/>
    <col min="11" max="11" width="12.7109375" style="39" bestFit="1" customWidth="1"/>
    <col min="12" max="16384" width="8" style="39"/>
  </cols>
  <sheetData>
    <row r="1" spans="1:14" ht="49.9" customHeight="1">
      <c r="A1" s="74"/>
      <c r="B1" s="74"/>
      <c r="C1" s="74"/>
      <c r="D1" s="166" t="s">
        <v>954</v>
      </c>
      <c r="E1" s="166" t="s">
        <v>954</v>
      </c>
      <c r="F1" s="166" t="s">
        <v>954</v>
      </c>
      <c r="H1" s="66"/>
      <c r="I1" s="106"/>
    </row>
    <row r="2" spans="1:14" ht="49.9" customHeight="1">
      <c r="A2" s="57"/>
      <c r="B2" s="54" t="str">
        <f>'DUCATO VAN S8'!B2</f>
        <v>Ισχύς προτεινόμενου τιμοκαταλόγου λιανικής από 17/11/2022</v>
      </c>
      <c r="C2" s="57"/>
      <c r="D2" s="58" t="s">
        <v>592</v>
      </c>
      <c r="E2" s="58" t="s">
        <v>593</v>
      </c>
      <c r="F2" s="58" t="s">
        <v>594</v>
      </c>
      <c r="H2" s="107"/>
      <c r="I2" s="107"/>
    </row>
    <row r="3" spans="1:14" ht="25.15" customHeight="1">
      <c r="A3" s="58"/>
      <c r="B3" s="6" t="s">
        <v>207</v>
      </c>
      <c r="C3" s="58"/>
      <c r="D3" s="7">
        <f>SUM(D4:D6)</f>
        <v>37732.688291840001</v>
      </c>
      <c r="E3" s="7">
        <f t="shared" ref="E3:F3" si="0">SUM(E4:E6)</f>
        <v>41596.794620582397</v>
      </c>
      <c r="F3" s="7">
        <f t="shared" si="0"/>
        <v>42505.998692940804</v>
      </c>
      <c r="H3" s="8" t="s">
        <v>214</v>
      </c>
      <c r="I3" s="9"/>
    </row>
    <row r="4" spans="1:14" ht="25.15" customHeight="1">
      <c r="A4" s="68"/>
      <c r="B4" s="16" t="s">
        <v>91</v>
      </c>
      <c r="C4" s="68"/>
      <c r="D4" s="29">
        <f>(D6+227.72)*0.1</f>
        <v>2836.9448576000004</v>
      </c>
      <c r="E4" s="29">
        <f t="shared" ref="E4:F4" si="1">(E6+227.72)*0.1</f>
        <v>3125.3110015360003</v>
      </c>
      <c r="F4" s="29">
        <f t="shared" si="1"/>
        <v>3193.1620517120004</v>
      </c>
      <c r="H4" s="15" t="s">
        <v>343</v>
      </c>
      <c r="I4" s="16" t="s">
        <v>206</v>
      </c>
      <c r="J4" s="42"/>
      <c r="K4" s="42"/>
    </row>
    <row r="5" spans="1:14" ht="25.15" customHeight="1">
      <c r="A5" s="68"/>
      <c r="B5" s="16" t="s">
        <v>15</v>
      </c>
      <c r="C5" s="68"/>
      <c r="D5" s="52">
        <f>D6*0.24</f>
        <v>6754.0148582399997</v>
      </c>
      <c r="E5" s="52">
        <f t="shared" ref="E5:F5" si="2">E6*0.24</f>
        <v>7446.0936036863995</v>
      </c>
      <c r="F5" s="52">
        <f t="shared" si="2"/>
        <v>7608.9361241088</v>
      </c>
      <c r="H5" s="15">
        <v>123</v>
      </c>
      <c r="I5" s="16" t="s">
        <v>410</v>
      </c>
      <c r="J5" s="42"/>
      <c r="K5" s="42"/>
    </row>
    <row r="6" spans="1:14" s="45" customFormat="1" ht="25.15" customHeight="1">
      <c r="A6" s="69"/>
      <c r="B6" s="55" t="s">
        <v>208</v>
      </c>
      <c r="C6" s="69"/>
      <c r="D6" s="139">
        <v>28141.728576000001</v>
      </c>
      <c r="E6" s="139">
        <v>31025.390015360001</v>
      </c>
      <c r="F6" s="139">
        <v>31703.900517120001</v>
      </c>
      <c r="G6" s="21"/>
      <c r="H6" s="15" t="s">
        <v>95</v>
      </c>
      <c r="I6" s="16" t="s">
        <v>411</v>
      </c>
      <c r="J6" s="44"/>
      <c r="K6" s="44"/>
    </row>
    <row r="7" spans="1:14" ht="25.15" customHeight="1">
      <c r="A7" s="58"/>
      <c r="B7" s="16" t="s">
        <v>412</v>
      </c>
      <c r="C7" s="58"/>
      <c r="D7" s="16" t="s">
        <v>615</v>
      </c>
      <c r="E7" s="16" t="s">
        <v>616</v>
      </c>
      <c r="F7" s="16" t="s">
        <v>617</v>
      </c>
    </row>
    <row r="8" spans="1:14" ht="49.9" customHeight="1">
      <c r="A8" s="58" t="s">
        <v>3</v>
      </c>
      <c r="B8" s="23" t="s">
        <v>213</v>
      </c>
      <c r="C8" s="23" t="s">
        <v>3</v>
      </c>
      <c r="D8" s="23" t="s">
        <v>188</v>
      </c>
      <c r="E8" s="23" t="s">
        <v>188</v>
      </c>
      <c r="F8" s="23" t="s">
        <v>188</v>
      </c>
      <c r="G8" s="23" t="s">
        <v>187</v>
      </c>
      <c r="H8" s="23" t="s">
        <v>192</v>
      </c>
      <c r="I8" s="23" t="s">
        <v>193</v>
      </c>
    </row>
    <row r="9" spans="1:14" s="65" customFormat="1" ht="25.15" customHeight="1">
      <c r="A9" s="24" t="s">
        <v>263</v>
      </c>
      <c r="B9" s="62" t="s">
        <v>642</v>
      </c>
      <c r="C9" s="24" t="str">
        <f t="shared" ref="C9:C41" si="3">A9</f>
        <v>007</v>
      </c>
      <c r="D9" s="108" t="s">
        <v>343</v>
      </c>
      <c r="E9" s="108" t="s">
        <v>343</v>
      </c>
      <c r="F9" s="108" t="s">
        <v>343</v>
      </c>
      <c r="G9" s="109" t="s">
        <v>95</v>
      </c>
      <c r="H9" s="109" t="s">
        <v>95</v>
      </c>
      <c r="I9" s="109" t="s">
        <v>95</v>
      </c>
      <c r="J9" s="39"/>
      <c r="K9" s="39"/>
      <c r="L9" s="39"/>
      <c r="M9" s="39"/>
      <c r="N9" s="39"/>
    </row>
    <row r="10" spans="1:14" s="65" customFormat="1" ht="25.15" customHeight="1">
      <c r="A10" s="24" t="s">
        <v>8</v>
      </c>
      <c r="B10" s="62" t="s">
        <v>563</v>
      </c>
      <c r="C10" s="24" t="str">
        <f t="shared" si="3"/>
        <v>025</v>
      </c>
      <c r="D10" s="108" t="s">
        <v>343</v>
      </c>
      <c r="E10" s="108" t="s">
        <v>343</v>
      </c>
      <c r="F10" s="108" t="s">
        <v>343</v>
      </c>
      <c r="G10" s="109" t="s">
        <v>95</v>
      </c>
      <c r="H10" s="109" t="s">
        <v>95</v>
      </c>
      <c r="I10" s="109" t="s">
        <v>95</v>
      </c>
      <c r="J10" s="39"/>
      <c r="K10" s="39"/>
      <c r="L10" s="39"/>
      <c r="M10" s="39"/>
      <c r="N10" s="39"/>
    </row>
    <row r="11" spans="1:14" s="65" customFormat="1" ht="25.15" customHeight="1">
      <c r="A11" s="24" t="s">
        <v>36</v>
      </c>
      <c r="B11" s="62" t="s">
        <v>382</v>
      </c>
      <c r="C11" s="24" t="str">
        <f t="shared" si="3"/>
        <v>029</v>
      </c>
      <c r="D11" s="108" t="s">
        <v>343</v>
      </c>
      <c r="E11" s="108" t="s">
        <v>343</v>
      </c>
      <c r="F11" s="108" t="s">
        <v>343</v>
      </c>
      <c r="G11" s="109" t="s">
        <v>95</v>
      </c>
      <c r="H11" s="109" t="s">
        <v>95</v>
      </c>
      <c r="I11" s="109" t="s">
        <v>95</v>
      </c>
      <c r="J11" s="39"/>
      <c r="K11" s="39"/>
      <c r="L11" s="39"/>
      <c r="M11" s="39"/>
      <c r="N11" s="39"/>
    </row>
    <row r="12" spans="1:14" s="65" customFormat="1" ht="25.15" customHeight="1">
      <c r="A12" s="24" t="s">
        <v>113</v>
      </c>
      <c r="B12" s="62" t="s">
        <v>249</v>
      </c>
      <c r="C12" s="24" t="str">
        <f t="shared" si="3"/>
        <v>077</v>
      </c>
      <c r="D12" s="108" t="s">
        <v>343</v>
      </c>
      <c r="E12" s="108" t="s">
        <v>343</v>
      </c>
      <c r="F12" s="108" t="s">
        <v>343</v>
      </c>
      <c r="G12" s="109" t="s">
        <v>95</v>
      </c>
      <c r="H12" s="109" t="s">
        <v>95</v>
      </c>
      <c r="I12" s="109" t="s">
        <v>95</v>
      </c>
      <c r="J12" s="39"/>
      <c r="K12" s="39"/>
      <c r="L12" s="39"/>
      <c r="M12" s="39"/>
      <c r="N12" s="39"/>
    </row>
    <row r="13" spans="1:14" s="65" customFormat="1" ht="25.15" customHeight="1">
      <c r="A13" s="24" t="s">
        <v>55</v>
      </c>
      <c r="B13" s="62" t="s">
        <v>250</v>
      </c>
      <c r="C13" s="24" t="str">
        <f t="shared" si="3"/>
        <v>132</v>
      </c>
      <c r="D13" s="108" t="s">
        <v>343</v>
      </c>
      <c r="E13" s="108" t="s">
        <v>343</v>
      </c>
      <c r="F13" s="108" t="s">
        <v>343</v>
      </c>
      <c r="G13" s="109" t="s">
        <v>95</v>
      </c>
      <c r="H13" s="109" t="s">
        <v>95</v>
      </c>
      <c r="I13" s="109" t="s">
        <v>95</v>
      </c>
      <c r="J13" s="39"/>
      <c r="K13" s="39"/>
      <c r="L13" s="39"/>
      <c r="M13" s="39"/>
      <c r="N13" s="39"/>
    </row>
    <row r="14" spans="1:14" s="65" customFormat="1" ht="25.15" customHeight="1">
      <c r="A14" s="24" t="s">
        <v>24</v>
      </c>
      <c r="B14" s="62" t="s">
        <v>251</v>
      </c>
      <c r="C14" s="24" t="str">
        <f t="shared" si="3"/>
        <v>199</v>
      </c>
      <c r="D14" s="108" t="s">
        <v>343</v>
      </c>
      <c r="E14" s="108" t="s">
        <v>343</v>
      </c>
      <c r="F14" s="108" t="s">
        <v>343</v>
      </c>
      <c r="G14" s="109" t="s">
        <v>95</v>
      </c>
      <c r="H14" s="109" t="s">
        <v>95</v>
      </c>
      <c r="I14" s="109" t="s">
        <v>95</v>
      </c>
      <c r="J14" s="39"/>
      <c r="K14" s="39"/>
      <c r="L14" s="39"/>
      <c r="M14" s="39"/>
      <c r="N14" s="39"/>
    </row>
    <row r="15" spans="1:14" s="65" customFormat="1" ht="25.15" customHeight="1">
      <c r="A15" s="24" t="s">
        <v>107</v>
      </c>
      <c r="B15" s="62" t="s">
        <v>252</v>
      </c>
      <c r="C15" s="24" t="str">
        <f t="shared" si="3"/>
        <v>293</v>
      </c>
      <c r="D15" s="108" t="s">
        <v>343</v>
      </c>
      <c r="E15" s="108" t="s">
        <v>343</v>
      </c>
      <c r="F15" s="108" t="s">
        <v>343</v>
      </c>
      <c r="G15" s="109" t="s">
        <v>95</v>
      </c>
      <c r="H15" s="109" t="s">
        <v>95</v>
      </c>
      <c r="I15" s="109" t="s">
        <v>95</v>
      </c>
      <c r="J15" s="39"/>
      <c r="K15" s="39"/>
      <c r="L15" s="39"/>
      <c r="M15" s="39"/>
      <c r="N15" s="39"/>
    </row>
    <row r="16" spans="1:14" s="65" customFormat="1" ht="45" customHeight="1">
      <c r="A16" s="24" t="s">
        <v>518</v>
      </c>
      <c r="B16" s="62" t="s">
        <v>570</v>
      </c>
      <c r="C16" s="24" t="str">
        <f t="shared" si="3"/>
        <v>2D4</v>
      </c>
      <c r="D16" s="108" t="s">
        <v>343</v>
      </c>
      <c r="E16" s="108" t="s">
        <v>343</v>
      </c>
      <c r="F16" s="108" t="s">
        <v>343</v>
      </c>
      <c r="G16" s="109" t="s">
        <v>95</v>
      </c>
      <c r="H16" s="109" t="s">
        <v>95</v>
      </c>
      <c r="I16" s="109" t="s">
        <v>95</v>
      </c>
      <c r="J16" s="39"/>
      <c r="K16" s="39"/>
      <c r="L16" s="39"/>
      <c r="M16" s="39"/>
      <c r="N16" s="39"/>
    </row>
    <row r="17" spans="1:14" s="65" customFormat="1" ht="25.15" customHeight="1">
      <c r="A17" s="24" t="s">
        <v>135</v>
      </c>
      <c r="B17" s="62" t="s">
        <v>253</v>
      </c>
      <c r="C17" s="24" t="str">
        <f t="shared" si="3"/>
        <v>361</v>
      </c>
      <c r="D17" s="108" t="s">
        <v>343</v>
      </c>
      <c r="E17" s="108" t="s">
        <v>343</v>
      </c>
      <c r="F17" s="108" t="s">
        <v>343</v>
      </c>
      <c r="G17" s="109" t="s">
        <v>95</v>
      </c>
      <c r="H17" s="109" t="s">
        <v>95</v>
      </c>
      <c r="I17" s="109" t="s">
        <v>95</v>
      </c>
      <c r="J17" s="39"/>
      <c r="K17" s="39"/>
      <c r="L17" s="39"/>
      <c r="M17" s="39"/>
      <c r="N17" s="39"/>
    </row>
    <row r="18" spans="1:14" s="65" customFormat="1" ht="25.15" customHeight="1">
      <c r="A18" s="24" t="s">
        <v>150</v>
      </c>
      <c r="B18" s="62" t="s">
        <v>378</v>
      </c>
      <c r="C18" s="24" t="str">
        <f t="shared" si="3"/>
        <v>4HH</v>
      </c>
      <c r="D18" s="108" t="s">
        <v>95</v>
      </c>
      <c r="E18" s="108" t="s">
        <v>95</v>
      </c>
      <c r="F18" s="108" t="s">
        <v>95</v>
      </c>
      <c r="G18" s="109" t="s">
        <v>95</v>
      </c>
      <c r="H18" s="109" t="s">
        <v>95</v>
      </c>
      <c r="I18" s="109" t="s">
        <v>95</v>
      </c>
      <c r="J18" s="39"/>
      <c r="K18" s="39"/>
      <c r="L18" s="39"/>
      <c r="M18" s="39"/>
      <c r="N18" s="39"/>
    </row>
    <row r="19" spans="1:14" s="65" customFormat="1" ht="25.15" customHeight="1">
      <c r="A19" s="24" t="s">
        <v>12</v>
      </c>
      <c r="B19" s="62" t="s">
        <v>275</v>
      </c>
      <c r="C19" s="24" t="str">
        <f t="shared" si="3"/>
        <v>502</v>
      </c>
      <c r="D19" s="108" t="s">
        <v>343</v>
      </c>
      <c r="E19" s="108" t="s">
        <v>343</v>
      </c>
      <c r="F19" s="108" t="s">
        <v>343</v>
      </c>
      <c r="G19" s="109" t="s">
        <v>95</v>
      </c>
      <c r="H19" s="109" t="s">
        <v>95</v>
      </c>
      <c r="I19" s="109" t="s">
        <v>95</v>
      </c>
      <c r="J19" s="39"/>
      <c r="K19" s="39"/>
      <c r="L19" s="39"/>
      <c r="M19" s="39"/>
      <c r="N19" s="39"/>
    </row>
    <row r="20" spans="1:14" s="65" customFormat="1" ht="25.15" customHeight="1">
      <c r="A20" s="24" t="s">
        <v>25</v>
      </c>
      <c r="B20" s="62" t="s">
        <v>257</v>
      </c>
      <c r="C20" s="24" t="str">
        <f t="shared" si="3"/>
        <v>519</v>
      </c>
      <c r="D20" s="108" t="s">
        <v>343</v>
      </c>
      <c r="E20" s="108" t="s">
        <v>343</v>
      </c>
      <c r="F20" s="108" t="s">
        <v>343</v>
      </c>
      <c r="G20" s="109" t="s">
        <v>95</v>
      </c>
      <c r="H20" s="109" t="s">
        <v>95</v>
      </c>
      <c r="I20" s="109" t="s">
        <v>95</v>
      </c>
      <c r="J20" s="39"/>
      <c r="K20" s="39"/>
      <c r="L20" s="39"/>
      <c r="M20" s="39"/>
      <c r="N20" s="39"/>
    </row>
    <row r="21" spans="1:14" s="65" customFormat="1" ht="25.15" customHeight="1">
      <c r="A21" s="24" t="s">
        <v>330</v>
      </c>
      <c r="B21" s="62" t="s">
        <v>533</v>
      </c>
      <c r="C21" s="24" t="str">
        <f t="shared" si="3"/>
        <v>5PP</v>
      </c>
      <c r="D21" s="108" t="s">
        <v>343</v>
      </c>
      <c r="E21" s="108" t="s">
        <v>343</v>
      </c>
      <c r="F21" s="108" t="s">
        <v>343</v>
      </c>
      <c r="G21" s="109" t="s">
        <v>95</v>
      </c>
      <c r="H21" s="109" t="s">
        <v>95</v>
      </c>
      <c r="I21" s="109" t="s">
        <v>95</v>
      </c>
      <c r="J21" s="39"/>
      <c r="K21" s="39"/>
      <c r="L21" s="39"/>
      <c r="M21" s="39"/>
      <c r="N21" s="39"/>
    </row>
    <row r="22" spans="1:14" s="65" customFormat="1" ht="25.15" customHeight="1">
      <c r="A22" s="24" t="s">
        <v>240</v>
      </c>
      <c r="B22" s="62" t="s">
        <v>258</v>
      </c>
      <c r="C22" s="24" t="str">
        <f t="shared" si="3"/>
        <v>734</v>
      </c>
      <c r="D22" s="108" t="s">
        <v>343</v>
      </c>
      <c r="E22" s="108" t="s">
        <v>343</v>
      </c>
      <c r="F22" s="108" t="s">
        <v>343</v>
      </c>
      <c r="G22" s="109" t="s">
        <v>95</v>
      </c>
      <c r="H22" s="109" t="s">
        <v>95</v>
      </c>
      <c r="I22" s="109" t="s">
        <v>95</v>
      </c>
      <c r="J22" s="39"/>
      <c r="K22" s="39"/>
      <c r="L22" s="39"/>
      <c r="M22" s="39"/>
      <c r="N22" s="39"/>
    </row>
    <row r="23" spans="1:14" s="65" customFormat="1" ht="25.15" customHeight="1">
      <c r="A23" s="24" t="s">
        <v>167</v>
      </c>
      <c r="B23" s="62" t="s">
        <v>280</v>
      </c>
      <c r="C23" s="24" t="str">
        <f t="shared" si="3"/>
        <v>738</v>
      </c>
      <c r="D23" s="108" t="s">
        <v>343</v>
      </c>
      <c r="E23" s="108" t="s">
        <v>343</v>
      </c>
      <c r="F23" s="108" t="s">
        <v>343</v>
      </c>
      <c r="G23" s="109" t="s">
        <v>95</v>
      </c>
      <c r="H23" s="109" t="s">
        <v>95</v>
      </c>
      <c r="I23" s="109" t="s">
        <v>95</v>
      </c>
      <c r="J23" s="39"/>
      <c r="K23" s="39"/>
      <c r="L23" s="39"/>
      <c r="M23" s="39"/>
      <c r="N23" s="39"/>
    </row>
    <row r="24" spans="1:14" s="65" customFormat="1" ht="25.15" customHeight="1">
      <c r="A24" s="24" t="s">
        <v>122</v>
      </c>
      <c r="B24" s="62" t="s">
        <v>232</v>
      </c>
      <c r="C24" s="24" t="str">
        <f t="shared" si="3"/>
        <v>747</v>
      </c>
      <c r="D24" s="108" t="s">
        <v>343</v>
      </c>
      <c r="E24" s="108" t="s">
        <v>343</v>
      </c>
      <c r="F24" s="108" t="s">
        <v>343</v>
      </c>
      <c r="G24" s="109" t="s">
        <v>95</v>
      </c>
      <c r="H24" s="109" t="s">
        <v>95</v>
      </c>
      <c r="I24" s="109" t="s">
        <v>95</v>
      </c>
      <c r="J24" s="39"/>
      <c r="K24" s="39"/>
      <c r="L24" s="39"/>
      <c r="M24" s="39"/>
      <c r="N24" s="39"/>
    </row>
    <row r="25" spans="1:14" s="65" customFormat="1" ht="25.15" customHeight="1">
      <c r="A25" s="24" t="s">
        <v>111</v>
      </c>
      <c r="B25" s="62" t="s">
        <v>235</v>
      </c>
      <c r="C25" s="24" t="str">
        <f t="shared" si="3"/>
        <v>786</v>
      </c>
      <c r="D25" s="108" t="s">
        <v>343</v>
      </c>
      <c r="E25" s="108" t="s">
        <v>343</v>
      </c>
      <c r="F25" s="108" t="s">
        <v>343</v>
      </c>
      <c r="G25" s="109" t="s">
        <v>95</v>
      </c>
      <c r="H25" s="109" t="s">
        <v>95</v>
      </c>
      <c r="I25" s="109" t="s">
        <v>95</v>
      </c>
      <c r="J25" s="39"/>
      <c r="K25" s="39"/>
      <c r="L25" s="39"/>
      <c r="M25" s="39"/>
      <c r="N25" s="39"/>
    </row>
    <row r="26" spans="1:14" s="65" customFormat="1" ht="25.15" customHeight="1">
      <c r="A26" s="24" t="s">
        <v>39</v>
      </c>
      <c r="B26" s="62" t="s">
        <v>237</v>
      </c>
      <c r="C26" s="24" t="str">
        <f t="shared" si="3"/>
        <v>878</v>
      </c>
      <c r="D26" s="108" t="s">
        <v>343</v>
      </c>
      <c r="E26" s="108" t="s">
        <v>343</v>
      </c>
      <c r="F26" s="108" t="s">
        <v>343</v>
      </c>
      <c r="G26" s="109" t="s">
        <v>95</v>
      </c>
      <c r="H26" s="109" t="s">
        <v>95</v>
      </c>
      <c r="I26" s="109" t="s">
        <v>95</v>
      </c>
      <c r="J26" s="39"/>
      <c r="K26" s="39"/>
      <c r="L26" s="39"/>
      <c r="M26" s="39"/>
      <c r="N26" s="39"/>
    </row>
    <row r="27" spans="1:14" s="65" customFormat="1" ht="25.15" customHeight="1">
      <c r="A27" s="24" t="s">
        <v>112</v>
      </c>
      <c r="B27" s="62" t="s">
        <v>89</v>
      </c>
      <c r="C27" s="24" t="str">
        <f t="shared" si="3"/>
        <v>980</v>
      </c>
      <c r="D27" s="108" t="s">
        <v>343</v>
      </c>
      <c r="E27" s="108" t="s">
        <v>343</v>
      </c>
      <c r="F27" s="108" t="s">
        <v>343</v>
      </c>
      <c r="G27" s="52" t="s">
        <v>95</v>
      </c>
      <c r="H27" s="109" t="s">
        <v>95</v>
      </c>
      <c r="I27" s="109" t="s">
        <v>95</v>
      </c>
      <c r="J27" s="39"/>
      <c r="K27" s="39"/>
      <c r="L27" s="39"/>
      <c r="M27" s="39"/>
      <c r="N27" s="39"/>
    </row>
    <row r="28" spans="1:14" s="65" customFormat="1" ht="25.15" customHeight="1">
      <c r="A28" s="24" t="s">
        <v>168</v>
      </c>
      <c r="B28" s="62" t="s">
        <v>234</v>
      </c>
      <c r="C28" s="24" t="str">
        <f t="shared" si="3"/>
        <v>RS3</v>
      </c>
      <c r="D28" s="108" t="s">
        <v>343</v>
      </c>
      <c r="E28" s="108" t="s">
        <v>343</v>
      </c>
      <c r="F28" s="108" t="s">
        <v>343</v>
      </c>
      <c r="G28" s="52" t="s">
        <v>95</v>
      </c>
      <c r="H28" s="109" t="s">
        <v>95</v>
      </c>
      <c r="I28" s="109" t="s">
        <v>95</v>
      </c>
      <c r="J28" s="39"/>
      <c r="K28" s="39"/>
      <c r="L28" s="39"/>
      <c r="M28" s="39"/>
      <c r="N28" s="39"/>
    </row>
    <row r="29" spans="1:14" s="65" customFormat="1" ht="25.15" customHeight="1">
      <c r="A29" s="24" t="s">
        <v>109</v>
      </c>
      <c r="B29" s="62" t="s">
        <v>264</v>
      </c>
      <c r="C29" s="24" t="str">
        <f t="shared" si="3"/>
        <v>051</v>
      </c>
      <c r="D29" s="108">
        <f t="shared" ref="D29:F35" si="4">SUM($G29+$H29+$I29)</f>
        <v>135.005</v>
      </c>
      <c r="E29" s="108">
        <f t="shared" si="4"/>
        <v>135.005</v>
      </c>
      <c r="F29" s="108">
        <f t="shared" si="4"/>
        <v>135.005</v>
      </c>
      <c r="G29" s="52">
        <v>100.75</v>
      </c>
      <c r="H29" s="109">
        <f t="shared" ref="H29:H85" si="5">G29*0.24</f>
        <v>24.18</v>
      </c>
      <c r="I29" s="109">
        <f t="shared" ref="I29:I85" si="6">G29*0.1</f>
        <v>10.075000000000001</v>
      </c>
      <c r="J29" s="39"/>
      <c r="K29" s="111"/>
      <c r="L29" s="39"/>
      <c r="M29" s="39"/>
      <c r="N29" s="39"/>
    </row>
    <row r="30" spans="1:14" s="65" customFormat="1" ht="25.15" customHeight="1">
      <c r="A30" s="24" t="s">
        <v>29</v>
      </c>
      <c r="B30" s="62" t="s">
        <v>265</v>
      </c>
      <c r="C30" s="24" t="str">
        <f t="shared" si="3"/>
        <v>055</v>
      </c>
      <c r="D30" s="108">
        <f t="shared" si="4"/>
        <v>604.005</v>
      </c>
      <c r="E30" s="108">
        <f t="shared" si="4"/>
        <v>604.005</v>
      </c>
      <c r="F30" s="108">
        <f t="shared" si="4"/>
        <v>604.005</v>
      </c>
      <c r="G30" s="52">
        <v>450.75</v>
      </c>
      <c r="H30" s="109">
        <f t="shared" si="5"/>
        <v>108.17999999999999</v>
      </c>
      <c r="I30" s="109">
        <f t="shared" si="6"/>
        <v>45.075000000000003</v>
      </c>
      <c r="J30" s="39"/>
      <c r="K30" s="111"/>
      <c r="L30" s="39"/>
      <c r="M30" s="39"/>
      <c r="N30" s="39"/>
    </row>
    <row r="31" spans="1:14" s="65" customFormat="1" ht="25.15" customHeight="1">
      <c r="A31" s="24" t="s">
        <v>114</v>
      </c>
      <c r="B31" s="62" t="s">
        <v>267</v>
      </c>
      <c r="C31" s="24" t="str">
        <f t="shared" si="3"/>
        <v>081</v>
      </c>
      <c r="D31" s="108">
        <f t="shared" si="4"/>
        <v>100.00419999999998</v>
      </c>
      <c r="E31" s="108">
        <f t="shared" si="4"/>
        <v>100.00419999999998</v>
      </c>
      <c r="F31" s="108">
        <f t="shared" si="4"/>
        <v>100.00419999999998</v>
      </c>
      <c r="G31" s="52">
        <v>74.63</v>
      </c>
      <c r="H31" s="109">
        <f t="shared" si="5"/>
        <v>17.911199999999997</v>
      </c>
      <c r="I31" s="109">
        <f t="shared" si="6"/>
        <v>7.4630000000000001</v>
      </c>
      <c r="J31" s="39"/>
      <c r="K31" s="111"/>
      <c r="L31" s="39"/>
      <c r="M31" s="39"/>
      <c r="N31" s="39"/>
    </row>
    <row r="32" spans="1:14" s="65" customFormat="1" ht="25.15" customHeight="1">
      <c r="A32" s="24" t="s">
        <v>522</v>
      </c>
      <c r="B32" s="62" t="s">
        <v>551</v>
      </c>
      <c r="C32" s="24" t="str">
        <f t="shared" si="3"/>
        <v>0UQ</v>
      </c>
      <c r="D32" s="108">
        <f t="shared" si="4"/>
        <v>30.002600000000001</v>
      </c>
      <c r="E32" s="108">
        <f t="shared" si="4"/>
        <v>30.002600000000001</v>
      </c>
      <c r="F32" s="108">
        <f t="shared" si="4"/>
        <v>30.002600000000001</v>
      </c>
      <c r="G32" s="52">
        <v>22.39</v>
      </c>
      <c r="H32" s="109">
        <f t="shared" si="5"/>
        <v>5.3735999999999997</v>
      </c>
      <c r="I32" s="109">
        <f t="shared" si="6"/>
        <v>2.2390000000000003</v>
      </c>
      <c r="J32" s="39"/>
      <c r="K32" s="111"/>
      <c r="L32" s="39"/>
      <c r="M32" s="39"/>
      <c r="N32" s="39"/>
    </row>
    <row r="33" spans="1:14" s="65" customFormat="1" ht="25.15" customHeight="1">
      <c r="A33" s="24" t="s">
        <v>521</v>
      </c>
      <c r="B33" s="62" t="s">
        <v>554</v>
      </c>
      <c r="C33" s="24" t="str">
        <f t="shared" si="3"/>
        <v>0XW</v>
      </c>
      <c r="D33" s="108">
        <f t="shared" si="4"/>
        <v>100.00419999999998</v>
      </c>
      <c r="E33" s="108">
        <f t="shared" si="4"/>
        <v>100.00419999999998</v>
      </c>
      <c r="F33" s="108">
        <f t="shared" si="4"/>
        <v>100.00419999999998</v>
      </c>
      <c r="G33" s="52">
        <v>74.63</v>
      </c>
      <c r="H33" s="109">
        <f t="shared" si="5"/>
        <v>17.911199999999997</v>
      </c>
      <c r="I33" s="109">
        <f t="shared" si="6"/>
        <v>7.4630000000000001</v>
      </c>
      <c r="J33" s="39"/>
      <c r="K33" s="111"/>
      <c r="L33" s="39"/>
      <c r="M33" s="39"/>
      <c r="N33" s="39"/>
    </row>
    <row r="34" spans="1:14" s="65" customFormat="1" ht="25.15" customHeight="1">
      <c r="A34" s="24" t="s">
        <v>115</v>
      </c>
      <c r="B34" s="62" t="s">
        <v>386</v>
      </c>
      <c r="C34" s="24" t="str">
        <f t="shared" si="3"/>
        <v>144</v>
      </c>
      <c r="D34" s="108">
        <f t="shared" si="4"/>
        <v>135.005</v>
      </c>
      <c r="E34" s="108">
        <f t="shared" si="4"/>
        <v>135.005</v>
      </c>
      <c r="F34" s="108">
        <f t="shared" si="4"/>
        <v>135.005</v>
      </c>
      <c r="G34" s="52">
        <v>100.75</v>
      </c>
      <c r="H34" s="109">
        <f t="shared" si="5"/>
        <v>24.18</v>
      </c>
      <c r="I34" s="109">
        <f t="shared" si="6"/>
        <v>10.075000000000001</v>
      </c>
      <c r="J34" s="39"/>
      <c r="K34" s="111"/>
      <c r="L34" s="39"/>
      <c r="M34" s="39"/>
      <c r="N34" s="39"/>
    </row>
    <row r="35" spans="1:14" s="65" customFormat="1" ht="25.15" customHeight="1">
      <c r="A35" s="24" t="s">
        <v>157</v>
      </c>
      <c r="B35" s="62" t="s">
        <v>226</v>
      </c>
      <c r="C35" s="24" t="str">
        <f t="shared" si="3"/>
        <v>149</v>
      </c>
      <c r="D35" s="108">
        <f t="shared" si="4"/>
        <v>181.99879999999999</v>
      </c>
      <c r="E35" s="108">
        <f t="shared" si="4"/>
        <v>181.99879999999999</v>
      </c>
      <c r="F35" s="108">
        <f t="shared" si="4"/>
        <v>181.99879999999999</v>
      </c>
      <c r="G35" s="52">
        <v>135.82</v>
      </c>
      <c r="H35" s="109">
        <f t="shared" si="5"/>
        <v>32.596799999999995</v>
      </c>
      <c r="I35" s="109">
        <f t="shared" si="6"/>
        <v>13.582000000000001</v>
      </c>
      <c r="J35" s="39"/>
      <c r="K35" s="111"/>
      <c r="L35" s="39"/>
      <c r="M35" s="39"/>
      <c r="N35" s="39"/>
    </row>
    <row r="36" spans="1:14" s="65" customFormat="1" ht="25.15" customHeight="1">
      <c r="A36" s="24" t="s">
        <v>520</v>
      </c>
      <c r="B36" s="62" t="s">
        <v>564</v>
      </c>
      <c r="C36" s="24" t="str">
        <f t="shared" si="3"/>
        <v>1LR</v>
      </c>
      <c r="D36" s="108" t="s">
        <v>95</v>
      </c>
      <c r="E36" s="108">
        <f t="shared" ref="E36:F55" si="7">SUM($G36+$H36+$I36)</f>
        <v>245.99720000000002</v>
      </c>
      <c r="F36" s="108">
        <f t="shared" si="7"/>
        <v>245.99720000000002</v>
      </c>
      <c r="G36" s="52">
        <v>183.58</v>
      </c>
      <c r="H36" s="109">
        <f t="shared" si="5"/>
        <v>44.059200000000004</v>
      </c>
      <c r="I36" s="109">
        <f t="shared" si="6"/>
        <v>18.358000000000001</v>
      </c>
      <c r="J36" s="39"/>
      <c r="K36" s="111"/>
      <c r="L36" s="39"/>
      <c r="M36" s="39"/>
      <c r="N36" s="39"/>
    </row>
    <row r="37" spans="1:14" s="65" customFormat="1" ht="25.15" customHeight="1">
      <c r="A37" s="24" t="s">
        <v>141</v>
      </c>
      <c r="B37" s="62" t="s">
        <v>268</v>
      </c>
      <c r="C37" s="24" t="str">
        <f t="shared" si="3"/>
        <v>200</v>
      </c>
      <c r="D37" s="108">
        <f>SUM($G37+$H37+$I37)</f>
        <v>330.99340000000001</v>
      </c>
      <c r="E37" s="108">
        <f t="shared" si="7"/>
        <v>330.99340000000001</v>
      </c>
      <c r="F37" s="108">
        <f t="shared" si="7"/>
        <v>330.99340000000001</v>
      </c>
      <c r="G37" s="52">
        <v>247.01</v>
      </c>
      <c r="H37" s="109">
        <f t="shared" si="5"/>
        <v>59.282399999999996</v>
      </c>
      <c r="I37" s="109">
        <f t="shared" si="6"/>
        <v>24.701000000000001</v>
      </c>
      <c r="J37" s="39"/>
      <c r="K37" s="111"/>
      <c r="L37" s="39"/>
      <c r="M37" s="39"/>
      <c r="N37" s="39"/>
    </row>
    <row r="38" spans="1:14" s="65" customFormat="1" ht="25.15" customHeight="1">
      <c r="A38" s="24" t="s">
        <v>14</v>
      </c>
      <c r="B38" s="62" t="s">
        <v>18</v>
      </c>
      <c r="C38" s="24" t="str">
        <f t="shared" si="3"/>
        <v>210</v>
      </c>
      <c r="D38" s="108">
        <f>SUM($G38+$H38+$I38)</f>
        <v>330.99340000000001</v>
      </c>
      <c r="E38" s="108">
        <f t="shared" si="7"/>
        <v>330.99340000000001</v>
      </c>
      <c r="F38" s="108">
        <f t="shared" si="7"/>
        <v>330.99340000000001</v>
      </c>
      <c r="G38" s="52">
        <v>247.01</v>
      </c>
      <c r="H38" s="109">
        <f t="shared" si="5"/>
        <v>59.282399999999996</v>
      </c>
      <c r="I38" s="109">
        <f t="shared" si="6"/>
        <v>24.701000000000001</v>
      </c>
      <c r="J38" s="39"/>
      <c r="K38" s="111"/>
      <c r="L38" s="39"/>
      <c r="M38" s="39"/>
      <c r="N38" s="39"/>
    </row>
    <row r="39" spans="1:14" s="65" customFormat="1" ht="25.15" customHeight="1">
      <c r="A39" s="24" t="s">
        <v>118</v>
      </c>
      <c r="B39" s="62" t="s">
        <v>270</v>
      </c>
      <c r="C39" s="24" t="str">
        <f t="shared" si="3"/>
        <v>237</v>
      </c>
      <c r="D39" s="108">
        <f>SUM($G39+$H39+$I39)</f>
        <v>181.99879999999999</v>
      </c>
      <c r="E39" s="108">
        <f t="shared" si="7"/>
        <v>181.99879999999999</v>
      </c>
      <c r="F39" s="108">
        <f t="shared" si="7"/>
        <v>181.99879999999999</v>
      </c>
      <c r="G39" s="52">
        <v>135.82</v>
      </c>
      <c r="H39" s="109">
        <f t="shared" si="5"/>
        <v>32.596799999999995</v>
      </c>
      <c r="I39" s="109">
        <f t="shared" si="6"/>
        <v>13.582000000000001</v>
      </c>
      <c r="J39" s="39"/>
      <c r="K39" s="111"/>
      <c r="L39" s="39"/>
      <c r="M39" s="39"/>
      <c r="N39" s="39"/>
    </row>
    <row r="40" spans="1:14" s="65" customFormat="1" ht="91.5" customHeight="1">
      <c r="A40" s="24" t="s">
        <v>517</v>
      </c>
      <c r="B40" s="62" t="s">
        <v>566</v>
      </c>
      <c r="C40" s="24" t="str">
        <f t="shared" si="3"/>
        <v>2F2</v>
      </c>
      <c r="D40" s="108" t="s">
        <v>95</v>
      </c>
      <c r="E40" s="108">
        <f t="shared" si="7"/>
        <v>1485.0013999999999</v>
      </c>
      <c r="F40" s="108">
        <f t="shared" si="7"/>
        <v>1485.0013999999999</v>
      </c>
      <c r="G40" s="52">
        <v>1108.21</v>
      </c>
      <c r="H40" s="109">
        <f t="shared" si="5"/>
        <v>265.97039999999998</v>
      </c>
      <c r="I40" s="109">
        <f t="shared" si="6"/>
        <v>110.82100000000001</v>
      </c>
      <c r="J40" s="39"/>
      <c r="K40" s="111"/>
      <c r="L40" s="39"/>
      <c r="M40" s="39"/>
      <c r="N40" s="39"/>
    </row>
    <row r="41" spans="1:14" s="65" customFormat="1" ht="64.900000000000006" customHeight="1">
      <c r="A41" s="24" t="s">
        <v>516</v>
      </c>
      <c r="B41" s="62" t="s">
        <v>559</v>
      </c>
      <c r="C41" s="24" t="str">
        <f t="shared" si="3"/>
        <v>2PP</v>
      </c>
      <c r="D41" s="108">
        <f t="shared" ref="D41:D72" si="8">SUM($G41+$H41+$I41)</f>
        <v>604.005</v>
      </c>
      <c r="E41" s="108">
        <f t="shared" si="7"/>
        <v>604.005</v>
      </c>
      <c r="F41" s="108">
        <f t="shared" si="7"/>
        <v>604.005</v>
      </c>
      <c r="G41" s="52">
        <v>450.75</v>
      </c>
      <c r="H41" s="109">
        <f t="shared" si="5"/>
        <v>108.17999999999999</v>
      </c>
      <c r="I41" s="109">
        <f t="shared" si="6"/>
        <v>45.075000000000003</v>
      </c>
      <c r="J41" s="39"/>
      <c r="K41" s="111"/>
      <c r="L41" s="39"/>
      <c r="M41" s="39"/>
      <c r="N41" s="39"/>
    </row>
    <row r="42" spans="1:14" s="65" customFormat="1" ht="25.15" customHeight="1">
      <c r="A42" s="24" t="s">
        <v>514</v>
      </c>
      <c r="B42" s="62" t="s">
        <v>558</v>
      </c>
      <c r="C42" s="24" t="str">
        <f t="shared" ref="C42:C49" si="9">A42</f>
        <v>2PZ</v>
      </c>
      <c r="D42" s="108">
        <f t="shared" si="8"/>
        <v>1286.4000000000001</v>
      </c>
      <c r="E42" s="108">
        <f t="shared" si="7"/>
        <v>1286.4000000000001</v>
      </c>
      <c r="F42" s="108">
        <f t="shared" si="7"/>
        <v>1286.4000000000001</v>
      </c>
      <c r="G42" s="52">
        <v>960</v>
      </c>
      <c r="H42" s="109">
        <f t="shared" si="5"/>
        <v>230.39999999999998</v>
      </c>
      <c r="I42" s="109">
        <f t="shared" si="6"/>
        <v>96</v>
      </c>
      <c r="J42" s="39"/>
      <c r="K42" s="111"/>
      <c r="L42" s="39"/>
      <c r="M42" s="39"/>
      <c r="N42" s="39"/>
    </row>
    <row r="43" spans="1:14" s="65" customFormat="1" ht="25.15" customHeight="1">
      <c r="A43" s="24" t="s">
        <v>513</v>
      </c>
      <c r="B43" s="62" t="s">
        <v>552</v>
      </c>
      <c r="C43" s="24" t="str">
        <f t="shared" si="9"/>
        <v>2QC</v>
      </c>
      <c r="D43" s="108">
        <f t="shared" si="8"/>
        <v>245.99720000000002</v>
      </c>
      <c r="E43" s="108">
        <f t="shared" si="7"/>
        <v>245.99720000000002</v>
      </c>
      <c r="F43" s="108">
        <f t="shared" si="7"/>
        <v>245.99720000000002</v>
      </c>
      <c r="G43" s="52">
        <v>183.58</v>
      </c>
      <c r="H43" s="109">
        <f t="shared" si="5"/>
        <v>44.059200000000004</v>
      </c>
      <c r="I43" s="109">
        <f t="shared" si="6"/>
        <v>18.358000000000001</v>
      </c>
      <c r="J43" s="39"/>
      <c r="K43" s="111"/>
      <c r="L43" s="39"/>
      <c r="M43" s="39"/>
      <c r="N43" s="39"/>
    </row>
    <row r="44" spans="1:14" s="203" customFormat="1" ht="25.15" customHeight="1">
      <c r="A44" s="24" t="s">
        <v>512</v>
      </c>
      <c r="B44" s="62" t="s">
        <v>555</v>
      </c>
      <c r="C44" s="24" t="str">
        <f t="shared" si="9"/>
        <v>2QF</v>
      </c>
      <c r="D44" s="108">
        <f t="shared" si="8"/>
        <v>199.66</v>
      </c>
      <c r="E44" s="108">
        <f t="shared" si="7"/>
        <v>199.66</v>
      </c>
      <c r="F44" s="108">
        <f t="shared" si="7"/>
        <v>199.66</v>
      </c>
      <c r="G44" s="52">
        <v>149</v>
      </c>
      <c r="H44" s="109">
        <f t="shared" si="5"/>
        <v>35.76</v>
      </c>
      <c r="I44" s="109">
        <f t="shared" si="6"/>
        <v>14.9</v>
      </c>
      <c r="J44" s="39"/>
      <c r="K44" s="111"/>
      <c r="L44" s="39"/>
      <c r="M44" s="39"/>
      <c r="N44" s="39"/>
    </row>
    <row r="45" spans="1:14" s="65" customFormat="1" ht="25.15" customHeight="1">
      <c r="A45" s="24" t="s">
        <v>69</v>
      </c>
      <c r="B45" s="62" t="s">
        <v>271</v>
      </c>
      <c r="C45" s="24" t="str">
        <f t="shared" si="9"/>
        <v>320</v>
      </c>
      <c r="D45" s="108">
        <f t="shared" si="8"/>
        <v>135.005</v>
      </c>
      <c r="E45" s="108">
        <f t="shared" si="7"/>
        <v>135.005</v>
      </c>
      <c r="F45" s="108">
        <f t="shared" si="7"/>
        <v>135.005</v>
      </c>
      <c r="G45" s="52">
        <v>100.75</v>
      </c>
      <c r="H45" s="109">
        <f t="shared" si="5"/>
        <v>24.18</v>
      </c>
      <c r="I45" s="109">
        <f t="shared" si="6"/>
        <v>10.075000000000001</v>
      </c>
      <c r="J45" s="39"/>
      <c r="K45" s="111"/>
      <c r="L45" s="39"/>
      <c r="M45" s="39"/>
      <c r="N45" s="39"/>
    </row>
    <row r="46" spans="1:14" s="65" customFormat="1" ht="25.15" customHeight="1">
      <c r="A46" s="24" t="s">
        <v>121</v>
      </c>
      <c r="B46" s="62" t="s">
        <v>272</v>
      </c>
      <c r="C46" s="24" t="str">
        <f t="shared" si="9"/>
        <v>341</v>
      </c>
      <c r="D46" s="108">
        <f t="shared" si="8"/>
        <v>181.99879999999999</v>
      </c>
      <c r="E46" s="108">
        <f t="shared" si="7"/>
        <v>181.99879999999999</v>
      </c>
      <c r="F46" s="108">
        <f t="shared" si="7"/>
        <v>181.99879999999999</v>
      </c>
      <c r="G46" s="52">
        <v>135.82</v>
      </c>
      <c r="H46" s="109">
        <f t="shared" si="5"/>
        <v>32.596799999999995</v>
      </c>
      <c r="I46" s="109">
        <f t="shared" si="6"/>
        <v>13.582000000000001</v>
      </c>
      <c r="J46" s="39"/>
      <c r="K46" s="111"/>
      <c r="L46" s="39"/>
      <c r="M46" s="39"/>
      <c r="N46" s="39"/>
    </row>
    <row r="47" spans="1:14" s="65" customFormat="1" ht="25.15" customHeight="1">
      <c r="A47" s="24" t="s">
        <v>110</v>
      </c>
      <c r="B47" s="62" t="s">
        <v>273</v>
      </c>
      <c r="C47" s="24" t="str">
        <f t="shared" si="9"/>
        <v>365</v>
      </c>
      <c r="D47" s="108">
        <f t="shared" si="8"/>
        <v>245.99720000000002</v>
      </c>
      <c r="E47" s="108">
        <f t="shared" si="7"/>
        <v>245.99720000000002</v>
      </c>
      <c r="F47" s="108">
        <f t="shared" si="7"/>
        <v>245.99720000000002</v>
      </c>
      <c r="G47" s="52">
        <v>183.58</v>
      </c>
      <c r="H47" s="109">
        <f t="shared" si="5"/>
        <v>44.059200000000004</v>
      </c>
      <c r="I47" s="109">
        <f t="shared" si="6"/>
        <v>18.358000000000001</v>
      </c>
      <c r="J47" s="39"/>
      <c r="K47" s="111"/>
      <c r="L47" s="39"/>
      <c r="M47" s="39"/>
      <c r="N47" s="39"/>
    </row>
    <row r="48" spans="1:14" s="65" customFormat="1" ht="25.15" customHeight="1">
      <c r="A48" s="24" t="s">
        <v>511</v>
      </c>
      <c r="B48" s="62" t="s">
        <v>536</v>
      </c>
      <c r="C48" s="24" t="str">
        <f t="shared" si="9"/>
        <v>3YL</v>
      </c>
      <c r="D48" s="108">
        <f t="shared" si="8"/>
        <v>135.005</v>
      </c>
      <c r="E48" s="108">
        <f t="shared" si="7"/>
        <v>135.005</v>
      </c>
      <c r="F48" s="108">
        <f t="shared" si="7"/>
        <v>135.005</v>
      </c>
      <c r="G48" s="52">
        <v>100.75</v>
      </c>
      <c r="H48" s="109">
        <f t="shared" si="5"/>
        <v>24.18</v>
      </c>
      <c r="I48" s="109">
        <f t="shared" si="6"/>
        <v>10.075000000000001</v>
      </c>
      <c r="J48" s="39"/>
      <c r="K48" s="111"/>
      <c r="L48" s="39"/>
      <c r="M48" s="39"/>
      <c r="N48" s="39"/>
    </row>
    <row r="49" spans="1:14" s="65" customFormat="1" ht="25.15" customHeight="1">
      <c r="A49" s="24" t="s">
        <v>510</v>
      </c>
      <c r="B49" s="62" t="s">
        <v>539</v>
      </c>
      <c r="C49" s="24" t="str">
        <f t="shared" si="9"/>
        <v>3YM</v>
      </c>
      <c r="D49" s="108">
        <f t="shared" si="8"/>
        <v>604.005</v>
      </c>
      <c r="E49" s="108">
        <f t="shared" si="7"/>
        <v>604.005</v>
      </c>
      <c r="F49" s="108">
        <f t="shared" si="7"/>
        <v>604.005</v>
      </c>
      <c r="G49" s="52">
        <v>450.75</v>
      </c>
      <c r="H49" s="109">
        <f t="shared" si="5"/>
        <v>108.17999999999999</v>
      </c>
      <c r="I49" s="109">
        <f t="shared" si="6"/>
        <v>45.075000000000003</v>
      </c>
      <c r="J49" s="39"/>
      <c r="K49" s="111"/>
      <c r="L49" s="39"/>
      <c r="M49" s="39"/>
      <c r="N49" s="39"/>
    </row>
    <row r="50" spans="1:14" s="65" customFormat="1" ht="25.15" customHeight="1">
      <c r="A50" s="24" t="s">
        <v>388</v>
      </c>
      <c r="B50" s="62" t="s">
        <v>532</v>
      </c>
      <c r="C50" s="112" t="s">
        <v>388</v>
      </c>
      <c r="D50" s="108">
        <f t="shared" si="8"/>
        <v>135.005</v>
      </c>
      <c r="E50" s="108">
        <f t="shared" si="7"/>
        <v>135.005</v>
      </c>
      <c r="F50" s="108">
        <f t="shared" si="7"/>
        <v>135.005</v>
      </c>
      <c r="G50" s="52">
        <v>100.75</v>
      </c>
      <c r="H50" s="109">
        <f t="shared" si="5"/>
        <v>24.18</v>
      </c>
      <c r="I50" s="109">
        <f t="shared" si="6"/>
        <v>10.075000000000001</v>
      </c>
      <c r="J50" s="39"/>
      <c r="K50" s="39"/>
      <c r="L50" s="39"/>
      <c r="M50" s="39"/>
      <c r="N50" s="39"/>
    </row>
    <row r="51" spans="1:14" s="65" customFormat="1" ht="25.15" customHeight="1">
      <c r="A51" s="24" t="s">
        <v>154</v>
      </c>
      <c r="B51" s="62" t="s">
        <v>288</v>
      </c>
      <c r="C51" s="24" t="str">
        <f>A51</f>
        <v>4HB</v>
      </c>
      <c r="D51" s="108">
        <f t="shared" si="8"/>
        <v>135.005</v>
      </c>
      <c r="E51" s="108">
        <f t="shared" si="7"/>
        <v>135.005</v>
      </c>
      <c r="F51" s="108">
        <f t="shared" si="7"/>
        <v>135.005</v>
      </c>
      <c r="G51" s="52">
        <v>100.75</v>
      </c>
      <c r="H51" s="109">
        <f t="shared" si="5"/>
        <v>24.18</v>
      </c>
      <c r="I51" s="109">
        <f t="shared" si="6"/>
        <v>10.075000000000001</v>
      </c>
      <c r="J51" s="39"/>
      <c r="K51" s="111"/>
      <c r="L51" s="39"/>
      <c r="M51" s="39"/>
      <c r="N51" s="39"/>
    </row>
    <row r="52" spans="1:14" ht="25.15" customHeight="1">
      <c r="A52" s="24" t="s">
        <v>509</v>
      </c>
      <c r="B52" s="62" t="s">
        <v>542</v>
      </c>
      <c r="C52" s="24" t="str">
        <f>A52</f>
        <v>4TV</v>
      </c>
      <c r="D52" s="108">
        <f t="shared" si="8"/>
        <v>199.66</v>
      </c>
      <c r="E52" s="108">
        <f t="shared" si="7"/>
        <v>199.66</v>
      </c>
      <c r="F52" s="108">
        <f t="shared" si="7"/>
        <v>199.66</v>
      </c>
      <c r="G52" s="52">
        <v>149</v>
      </c>
      <c r="H52" s="109">
        <f t="shared" si="5"/>
        <v>35.76</v>
      </c>
      <c r="I52" s="109">
        <f t="shared" si="6"/>
        <v>14.9</v>
      </c>
      <c r="K52" s="111"/>
    </row>
    <row r="53" spans="1:14" s="65" customFormat="1" ht="25.15" customHeight="1">
      <c r="A53" s="24" t="s">
        <v>508</v>
      </c>
      <c r="B53" s="62" t="s">
        <v>543</v>
      </c>
      <c r="C53" s="24" t="str">
        <f>A53</f>
        <v>4TW</v>
      </c>
      <c r="D53" s="108">
        <f t="shared" si="8"/>
        <v>181.99879999999999</v>
      </c>
      <c r="E53" s="108">
        <f t="shared" si="7"/>
        <v>181.99879999999999</v>
      </c>
      <c r="F53" s="108">
        <f t="shared" si="7"/>
        <v>181.99879999999999</v>
      </c>
      <c r="G53" s="52">
        <v>135.82</v>
      </c>
      <c r="H53" s="109">
        <f t="shared" si="5"/>
        <v>32.596799999999995</v>
      </c>
      <c r="I53" s="109">
        <f t="shared" si="6"/>
        <v>13.582000000000001</v>
      </c>
      <c r="J53" s="39"/>
      <c r="K53" s="111"/>
      <c r="L53" s="39"/>
      <c r="M53" s="39"/>
      <c r="N53" s="39"/>
    </row>
    <row r="54" spans="1:14" s="65" customFormat="1" ht="90" customHeight="1">
      <c r="A54" s="24" t="s">
        <v>660</v>
      </c>
      <c r="B54" s="62" t="s">
        <v>661</v>
      </c>
      <c r="C54" s="24" t="s">
        <v>660</v>
      </c>
      <c r="D54" s="108">
        <f t="shared" si="8"/>
        <v>2050.1999999999998</v>
      </c>
      <c r="E54" s="108">
        <f t="shared" si="7"/>
        <v>2050.1999999999998</v>
      </c>
      <c r="F54" s="108">
        <f t="shared" si="7"/>
        <v>2050.1999999999998</v>
      </c>
      <c r="G54" s="52">
        <v>1530</v>
      </c>
      <c r="H54" s="109">
        <f t="shared" si="5"/>
        <v>367.2</v>
      </c>
      <c r="I54" s="109">
        <f t="shared" si="6"/>
        <v>153</v>
      </c>
      <c r="J54" s="39"/>
      <c r="K54" s="111"/>
      <c r="L54" s="39"/>
      <c r="M54" s="39"/>
      <c r="N54" s="39"/>
    </row>
    <row r="55" spans="1:14" s="65" customFormat="1" ht="25.15" customHeight="1">
      <c r="A55" s="24" t="s">
        <v>376</v>
      </c>
      <c r="B55" s="62" t="s">
        <v>379</v>
      </c>
      <c r="C55" s="24" t="str">
        <f t="shared" ref="C55:C96" si="10">A55</f>
        <v>4YR</v>
      </c>
      <c r="D55" s="108">
        <f t="shared" si="8"/>
        <v>181.99879999999999</v>
      </c>
      <c r="E55" s="108">
        <f t="shared" si="7"/>
        <v>181.99879999999999</v>
      </c>
      <c r="F55" s="108">
        <f t="shared" si="7"/>
        <v>181.99879999999999</v>
      </c>
      <c r="G55" s="52">
        <v>135.82</v>
      </c>
      <c r="H55" s="109">
        <f t="shared" si="5"/>
        <v>32.596799999999995</v>
      </c>
      <c r="I55" s="109">
        <f t="shared" si="6"/>
        <v>13.582000000000001</v>
      </c>
      <c r="J55" s="39"/>
      <c r="K55" s="111"/>
      <c r="L55" s="39"/>
      <c r="M55" s="39"/>
      <c r="N55" s="39"/>
    </row>
    <row r="56" spans="1:14" s="65" customFormat="1" ht="25.15" customHeight="1">
      <c r="A56" s="24" t="s">
        <v>156</v>
      </c>
      <c r="B56" s="62" t="s">
        <v>289</v>
      </c>
      <c r="C56" s="24" t="str">
        <f t="shared" si="10"/>
        <v>4YV</v>
      </c>
      <c r="D56" s="108">
        <f t="shared" si="8"/>
        <v>54.993600000000001</v>
      </c>
      <c r="E56" s="108">
        <f t="shared" ref="E56:F75" si="11">SUM($G56+$H56+$I56)</f>
        <v>54.993600000000001</v>
      </c>
      <c r="F56" s="108">
        <f t="shared" si="11"/>
        <v>54.993600000000001</v>
      </c>
      <c r="G56" s="52">
        <v>41.04</v>
      </c>
      <c r="H56" s="109">
        <f t="shared" si="5"/>
        <v>9.8495999999999988</v>
      </c>
      <c r="I56" s="109">
        <f t="shared" si="6"/>
        <v>4.1040000000000001</v>
      </c>
      <c r="J56" s="39"/>
      <c r="K56" s="111"/>
      <c r="L56" s="39"/>
      <c r="M56" s="39"/>
      <c r="N56" s="39"/>
    </row>
    <row r="57" spans="1:14" s="65" customFormat="1" ht="25.15" customHeight="1">
      <c r="A57" s="24" t="s">
        <v>22</v>
      </c>
      <c r="B57" s="62" t="s">
        <v>276</v>
      </c>
      <c r="C57" s="24" t="str">
        <f t="shared" si="10"/>
        <v>505</v>
      </c>
      <c r="D57" s="108">
        <f t="shared" si="8"/>
        <v>446.99719999999996</v>
      </c>
      <c r="E57" s="108">
        <f t="shared" si="11"/>
        <v>446.99719999999996</v>
      </c>
      <c r="F57" s="108">
        <f t="shared" si="11"/>
        <v>446.99719999999996</v>
      </c>
      <c r="G57" s="52">
        <v>333.58</v>
      </c>
      <c r="H57" s="109">
        <f t="shared" si="5"/>
        <v>80.05919999999999</v>
      </c>
      <c r="I57" s="109">
        <f t="shared" si="6"/>
        <v>33.357999999999997</v>
      </c>
      <c r="J57" s="39"/>
      <c r="K57" s="111"/>
      <c r="L57" s="39"/>
      <c r="M57" s="39"/>
      <c r="N57" s="39"/>
    </row>
    <row r="58" spans="1:14" s="65" customFormat="1" ht="25.15" customHeight="1">
      <c r="A58" s="24" t="s">
        <v>375</v>
      </c>
      <c r="B58" s="62" t="s">
        <v>387</v>
      </c>
      <c r="C58" s="24" t="str">
        <f t="shared" si="10"/>
        <v>50E</v>
      </c>
      <c r="D58" s="108">
        <f t="shared" si="8"/>
        <v>73.994799999999998</v>
      </c>
      <c r="E58" s="108">
        <f t="shared" si="11"/>
        <v>73.994799999999998</v>
      </c>
      <c r="F58" s="108">
        <f t="shared" si="11"/>
        <v>73.994799999999998</v>
      </c>
      <c r="G58" s="52">
        <v>55.22</v>
      </c>
      <c r="H58" s="109">
        <f t="shared" si="5"/>
        <v>13.252799999999999</v>
      </c>
      <c r="I58" s="109">
        <f t="shared" si="6"/>
        <v>5.5220000000000002</v>
      </c>
      <c r="J58" s="39"/>
      <c r="K58" s="111"/>
      <c r="L58" s="39"/>
      <c r="M58" s="39"/>
      <c r="N58" s="39"/>
    </row>
    <row r="59" spans="1:14" s="65" customFormat="1" ht="25.15" customHeight="1">
      <c r="A59" s="24" t="s">
        <v>146</v>
      </c>
      <c r="B59" s="62" t="s">
        <v>290</v>
      </c>
      <c r="C59" s="24" t="str">
        <f t="shared" si="10"/>
        <v>51J</v>
      </c>
      <c r="D59" s="108">
        <f t="shared" si="8"/>
        <v>30.002600000000001</v>
      </c>
      <c r="E59" s="108">
        <f t="shared" si="11"/>
        <v>30.002600000000001</v>
      </c>
      <c r="F59" s="108">
        <f t="shared" si="11"/>
        <v>30.002600000000001</v>
      </c>
      <c r="G59" s="52">
        <v>22.39</v>
      </c>
      <c r="H59" s="109">
        <f t="shared" si="5"/>
        <v>5.3735999999999997</v>
      </c>
      <c r="I59" s="109">
        <f t="shared" si="6"/>
        <v>2.2390000000000003</v>
      </c>
      <c r="J59" s="39"/>
      <c r="K59" s="111"/>
      <c r="L59" s="39"/>
      <c r="M59" s="39"/>
      <c r="N59" s="39"/>
    </row>
    <row r="60" spans="1:14" s="65" customFormat="1" ht="25.15" customHeight="1">
      <c r="A60" s="24" t="s">
        <v>185</v>
      </c>
      <c r="B60" s="62" t="s">
        <v>277</v>
      </c>
      <c r="C60" s="24" t="str">
        <f t="shared" si="10"/>
        <v>520</v>
      </c>
      <c r="D60" s="108">
        <f t="shared" si="8"/>
        <v>181.99879999999999</v>
      </c>
      <c r="E60" s="108">
        <f t="shared" si="11"/>
        <v>181.99879999999999</v>
      </c>
      <c r="F60" s="108">
        <f t="shared" si="11"/>
        <v>181.99879999999999</v>
      </c>
      <c r="G60" s="52">
        <v>135.82</v>
      </c>
      <c r="H60" s="109">
        <f t="shared" si="5"/>
        <v>32.596799999999995</v>
      </c>
      <c r="I60" s="109">
        <f t="shared" si="6"/>
        <v>13.582000000000001</v>
      </c>
      <c r="J60" s="39"/>
      <c r="K60" s="111"/>
      <c r="L60" s="39"/>
      <c r="M60" s="39"/>
      <c r="N60" s="39"/>
    </row>
    <row r="61" spans="1:14" s="65" customFormat="1" ht="25.15" customHeight="1">
      <c r="A61" s="24" t="s">
        <v>163</v>
      </c>
      <c r="B61" s="62" t="s">
        <v>336</v>
      </c>
      <c r="C61" s="24" t="str">
        <f t="shared" si="10"/>
        <v>561</v>
      </c>
      <c r="D61" s="108">
        <f t="shared" si="8"/>
        <v>41.004000000000005</v>
      </c>
      <c r="E61" s="108">
        <f t="shared" si="11"/>
        <v>41.004000000000005</v>
      </c>
      <c r="F61" s="108">
        <f t="shared" si="11"/>
        <v>41.004000000000005</v>
      </c>
      <c r="G61" s="52">
        <v>30.6</v>
      </c>
      <c r="H61" s="109">
        <f t="shared" si="5"/>
        <v>7.3440000000000003</v>
      </c>
      <c r="I61" s="109">
        <f t="shared" si="6"/>
        <v>3.0600000000000005</v>
      </c>
      <c r="J61" s="39"/>
      <c r="K61" s="111"/>
      <c r="L61" s="39"/>
      <c r="M61" s="39"/>
      <c r="N61" s="39"/>
    </row>
    <row r="62" spans="1:14" s="65" customFormat="1" ht="25.15" customHeight="1">
      <c r="A62" s="24" t="s">
        <v>468</v>
      </c>
      <c r="B62" s="62" t="s">
        <v>544</v>
      </c>
      <c r="C62" s="24" t="str">
        <f t="shared" si="10"/>
        <v>5CK</v>
      </c>
      <c r="D62" s="108">
        <f t="shared" si="8"/>
        <v>330.99340000000001</v>
      </c>
      <c r="E62" s="108">
        <f t="shared" si="11"/>
        <v>330.99340000000001</v>
      </c>
      <c r="F62" s="108">
        <f t="shared" si="11"/>
        <v>330.99340000000001</v>
      </c>
      <c r="G62" s="52">
        <v>247.01</v>
      </c>
      <c r="H62" s="109">
        <f t="shared" si="5"/>
        <v>59.282399999999996</v>
      </c>
      <c r="I62" s="109">
        <f t="shared" si="6"/>
        <v>24.701000000000001</v>
      </c>
      <c r="J62" s="39"/>
      <c r="K62" s="111"/>
      <c r="L62" s="39"/>
      <c r="M62" s="39"/>
      <c r="N62" s="39"/>
    </row>
    <row r="63" spans="1:14" s="65" customFormat="1" ht="25.15" customHeight="1">
      <c r="A63" s="24" t="s">
        <v>293</v>
      </c>
      <c r="B63" s="62" t="s">
        <v>294</v>
      </c>
      <c r="C63" s="24" t="str">
        <f t="shared" si="10"/>
        <v>5CL</v>
      </c>
      <c r="D63" s="108">
        <f t="shared" si="8"/>
        <v>330.99340000000001</v>
      </c>
      <c r="E63" s="108">
        <f t="shared" si="11"/>
        <v>330.99340000000001</v>
      </c>
      <c r="F63" s="108">
        <f t="shared" si="11"/>
        <v>330.99340000000001</v>
      </c>
      <c r="G63" s="52">
        <v>247.01</v>
      </c>
      <c r="H63" s="109">
        <f t="shared" si="5"/>
        <v>59.282399999999996</v>
      </c>
      <c r="I63" s="109">
        <f t="shared" si="6"/>
        <v>24.701000000000001</v>
      </c>
      <c r="J63" s="39"/>
      <c r="K63" s="111"/>
      <c r="L63" s="39"/>
      <c r="M63" s="39"/>
      <c r="N63" s="39"/>
    </row>
    <row r="64" spans="1:14" s="65" customFormat="1" ht="25.15" customHeight="1">
      <c r="A64" s="24" t="s">
        <v>506</v>
      </c>
      <c r="B64" s="62" t="s">
        <v>561</v>
      </c>
      <c r="C64" s="24" t="str">
        <f t="shared" si="10"/>
        <v>5QD</v>
      </c>
      <c r="D64" s="108">
        <f t="shared" si="8"/>
        <v>135.005</v>
      </c>
      <c r="E64" s="108">
        <f t="shared" si="11"/>
        <v>135.005</v>
      </c>
      <c r="F64" s="108">
        <f t="shared" si="11"/>
        <v>135.005</v>
      </c>
      <c r="G64" s="52">
        <v>100.75</v>
      </c>
      <c r="H64" s="109">
        <f t="shared" si="5"/>
        <v>24.18</v>
      </c>
      <c r="I64" s="109">
        <f t="shared" si="6"/>
        <v>10.075000000000001</v>
      </c>
      <c r="J64" s="39"/>
      <c r="K64" s="111"/>
      <c r="L64" s="39"/>
      <c r="M64" s="39"/>
      <c r="N64" s="39"/>
    </row>
    <row r="65" spans="1:14" s="65" customFormat="1" ht="25.15" customHeight="1">
      <c r="A65" s="24" t="s">
        <v>144</v>
      </c>
      <c r="B65" s="62" t="s">
        <v>279</v>
      </c>
      <c r="C65" s="24" t="str">
        <f t="shared" si="10"/>
        <v>619</v>
      </c>
      <c r="D65" s="108">
        <f t="shared" si="8"/>
        <v>181.99879999999999</v>
      </c>
      <c r="E65" s="108">
        <f t="shared" si="11"/>
        <v>181.99879999999999</v>
      </c>
      <c r="F65" s="108">
        <f t="shared" si="11"/>
        <v>181.99879999999999</v>
      </c>
      <c r="G65" s="52">
        <v>135.82</v>
      </c>
      <c r="H65" s="109">
        <f t="shared" si="5"/>
        <v>32.596799999999995</v>
      </c>
      <c r="I65" s="109">
        <f t="shared" si="6"/>
        <v>13.582000000000001</v>
      </c>
      <c r="J65" s="39"/>
      <c r="K65" s="111"/>
      <c r="L65" s="39"/>
      <c r="M65" s="39"/>
      <c r="N65" s="39"/>
    </row>
    <row r="66" spans="1:14" s="65" customFormat="1" ht="25.15" customHeight="1">
      <c r="A66" s="24" t="s">
        <v>505</v>
      </c>
      <c r="B66" s="62" t="s">
        <v>545</v>
      </c>
      <c r="C66" s="24" t="str">
        <f t="shared" si="10"/>
        <v>6DZ</v>
      </c>
      <c r="D66" s="108">
        <f t="shared" si="8"/>
        <v>199.66</v>
      </c>
      <c r="E66" s="108">
        <f t="shared" si="11"/>
        <v>199.66</v>
      </c>
      <c r="F66" s="108">
        <f t="shared" si="11"/>
        <v>199.66</v>
      </c>
      <c r="G66" s="52">
        <v>149</v>
      </c>
      <c r="H66" s="109">
        <f t="shared" si="5"/>
        <v>35.76</v>
      </c>
      <c r="I66" s="109">
        <f t="shared" si="6"/>
        <v>14.9</v>
      </c>
      <c r="J66" s="39"/>
      <c r="K66" s="111"/>
      <c r="L66" s="39"/>
      <c r="M66" s="39"/>
      <c r="N66" s="39"/>
    </row>
    <row r="67" spans="1:14" s="65" customFormat="1" ht="25.15" customHeight="1">
      <c r="A67" s="24" t="s">
        <v>229</v>
      </c>
      <c r="B67" s="62" t="s">
        <v>297</v>
      </c>
      <c r="C67" s="24" t="str">
        <f t="shared" si="10"/>
        <v>6HQ</v>
      </c>
      <c r="D67" s="108">
        <f t="shared" si="8"/>
        <v>30.002600000000001</v>
      </c>
      <c r="E67" s="108">
        <f t="shared" si="11"/>
        <v>30.002600000000001</v>
      </c>
      <c r="F67" s="108">
        <f t="shared" si="11"/>
        <v>30.002600000000001</v>
      </c>
      <c r="G67" s="52">
        <v>22.39</v>
      </c>
      <c r="H67" s="109">
        <f t="shared" si="5"/>
        <v>5.3735999999999997</v>
      </c>
      <c r="I67" s="109">
        <f t="shared" si="6"/>
        <v>2.2390000000000003</v>
      </c>
      <c r="J67" s="39"/>
      <c r="K67" s="111"/>
      <c r="L67" s="39"/>
      <c r="M67" s="39"/>
      <c r="N67" s="39"/>
    </row>
    <row r="68" spans="1:14" s="65" customFormat="1" ht="25.15" customHeight="1">
      <c r="A68" s="24" t="s">
        <v>137</v>
      </c>
      <c r="B68" s="62" t="s">
        <v>298</v>
      </c>
      <c r="C68" s="24" t="str">
        <f t="shared" si="10"/>
        <v>6JA</v>
      </c>
      <c r="D68" s="108">
        <f t="shared" si="8"/>
        <v>482.4</v>
      </c>
      <c r="E68" s="108">
        <f t="shared" si="11"/>
        <v>482.4</v>
      </c>
      <c r="F68" s="108">
        <f t="shared" si="11"/>
        <v>482.4</v>
      </c>
      <c r="G68" s="52">
        <v>360</v>
      </c>
      <c r="H68" s="109">
        <f t="shared" si="5"/>
        <v>86.399999999999991</v>
      </c>
      <c r="I68" s="109">
        <f t="shared" si="6"/>
        <v>36</v>
      </c>
      <c r="J68" s="39"/>
      <c r="K68" s="111"/>
      <c r="L68" s="39"/>
      <c r="M68" s="39"/>
      <c r="N68" s="39"/>
    </row>
    <row r="69" spans="1:14" s="65" customFormat="1" ht="25.15" customHeight="1">
      <c r="A69" s="24" t="s">
        <v>504</v>
      </c>
      <c r="B69" s="62" t="s">
        <v>546</v>
      </c>
      <c r="C69" s="24" t="str">
        <f t="shared" si="10"/>
        <v>6WH</v>
      </c>
      <c r="D69" s="108">
        <f t="shared" si="8"/>
        <v>245.99720000000002</v>
      </c>
      <c r="E69" s="108">
        <f t="shared" si="11"/>
        <v>245.99720000000002</v>
      </c>
      <c r="F69" s="108">
        <f t="shared" si="11"/>
        <v>245.99720000000002</v>
      </c>
      <c r="G69" s="52">
        <v>183.58</v>
      </c>
      <c r="H69" s="109">
        <f t="shared" si="5"/>
        <v>44.059200000000004</v>
      </c>
      <c r="I69" s="109">
        <f t="shared" si="6"/>
        <v>18.358000000000001</v>
      </c>
      <c r="J69" s="39"/>
      <c r="K69" s="111"/>
      <c r="L69" s="39"/>
      <c r="M69" s="39"/>
      <c r="N69" s="39"/>
    </row>
    <row r="70" spans="1:14" s="65" customFormat="1" ht="25.15" customHeight="1">
      <c r="A70" s="24" t="s">
        <v>131</v>
      </c>
      <c r="B70" s="62" t="s">
        <v>299</v>
      </c>
      <c r="C70" s="24" t="str">
        <f t="shared" si="10"/>
        <v>6ZQ</v>
      </c>
      <c r="D70" s="108">
        <f t="shared" si="8"/>
        <v>41.004000000000005</v>
      </c>
      <c r="E70" s="108">
        <f t="shared" si="11"/>
        <v>41.004000000000005</v>
      </c>
      <c r="F70" s="108">
        <f t="shared" si="11"/>
        <v>41.004000000000005</v>
      </c>
      <c r="G70" s="52">
        <v>30.6</v>
      </c>
      <c r="H70" s="109">
        <f t="shared" si="5"/>
        <v>7.3440000000000003</v>
      </c>
      <c r="I70" s="109">
        <f t="shared" si="6"/>
        <v>3.0600000000000005</v>
      </c>
      <c r="J70" s="39"/>
      <c r="K70" s="111"/>
      <c r="L70" s="39"/>
      <c r="M70" s="39"/>
      <c r="N70" s="39"/>
    </row>
    <row r="71" spans="1:14" s="65" customFormat="1" ht="25.15" customHeight="1">
      <c r="A71" s="24" t="s">
        <v>132</v>
      </c>
      <c r="B71" s="62" t="s">
        <v>300</v>
      </c>
      <c r="C71" s="24" t="str">
        <f t="shared" si="10"/>
        <v>75Q</v>
      </c>
      <c r="D71" s="108">
        <f t="shared" si="8"/>
        <v>73.994799999999998</v>
      </c>
      <c r="E71" s="108">
        <f t="shared" si="11"/>
        <v>73.994799999999998</v>
      </c>
      <c r="F71" s="108">
        <f t="shared" si="11"/>
        <v>73.994799999999998</v>
      </c>
      <c r="G71" s="52">
        <v>55.22</v>
      </c>
      <c r="H71" s="109">
        <f t="shared" si="5"/>
        <v>13.252799999999999</v>
      </c>
      <c r="I71" s="109">
        <f t="shared" si="6"/>
        <v>5.5220000000000002</v>
      </c>
      <c r="J71" s="39"/>
      <c r="K71" s="111"/>
      <c r="L71" s="39"/>
      <c r="M71" s="39"/>
      <c r="N71" s="39"/>
    </row>
    <row r="72" spans="1:14" s="65" customFormat="1" ht="25.15" customHeight="1">
      <c r="A72" s="24" t="s">
        <v>133</v>
      </c>
      <c r="B72" s="62" t="s">
        <v>303</v>
      </c>
      <c r="C72" s="24" t="str">
        <f t="shared" si="10"/>
        <v>7GE</v>
      </c>
      <c r="D72" s="108">
        <f t="shared" si="8"/>
        <v>100.00419999999998</v>
      </c>
      <c r="E72" s="108">
        <f t="shared" si="11"/>
        <v>100.00419999999998</v>
      </c>
      <c r="F72" s="108">
        <f t="shared" si="11"/>
        <v>100.00419999999998</v>
      </c>
      <c r="G72" s="52">
        <v>74.63</v>
      </c>
      <c r="H72" s="109">
        <f t="shared" si="5"/>
        <v>17.911199999999997</v>
      </c>
      <c r="I72" s="109">
        <f t="shared" si="6"/>
        <v>7.4630000000000001</v>
      </c>
      <c r="J72" s="39"/>
      <c r="K72" s="111"/>
      <c r="L72" s="39"/>
      <c r="M72" s="39"/>
      <c r="N72" s="39"/>
    </row>
    <row r="73" spans="1:14" s="65" customFormat="1" ht="25.15" customHeight="1">
      <c r="A73" s="24" t="s">
        <v>503</v>
      </c>
      <c r="B73" s="62" t="s">
        <v>547</v>
      </c>
      <c r="C73" s="24" t="str">
        <f t="shared" si="10"/>
        <v>7P5</v>
      </c>
      <c r="D73" s="108">
        <f t="shared" ref="D73:D96" si="12">SUM($G73+$H73+$I73)</f>
        <v>181.99879999999999</v>
      </c>
      <c r="E73" s="108">
        <f t="shared" si="11"/>
        <v>181.99879999999999</v>
      </c>
      <c r="F73" s="108">
        <f t="shared" si="11"/>
        <v>181.99879999999999</v>
      </c>
      <c r="G73" s="52">
        <v>135.82</v>
      </c>
      <c r="H73" s="109">
        <f t="shared" si="5"/>
        <v>32.596799999999995</v>
      </c>
      <c r="I73" s="109">
        <f t="shared" si="6"/>
        <v>13.582000000000001</v>
      </c>
      <c r="J73" s="39"/>
      <c r="K73" s="111"/>
      <c r="L73" s="39"/>
      <c r="M73" s="39"/>
      <c r="N73" s="39"/>
    </row>
    <row r="74" spans="1:14" s="65" customFormat="1" ht="25.15" customHeight="1">
      <c r="A74" s="24" t="s">
        <v>205</v>
      </c>
      <c r="B74" s="62" t="s">
        <v>534</v>
      </c>
      <c r="C74" s="24" t="str">
        <f t="shared" si="10"/>
        <v>7WV</v>
      </c>
      <c r="D74" s="108">
        <f t="shared" si="12"/>
        <v>30.002600000000001</v>
      </c>
      <c r="E74" s="108">
        <f t="shared" si="11"/>
        <v>30.002600000000001</v>
      </c>
      <c r="F74" s="108">
        <f t="shared" si="11"/>
        <v>30.002600000000001</v>
      </c>
      <c r="G74" s="52">
        <v>22.39</v>
      </c>
      <c r="H74" s="109">
        <f t="shared" si="5"/>
        <v>5.3735999999999997</v>
      </c>
      <c r="I74" s="109">
        <f t="shared" si="6"/>
        <v>2.2390000000000003</v>
      </c>
      <c r="J74" s="39"/>
      <c r="K74" s="111"/>
      <c r="L74" s="39"/>
      <c r="M74" s="39"/>
      <c r="N74" s="39"/>
    </row>
    <row r="75" spans="1:14" s="65" customFormat="1" ht="25.15" customHeight="1">
      <c r="A75" s="24" t="s">
        <v>41</v>
      </c>
      <c r="B75" s="62" t="s">
        <v>145</v>
      </c>
      <c r="C75" s="24" t="str">
        <f t="shared" si="10"/>
        <v>823</v>
      </c>
      <c r="D75" s="108">
        <f t="shared" si="12"/>
        <v>54.993600000000001</v>
      </c>
      <c r="E75" s="108">
        <f t="shared" si="11"/>
        <v>54.993600000000001</v>
      </c>
      <c r="F75" s="108">
        <f t="shared" si="11"/>
        <v>54.993600000000001</v>
      </c>
      <c r="G75" s="52">
        <v>41.04</v>
      </c>
      <c r="H75" s="109">
        <f t="shared" si="5"/>
        <v>9.8495999999999988</v>
      </c>
      <c r="I75" s="109">
        <f t="shared" si="6"/>
        <v>4.1040000000000001</v>
      </c>
      <c r="J75" s="39"/>
      <c r="K75" s="111"/>
      <c r="L75" s="39"/>
      <c r="M75" s="39"/>
      <c r="N75" s="39"/>
    </row>
    <row r="76" spans="1:14" s="65" customFormat="1" ht="25.15" customHeight="1">
      <c r="A76" s="24" t="s">
        <v>124</v>
      </c>
      <c r="B76" s="62" t="s">
        <v>233</v>
      </c>
      <c r="C76" s="24" t="str">
        <f t="shared" si="10"/>
        <v>835</v>
      </c>
      <c r="D76" s="108">
        <f t="shared" si="12"/>
        <v>135.005</v>
      </c>
      <c r="E76" s="108">
        <f t="shared" ref="E76:F96" si="13">SUM($G76+$H76+$I76)</f>
        <v>135.005</v>
      </c>
      <c r="F76" s="108">
        <f t="shared" si="13"/>
        <v>135.005</v>
      </c>
      <c r="G76" s="52">
        <v>100.75</v>
      </c>
      <c r="H76" s="109">
        <f t="shared" si="5"/>
        <v>24.18</v>
      </c>
      <c r="I76" s="109">
        <f t="shared" si="6"/>
        <v>10.075000000000001</v>
      </c>
      <c r="J76" s="39"/>
      <c r="K76" s="111"/>
      <c r="L76" s="39"/>
      <c r="M76" s="39"/>
      <c r="N76" s="39"/>
    </row>
    <row r="77" spans="1:14" s="65" customFormat="1" ht="25.15" customHeight="1">
      <c r="A77" s="24" t="s">
        <v>11</v>
      </c>
      <c r="B77" s="62" t="s">
        <v>281</v>
      </c>
      <c r="C77" s="24" t="str">
        <f t="shared" si="10"/>
        <v>876</v>
      </c>
      <c r="D77" s="108">
        <f t="shared" si="12"/>
        <v>201</v>
      </c>
      <c r="E77" s="108">
        <f t="shared" si="13"/>
        <v>201</v>
      </c>
      <c r="F77" s="108">
        <f t="shared" si="13"/>
        <v>201</v>
      </c>
      <c r="G77" s="52">
        <v>150</v>
      </c>
      <c r="H77" s="109">
        <f t="shared" si="5"/>
        <v>36</v>
      </c>
      <c r="I77" s="109">
        <f t="shared" si="6"/>
        <v>15</v>
      </c>
      <c r="J77" s="39"/>
      <c r="K77" s="111"/>
      <c r="L77" s="39"/>
      <c r="M77" s="39"/>
      <c r="N77" s="39"/>
    </row>
    <row r="78" spans="1:14" s="65" customFormat="1" ht="25.15" customHeight="1">
      <c r="A78" s="24" t="s">
        <v>190</v>
      </c>
      <c r="B78" s="62" t="s">
        <v>305</v>
      </c>
      <c r="C78" s="24" t="str">
        <f t="shared" si="10"/>
        <v>8F5</v>
      </c>
      <c r="D78" s="108">
        <f t="shared" si="12"/>
        <v>30.002600000000001</v>
      </c>
      <c r="E78" s="108">
        <f t="shared" si="13"/>
        <v>30.002600000000001</v>
      </c>
      <c r="F78" s="108">
        <f t="shared" si="13"/>
        <v>30.002600000000001</v>
      </c>
      <c r="G78" s="52">
        <v>22.39</v>
      </c>
      <c r="H78" s="109">
        <f t="shared" si="5"/>
        <v>5.3735999999999997</v>
      </c>
      <c r="I78" s="109">
        <f t="shared" si="6"/>
        <v>2.2390000000000003</v>
      </c>
      <c r="J78" s="39"/>
      <c r="K78" s="111"/>
      <c r="L78" s="39"/>
      <c r="M78" s="39"/>
      <c r="N78" s="39"/>
    </row>
    <row r="79" spans="1:14" s="65" customFormat="1" ht="25.15" customHeight="1">
      <c r="A79" s="24" t="s">
        <v>318</v>
      </c>
      <c r="B79" s="62" t="s">
        <v>562</v>
      </c>
      <c r="C79" s="24" t="str">
        <f t="shared" si="10"/>
        <v>8RS</v>
      </c>
      <c r="D79" s="108">
        <f t="shared" si="12"/>
        <v>181.99879999999999</v>
      </c>
      <c r="E79" s="108">
        <f t="shared" si="13"/>
        <v>181.99879999999999</v>
      </c>
      <c r="F79" s="108">
        <f t="shared" si="13"/>
        <v>181.99879999999999</v>
      </c>
      <c r="G79" s="52">
        <v>135.82</v>
      </c>
      <c r="H79" s="109">
        <f t="shared" si="5"/>
        <v>32.596799999999995</v>
      </c>
      <c r="I79" s="109">
        <f t="shared" si="6"/>
        <v>13.582000000000001</v>
      </c>
      <c r="J79" s="39"/>
      <c r="K79" s="111"/>
      <c r="L79" s="39"/>
      <c r="M79" s="39"/>
      <c r="N79" s="39"/>
    </row>
    <row r="80" spans="1:14" s="65" customFormat="1" ht="25.15" customHeight="1">
      <c r="A80" s="24" t="s">
        <v>74</v>
      </c>
      <c r="B80" s="62" t="s">
        <v>557</v>
      </c>
      <c r="C80" s="24" t="str">
        <f t="shared" si="10"/>
        <v>941</v>
      </c>
      <c r="D80" s="108">
        <f t="shared" si="12"/>
        <v>181.99879999999999</v>
      </c>
      <c r="E80" s="108">
        <f t="shared" si="13"/>
        <v>181.99879999999999</v>
      </c>
      <c r="F80" s="108">
        <f t="shared" si="13"/>
        <v>181.99879999999999</v>
      </c>
      <c r="G80" s="52">
        <v>135.82</v>
      </c>
      <c r="H80" s="109">
        <f t="shared" si="5"/>
        <v>32.596799999999995</v>
      </c>
      <c r="I80" s="109">
        <f t="shared" si="6"/>
        <v>13.582000000000001</v>
      </c>
      <c r="J80" s="39"/>
      <c r="K80" s="111"/>
      <c r="L80" s="39"/>
      <c r="M80" s="39"/>
      <c r="N80" s="39"/>
    </row>
    <row r="81" spans="1:14" s="65" customFormat="1" ht="25.15" customHeight="1">
      <c r="A81" s="24" t="s">
        <v>125</v>
      </c>
      <c r="B81" s="62" t="s">
        <v>239</v>
      </c>
      <c r="C81" s="24" t="str">
        <f t="shared" si="10"/>
        <v>960</v>
      </c>
      <c r="D81" s="108">
        <f t="shared" si="12"/>
        <v>656.6</v>
      </c>
      <c r="E81" s="108">
        <f t="shared" si="13"/>
        <v>656.6</v>
      </c>
      <c r="F81" s="108">
        <f t="shared" si="13"/>
        <v>656.6</v>
      </c>
      <c r="G81" s="52">
        <v>490</v>
      </c>
      <c r="H81" s="109">
        <f t="shared" si="5"/>
        <v>117.6</v>
      </c>
      <c r="I81" s="109">
        <f t="shared" si="6"/>
        <v>49</v>
      </c>
      <c r="J81" s="39"/>
      <c r="K81" s="111"/>
      <c r="L81" s="39"/>
      <c r="M81" s="39"/>
      <c r="N81" s="39"/>
    </row>
    <row r="82" spans="1:14" s="65" customFormat="1" ht="25.15" customHeight="1">
      <c r="A82" s="24" t="s">
        <v>45</v>
      </c>
      <c r="B82" s="62" t="s">
        <v>282</v>
      </c>
      <c r="C82" s="24" t="str">
        <f t="shared" si="10"/>
        <v>989</v>
      </c>
      <c r="D82" s="108">
        <f t="shared" si="12"/>
        <v>30.002600000000001</v>
      </c>
      <c r="E82" s="108">
        <f t="shared" si="13"/>
        <v>30.002600000000001</v>
      </c>
      <c r="F82" s="108">
        <f t="shared" si="13"/>
        <v>30.002600000000001</v>
      </c>
      <c r="G82" s="52">
        <v>22.39</v>
      </c>
      <c r="H82" s="109">
        <f t="shared" si="5"/>
        <v>5.3735999999999997</v>
      </c>
      <c r="I82" s="109">
        <f t="shared" si="6"/>
        <v>2.2390000000000003</v>
      </c>
      <c r="J82" s="39"/>
      <c r="K82" s="111"/>
      <c r="L82" s="39"/>
      <c r="M82" s="39"/>
      <c r="N82" s="39"/>
    </row>
    <row r="83" spans="1:14" s="65" customFormat="1" ht="25.15" customHeight="1">
      <c r="A83" s="24" t="s">
        <v>372</v>
      </c>
      <c r="B83" s="62" t="s">
        <v>384</v>
      </c>
      <c r="C83" s="24" t="str">
        <f t="shared" si="10"/>
        <v>9RL</v>
      </c>
      <c r="D83" s="108">
        <f t="shared" si="12"/>
        <v>446.99719999999996</v>
      </c>
      <c r="E83" s="108">
        <f t="shared" si="13"/>
        <v>446.99719999999996</v>
      </c>
      <c r="F83" s="108">
        <f t="shared" si="13"/>
        <v>446.99719999999996</v>
      </c>
      <c r="G83" s="52">
        <v>333.58</v>
      </c>
      <c r="H83" s="109">
        <f t="shared" si="5"/>
        <v>80.05919999999999</v>
      </c>
      <c r="I83" s="109">
        <f t="shared" si="6"/>
        <v>33.357999999999997</v>
      </c>
      <c r="J83" s="39"/>
      <c r="K83" s="111"/>
      <c r="L83" s="39"/>
      <c r="M83" s="39"/>
      <c r="N83" s="39"/>
    </row>
    <row r="84" spans="1:14" s="65" customFormat="1" ht="25.15" customHeight="1">
      <c r="A84" s="24" t="s">
        <v>502</v>
      </c>
      <c r="B84" s="62" t="s">
        <v>537</v>
      </c>
      <c r="C84" s="24" t="str">
        <f t="shared" si="10"/>
        <v>9WE</v>
      </c>
      <c r="D84" s="108">
        <f t="shared" si="12"/>
        <v>604.005</v>
      </c>
      <c r="E84" s="108">
        <f t="shared" si="13"/>
        <v>604.005</v>
      </c>
      <c r="F84" s="108">
        <f t="shared" si="13"/>
        <v>604.005</v>
      </c>
      <c r="G84" s="52">
        <v>450.75</v>
      </c>
      <c r="H84" s="109">
        <f t="shared" si="5"/>
        <v>108.17999999999999</v>
      </c>
      <c r="I84" s="109">
        <f t="shared" si="6"/>
        <v>45.075000000000003</v>
      </c>
      <c r="J84" s="39"/>
      <c r="K84" s="111"/>
      <c r="L84" s="39"/>
      <c r="M84" s="39"/>
      <c r="N84" s="39"/>
    </row>
    <row r="85" spans="1:14" s="65" customFormat="1" ht="25.15" customHeight="1">
      <c r="A85" s="24" t="s">
        <v>501</v>
      </c>
      <c r="B85" s="62" t="s">
        <v>538</v>
      </c>
      <c r="C85" s="24" t="str">
        <f t="shared" si="10"/>
        <v>9YB</v>
      </c>
      <c r="D85" s="108">
        <f t="shared" si="12"/>
        <v>181.99879999999999</v>
      </c>
      <c r="E85" s="108">
        <f t="shared" si="13"/>
        <v>181.99879999999999</v>
      </c>
      <c r="F85" s="108">
        <f t="shared" si="13"/>
        <v>181.99879999999999</v>
      </c>
      <c r="G85" s="52">
        <v>135.82</v>
      </c>
      <c r="H85" s="109">
        <f t="shared" si="5"/>
        <v>32.596799999999995</v>
      </c>
      <c r="I85" s="109">
        <f t="shared" si="6"/>
        <v>13.582000000000001</v>
      </c>
      <c r="J85" s="39"/>
      <c r="K85" s="111"/>
      <c r="L85" s="39"/>
      <c r="M85" s="39"/>
      <c r="N85" s="39"/>
    </row>
    <row r="86" spans="1:14" s="65" customFormat="1" ht="25.15" customHeight="1">
      <c r="A86" s="24" t="s">
        <v>500</v>
      </c>
      <c r="B86" s="62" t="s">
        <v>565</v>
      </c>
      <c r="C86" s="24" t="str">
        <f t="shared" si="10"/>
        <v>9YZ</v>
      </c>
      <c r="D86" s="108">
        <f t="shared" si="12"/>
        <v>1100.0059999999999</v>
      </c>
      <c r="E86" s="108">
        <f t="shared" si="13"/>
        <v>1100.0059999999999</v>
      </c>
      <c r="F86" s="108">
        <f t="shared" si="13"/>
        <v>1100.0059999999999</v>
      </c>
      <c r="G86" s="52">
        <v>820.9</v>
      </c>
      <c r="H86" s="109">
        <f t="shared" ref="H86:H96" si="14">G86*0.24</f>
        <v>197.01599999999999</v>
      </c>
      <c r="I86" s="109">
        <f t="shared" ref="I86:I96" si="15">G86*0.1</f>
        <v>82.09</v>
      </c>
      <c r="J86" s="39"/>
      <c r="K86" s="111"/>
      <c r="L86" s="39"/>
      <c r="M86" s="39"/>
      <c r="N86" s="39"/>
    </row>
    <row r="87" spans="1:14" s="65" customFormat="1" ht="25.15" customHeight="1">
      <c r="A87" s="24" t="s">
        <v>530</v>
      </c>
      <c r="B87" s="62" t="s">
        <v>531</v>
      </c>
      <c r="C87" s="24" t="str">
        <f t="shared" si="10"/>
        <v>FR3</v>
      </c>
      <c r="D87" s="108">
        <f t="shared" si="12"/>
        <v>30.002600000000001</v>
      </c>
      <c r="E87" s="108">
        <f t="shared" si="13"/>
        <v>30.002600000000001</v>
      </c>
      <c r="F87" s="108">
        <f t="shared" si="13"/>
        <v>30.002600000000001</v>
      </c>
      <c r="G87" s="52">
        <v>22.39</v>
      </c>
      <c r="H87" s="109">
        <f t="shared" si="14"/>
        <v>5.3735999999999997</v>
      </c>
      <c r="I87" s="109">
        <f t="shared" si="15"/>
        <v>2.2390000000000003</v>
      </c>
      <c r="J87" s="39"/>
      <c r="K87" s="111"/>
      <c r="L87" s="39"/>
      <c r="M87" s="39"/>
      <c r="N87" s="39"/>
    </row>
    <row r="88" spans="1:14" s="65" customFormat="1" ht="25.15" customHeight="1">
      <c r="A88" s="24" t="s">
        <v>529</v>
      </c>
      <c r="B88" s="62" t="s">
        <v>548</v>
      </c>
      <c r="C88" s="24" t="str">
        <f t="shared" si="10"/>
        <v>GRG</v>
      </c>
      <c r="D88" s="108">
        <f t="shared" si="12"/>
        <v>616.4</v>
      </c>
      <c r="E88" s="108">
        <f t="shared" si="13"/>
        <v>616.4</v>
      </c>
      <c r="F88" s="108">
        <f t="shared" si="13"/>
        <v>616.4</v>
      </c>
      <c r="G88" s="52">
        <v>460</v>
      </c>
      <c r="H88" s="109">
        <f t="shared" si="14"/>
        <v>110.39999999999999</v>
      </c>
      <c r="I88" s="109">
        <f t="shared" si="15"/>
        <v>46</v>
      </c>
      <c r="J88" s="39"/>
      <c r="K88" s="111"/>
      <c r="L88" s="39"/>
      <c r="M88" s="39"/>
      <c r="N88" s="39"/>
    </row>
    <row r="89" spans="1:14" s="65" customFormat="1" ht="25.15" customHeight="1">
      <c r="A89" s="24" t="s">
        <v>528</v>
      </c>
      <c r="B89" s="62" t="s">
        <v>549</v>
      </c>
      <c r="C89" s="24" t="str">
        <f t="shared" si="10"/>
        <v>GX4</v>
      </c>
      <c r="D89" s="108">
        <f t="shared" si="12"/>
        <v>509.2</v>
      </c>
      <c r="E89" s="108">
        <f t="shared" si="13"/>
        <v>509.2</v>
      </c>
      <c r="F89" s="108">
        <f t="shared" si="13"/>
        <v>509.2</v>
      </c>
      <c r="G89" s="52">
        <v>380</v>
      </c>
      <c r="H89" s="109">
        <f t="shared" si="14"/>
        <v>91.2</v>
      </c>
      <c r="I89" s="109">
        <f t="shared" si="15"/>
        <v>38</v>
      </c>
      <c r="J89" s="39"/>
      <c r="K89" s="111"/>
      <c r="L89" s="39"/>
      <c r="M89" s="39"/>
      <c r="N89" s="39"/>
    </row>
    <row r="90" spans="1:14" s="65" customFormat="1" ht="25.15" customHeight="1">
      <c r="A90" s="24" t="s">
        <v>527</v>
      </c>
      <c r="B90" s="62" t="s">
        <v>550</v>
      </c>
      <c r="C90" s="24" t="str">
        <f t="shared" si="10"/>
        <v>JKU</v>
      </c>
      <c r="D90" s="108">
        <f t="shared" si="12"/>
        <v>245.99720000000002</v>
      </c>
      <c r="E90" s="108">
        <f t="shared" si="13"/>
        <v>245.99720000000002</v>
      </c>
      <c r="F90" s="108">
        <f t="shared" si="13"/>
        <v>245.99720000000002</v>
      </c>
      <c r="G90" s="52">
        <v>183.58</v>
      </c>
      <c r="H90" s="109">
        <f t="shared" si="14"/>
        <v>44.059200000000004</v>
      </c>
      <c r="I90" s="109">
        <f t="shared" si="15"/>
        <v>18.358000000000001</v>
      </c>
      <c r="J90" s="39"/>
      <c r="K90" s="111"/>
      <c r="L90" s="39"/>
      <c r="M90" s="39"/>
      <c r="N90" s="39"/>
    </row>
    <row r="91" spans="1:14" s="65" customFormat="1" ht="25.15" customHeight="1">
      <c r="A91" s="24" t="s">
        <v>308</v>
      </c>
      <c r="B91" s="62" t="s">
        <v>309</v>
      </c>
      <c r="C91" s="24" t="str">
        <f t="shared" si="10"/>
        <v>LHA</v>
      </c>
      <c r="D91" s="108">
        <f t="shared" si="12"/>
        <v>181.99879999999999</v>
      </c>
      <c r="E91" s="108">
        <f t="shared" si="13"/>
        <v>181.99879999999999</v>
      </c>
      <c r="F91" s="108">
        <f t="shared" si="13"/>
        <v>181.99879999999999</v>
      </c>
      <c r="G91" s="52">
        <v>135.82</v>
      </c>
      <c r="H91" s="109">
        <f t="shared" si="14"/>
        <v>32.596799999999995</v>
      </c>
      <c r="I91" s="109">
        <f t="shared" si="15"/>
        <v>13.582000000000001</v>
      </c>
      <c r="J91" s="39"/>
      <c r="K91" s="111"/>
      <c r="L91" s="39"/>
      <c r="M91" s="39"/>
      <c r="N91" s="39"/>
    </row>
    <row r="92" spans="1:14" s="65" customFormat="1" ht="25.15" customHeight="1">
      <c r="A92" s="24" t="s">
        <v>147</v>
      </c>
      <c r="B92" s="62" t="s">
        <v>310</v>
      </c>
      <c r="C92" s="24" t="str">
        <f t="shared" si="10"/>
        <v>LM1</v>
      </c>
      <c r="D92" s="108">
        <f t="shared" si="12"/>
        <v>245.99720000000002</v>
      </c>
      <c r="E92" s="108">
        <f t="shared" si="13"/>
        <v>245.99720000000002</v>
      </c>
      <c r="F92" s="108">
        <f t="shared" si="13"/>
        <v>245.99720000000002</v>
      </c>
      <c r="G92" s="52">
        <v>183.58</v>
      </c>
      <c r="H92" s="109">
        <f t="shared" si="14"/>
        <v>44.059200000000004</v>
      </c>
      <c r="I92" s="109">
        <f t="shared" si="15"/>
        <v>18.358000000000001</v>
      </c>
      <c r="J92" s="39"/>
      <c r="K92" s="111"/>
      <c r="L92" s="39"/>
      <c r="M92" s="39"/>
      <c r="N92" s="39"/>
    </row>
    <row r="93" spans="1:14" s="65" customFormat="1" ht="25.15" customHeight="1">
      <c r="A93" s="24" t="s">
        <v>526</v>
      </c>
      <c r="B93" s="62" t="s">
        <v>556</v>
      </c>
      <c r="C93" s="24" t="str">
        <f t="shared" si="10"/>
        <v>LPZ</v>
      </c>
      <c r="D93" s="108">
        <f t="shared" si="12"/>
        <v>181.99879999999999</v>
      </c>
      <c r="E93" s="108">
        <f t="shared" si="13"/>
        <v>181.99879999999999</v>
      </c>
      <c r="F93" s="108">
        <f t="shared" si="13"/>
        <v>181.99879999999999</v>
      </c>
      <c r="G93" s="52">
        <v>135.82</v>
      </c>
      <c r="H93" s="109">
        <f t="shared" si="14"/>
        <v>32.596799999999995</v>
      </c>
      <c r="I93" s="109">
        <f t="shared" si="15"/>
        <v>13.582000000000001</v>
      </c>
      <c r="J93" s="39"/>
      <c r="K93" s="111"/>
      <c r="L93" s="39"/>
      <c r="M93" s="39"/>
      <c r="N93" s="39"/>
    </row>
    <row r="94" spans="1:14" s="65" customFormat="1" ht="25.15" customHeight="1">
      <c r="A94" s="24" t="s">
        <v>134</v>
      </c>
      <c r="B94" s="62" t="s">
        <v>311</v>
      </c>
      <c r="C94" s="24" t="str">
        <f t="shared" si="10"/>
        <v>NHR</v>
      </c>
      <c r="D94" s="108">
        <f t="shared" si="12"/>
        <v>100.00419999999998</v>
      </c>
      <c r="E94" s="108">
        <f t="shared" si="13"/>
        <v>100.00419999999998</v>
      </c>
      <c r="F94" s="108">
        <f t="shared" si="13"/>
        <v>100.00419999999998</v>
      </c>
      <c r="G94" s="52">
        <v>74.63</v>
      </c>
      <c r="H94" s="109">
        <f t="shared" si="14"/>
        <v>17.911199999999997</v>
      </c>
      <c r="I94" s="109">
        <f t="shared" si="15"/>
        <v>7.4630000000000001</v>
      </c>
      <c r="J94" s="39"/>
      <c r="K94" s="111"/>
      <c r="L94" s="39"/>
      <c r="M94" s="39"/>
      <c r="N94" s="39"/>
    </row>
    <row r="95" spans="1:14" s="65" customFormat="1" ht="25.15" customHeight="1">
      <c r="A95" s="24" t="s">
        <v>524</v>
      </c>
      <c r="B95" s="62" t="s">
        <v>553</v>
      </c>
      <c r="C95" s="24" t="str">
        <f t="shared" si="10"/>
        <v>RFX</v>
      </c>
      <c r="D95" s="108">
        <f t="shared" si="12"/>
        <v>135.005</v>
      </c>
      <c r="E95" s="108">
        <f t="shared" si="13"/>
        <v>135.005</v>
      </c>
      <c r="F95" s="108">
        <f t="shared" si="13"/>
        <v>135.005</v>
      </c>
      <c r="G95" s="52">
        <v>100.75</v>
      </c>
      <c r="H95" s="109">
        <f t="shared" si="14"/>
        <v>24.18</v>
      </c>
      <c r="I95" s="109">
        <f t="shared" si="15"/>
        <v>10.075000000000001</v>
      </c>
      <c r="J95" s="39"/>
      <c r="K95" s="111"/>
      <c r="L95" s="39"/>
      <c r="M95" s="39"/>
      <c r="N95" s="39"/>
    </row>
    <row r="96" spans="1:14" s="65" customFormat="1" ht="25.15" customHeight="1">
      <c r="A96" s="24" t="s">
        <v>312</v>
      </c>
      <c r="B96" s="62" t="s">
        <v>313</v>
      </c>
      <c r="C96" s="24" t="str">
        <f t="shared" si="10"/>
        <v>XAN</v>
      </c>
      <c r="D96" s="108">
        <f t="shared" si="12"/>
        <v>604.005</v>
      </c>
      <c r="E96" s="108">
        <f t="shared" si="13"/>
        <v>604.005</v>
      </c>
      <c r="F96" s="108">
        <f t="shared" si="13"/>
        <v>604.005</v>
      </c>
      <c r="G96" s="52">
        <v>450.75</v>
      </c>
      <c r="H96" s="109">
        <f t="shared" si="14"/>
        <v>108.17999999999999</v>
      </c>
      <c r="I96" s="109">
        <f t="shared" si="15"/>
        <v>45.075000000000003</v>
      </c>
      <c r="J96" s="39"/>
      <c r="K96" s="111"/>
      <c r="L96" s="39"/>
      <c r="M96" s="39"/>
      <c r="N96" s="39"/>
    </row>
    <row r="97" spans="1:11" ht="25.15" customHeight="1">
      <c r="A97" s="30" t="s">
        <v>244</v>
      </c>
      <c r="K97" s="111"/>
    </row>
    <row r="98" spans="1:11" ht="25.15" customHeight="1">
      <c r="A98" s="63" t="s">
        <v>194</v>
      </c>
      <c r="K98" s="111"/>
    </row>
    <row r="99" spans="1:11" ht="25.15" customHeight="1">
      <c r="A99" s="63" t="s">
        <v>195</v>
      </c>
      <c r="K99" s="111"/>
    </row>
    <row r="100" spans="1:11" ht="25.15" customHeight="1">
      <c r="A100" s="63" t="s">
        <v>203</v>
      </c>
      <c r="K100" s="111"/>
    </row>
    <row r="101" spans="1:11" ht="22.5" customHeight="1"/>
    <row r="102" spans="1:11" ht="22.5" customHeight="1"/>
    <row r="103" spans="1:11" ht="22.5" customHeight="1"/>
    <row r="104" spans="1:11" ht="22.5" customHeight="1"/>
    <row r="105" spans="1:11" ht="23.45" customHeight="1"/>
    <row r="106" spans="1:11" ht="23.45" customHeight="1"/>
    <row r="107" spans="1:11" ht="23.45" customHeight="1"/>
    <row r="108" spans="1:11" ht="23.45" customHeight="1"/>
  </sheetData>
  <sortState xmlns:xlrd2="http://schemas.microsoft.com/office/spreadsheetml/2017/richdata2" ref="A9:N30">
    <sortCondition ref="A9:A30"/>
  </sortState>
  <conditionalFormatting sqref="D16 D18:D22 D27:D44 D46:D78 E9:F78 D88:F90 D92:F96">
    <cfRule type="cellIs" dxfId="45" priority="17" stopIfTrue="1" operator="equal">
      <formula>"-"</formula>
    </cfRule>
    <cfRule type="cellIs" dxfId="44" priority="18" stopIfTrue="1" operator="equal">
      <formula>"Std"</formula>
    </cfRule>
  </conditionalFormatting>
  <conditionalFormatting sqref="D16 D18:D22 D27:D44 D46:D78 E9:F78 D88:F90 D92:F96">
    <cfRule type="cellIs" dxfId="43" priority="16" stopIfTrue="1" operator="between">
      <formula>0</formula>
      <formula>5000</formula>
    </cfRule>
  </conditionalFormatting>
  <conditionalFormatting sqref="D9:D15 D17 D45 D23:D26">
    <cfRule type="cellIs" dxfId="42" priority="33" stopIfTrue="1" operator="equal">
      <formula>"-"</formula>
    </cfRule>
    <cfRule type="cellIs" dxfId="41" priority="34" stopIfTrue="1" operator="equal">
      <formula>"Std"</formula>
    </cfRule>
  </conditionalFormatting>
  <conditionalFormatting sqref="D9:D15 D17 D45 D23:D26">
    <cfRule type="cellIs" dxfId="40" priority="32" stopIfTrue="1" operator="between">
      <formula>0</formula>
      <formula>5000</formula>
    </cfRule>
  </conditionalFormatting>
  <conditionalFormatting sqref="H4:H6">
    <cfRule type="cellIs" dxfId="39" priority="29" stopIfTrue="1" operator="between">
      <formula>0</formula>
      <formula>5000</formula>
    </cfRule>
  </conditionalFormatting>
  <conditionalFormatting sqref="H4:H6">
    <cfRule type="cellIs" dxfId="38" priority="30" stopIfTrue="1" operator="equal">
      <formula>"-"</formula>
    </cfRule>
    <cfRule type="cellIs" dxfId="37" priority="31" stopIfTrue="1" operator="equal">
      <formula>"Std"</formula>
    </cfRule>
  </conditionalFormatting>
  <conditionalFormatting sqref="D3:F3">
    <cfRule type="cellIs" dxfId="36" priority="27" stopIfTrue="1" operator="equal">
      <formula>"-"</formula>
    </cfRule>
    <cfRule type="cellIs" dxfId="35" priority="28" stopIfTrue="1" operator="equal">
      <formula>"Std"</formula>
    </cfRule>
  </conditionalFormatting>
  <conditionalFormatting sqref="D79:F87">
    <cfRule type="cellIs" dxfId="34" priority="5" stopIfTrue="1" operator="equal">
      <formula>"-"</formula>
    </cfRule>
    <cfRule type="cellIs" dxfId="33" priority="6" stopIfTrue="1" operator="equal">
      <formula>"Std"</formula>
    </cfRule>
  </conditionalFormatting>
  <conditionalFormatting sqref="D79:F87">
    <cfRule type="cellIs" dxfId="32" priority="4" stopIfTrue="1" operator="between">
      <formula>0</formula>
      <formula>5000</formula>
    </cfRule>
  </conditionalFormatting>
  <conditionalFormatting sqref="D91:F91">
    <cfRule type="cellIs" dxfId="31" priority="2" stopIfTrue="1" operator="equal">
      <formula>"-"</formula>
    </cfRule>
    <cfRule type="cellIs" dxfId="30" priority="3" stopIfTrue="1" operator="equal">
      <formula>"Std"</formula>
    </cfRule>
  </conditionalFormatting>
  <conditionalFormatting sqref="D91:F91">
    <cfRule type="cellIs" dxfId="29"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8966E-7744-4717-A7BE-A3571BA65535}">
  <sheetPr>
    <tabColor theme="3" tint="0.59999389629810485"/>
    <pageSetUpPr fitToPage="1"/>
  </sheetPr>
  <dimension ref="A1:AC56"/>
  <sheetViews>
    <sheetView showGridLines="0" view="pageBreakPreview" zoomScale="50" zoomScaleNormal="70" zoomScaleSheetLayoutView="50" workbookViewId="0">
      <pane ySplit="7" topLeftCell="A8" activePane="bottomLeft" state="frozen"/>
      <selection activeCell="B68" sqref="B68"/>
      <selection pane="bottomLeft" activeCell="M9" sqref="M9"/>
    </sheetView>
  </sheetViews>
  <sheetFormatPr defaultColWidth="8" defaultRowHeight="20.25"/>
  <cols>
    <col min="1" max="1" width="11.5703125" style="5" customWidth="1"/>
    <col min="2" max="2" width="152.28515625" style="39" customWidth="1"/>
    <col min="3" max="3" width="11.5703125" style="5" customWidth="1"/>
    <col min="4" max="7" width="29.7109375" style="5" customWidth="1"/>
    <col min="8" max="10" width="19.140625" style="5" customWidth="1"/>
    <col min="11" max="13" width="6.7109375" style="39" customWidth="1"/>
    <col min="14" max="26" width="16.85546875" style="39" customWidth="1"/>
    <col min="27" max="30" width="10.42578125" style="39" customWidth="1"/>
    <col min="31" max="16384" width="8" style="39"/>
  </cols>
  <sheetData>
    <row r="1" spans="1:15" ht="75.599999999999994" customHeight="1">
      <c r="A1" s="57"/>
      <c r="B1" s="54" t="str">
        <f>'PANDA VAN S4'!B2</f>
        <v>Ισχύς προτεινόμενου τιμοκαταλόγου λιανικής από 17/11/2022</v>
      </c>
      <c r="C1" s="57"/>
      <c r="D1" s="23" t="s">
        <v>959</v>
      </c>
      <c r="E1" s="23" t="s">
        <v>960</v>
      </c>
      <c r="F1" s="23" t="s">
        <v>961</v>
      </c>
      <c r="G1" s="23" t="s">
        <v>962</v>
      </c>
      <c r="H1" s="207"/>
      <c r="I1" s="208"/>
      <c r="J1" s="208"/>
    </row>
    <row r="2" spans="1:15" ht="25.15" customHeight="1">
      <c r="A2" s="58"/>
      <c r="B2" s="6" t="s">
        <v>207</v>
      </c>
      <c r="C2" s="58"/>
      <c r="D2" s="7">
        <f t="shared" ref="D2" si="0">D3+D4+D5</f>
        <v>27400.003799999999</v>
      </c>
      <c r="E2" s="7">
        <f>E3+E4+E5</f>
        <v>28400.0056</v>
      </c>
      <c r="F2" s="7">
        <f>F3+F4+F5</f>
        <v>29199.999</v>
      </c>
      <c r="G2" s="7">
        <f t="shared" ref="G2" si="1">G3+G4+G5</f>
        <v>30200.000800000002</v>
      </c>
      <c r="H2" s="38"/>
      <c r="I2" s="8" t="s">
        <v>214</v>
      </c>
      <c r="J2" s="9"/>
    </row>
    <row r="3" spans="1:15" ht="25.15" customHeight="1">
      <c r="A3" s="168"/>
      <c r="B3" s="16" t="s">
        <v>91</v>
      </c>
      <c r="C3" s="168"/>
      <c r="D3" s="126">
        <f t="shared" ref="D3" si="2">(D5+227.72)*0.1</f>
        <v>2065.8490000000002</v>
      </c>
      <c r="E3" s="126">
        <f>(E5+227.72)*0.1</f>
        <v>2140.4760000000001</v>
      </c>
      <c r="F3" s="126">
        <f>(F5+227.72)*0.1</f>
        <v>2200.1770000000001</v>
      </c>
      <c r="G3" s="126">
        <f t="shared" ref="G3" si="3">(G5+227.72)*0.1</f>
        <v>2274.8040000000001</v>
      </c>
      <c r="H3" s="41"/>
      <c r="I3" s="15" t="s">
        <v>343</v>
      </c>
      <c r="J3" s="16" t="s">
        <v>206</v>
      </c>
      <c r="K3" s="42"/>
      <c r="L3" s="42"/>
      <c r="M3" s="42"/>
    </row>
    <row r="4" spans="1:15" ht="25.15" customHeight="1">
      <c r="A4" s="168"/>
      <c r="B4" s="16" t="s">
        <v>15</v>
      </c>
      <c r="C4" s="168"/>
      <c r="D4" s="126">
        <f t="shared" ref="D4:G4" si="4">D5*0.24</f>
        <v>4903.3847999999998</v>
      </c>
      <c r="E4" s="126">
        <f>E5*0.24</f>
        <v>5082.4895999999999</v>
      </c>
      <c r="F4" s="126">
        <f>F5*0.24</f>
        <v>5225.7719999999999</v>
      </c>
      <c r="G4" s="126">
        <f t="shared" si="4"/>
        <v>5404.8768</v>
      </c>
      <c r="I4" s="15">
        <v>123</v>
      </c>
      <c r="J4" s="16" t="s">
        <v>410</v>
      </c>
      <c r="K4" s="42"/>
      <c r="L4" s="42"/>
      <c r="M4" s="42"/>
    </row>
    <row r="5" spans="1:15" s="45" customFormat="1" ht="25.15" customHeight="1">
      <c r="A5" s="169"/>
      <c r="B5" s="55" t="s">
        <v>208</v>
      </c>
      <c r="C5" s="169"/>
      <c r="D5" s="139">
        <v>20430.77</v>
      </c>
      <c r="E5" s="139">
        <v>21177.040000000001</v>
      </c>
      <c r="F5" s="139">
        <v>21774.05</v>
      </c>
      <c r="G5" s="139">
        <v>22520.32</v>
      </c>
      <c r="H5" s="21"/>
      <c r="I5" s="15" t="s">
        <v>95</v>
      </c>
      <c r="J5" s="16" t="s">
        <v>411</v>
      </c>
      <c r="K5" s="44"/>
      <c r="L5" s="44"/>
      <c r="M5" s="44"/>
      <c r="N5" s="121"/>
    </row>
    <row r="6" spans="1:15" ht="25.15" customHeight="1">
      <c r="A6" s="58"/>
      <c r="B6" s="16" t="s">
        <v>412</v>
      </c>
      <c r="C6" s="58"/>
      <c r="D6" s="16" t="s">
        <v>936</v>
      </c>
      <c r="E6" s="16" t="s">
        <v>937</v>
      </c>
      <c r="F6" s="16" t="s">
        <v>938</v>
      </c>
      <c r="G6" s="16" t="s">
        <v>939</v>
      </c>
    </row>
    <row r="7" spans="1:15" ht="49.9" customHeight="1">
      <c r="A7" s="23" t="s">
        <v>3</v>
      </c>
      <c r="B7" s="23" t="s">
        <v>213</v>
      </c>
      <c r="C7" s="23" t="s">
        <v>3</v>
      </c>
      <c r="D7" s="23" t="s">
        <v>188</v>
      </c>
      <c r="E7" s="23" t="s">
        <v>188</v>
      </c>
      <c r="F7" s="23" t="s">
        <v>188</v>
      </c>
      <c r="G7" s="23" t="s">
        <v>188</v>
      </c>
      <c r="H7" s="23" t="s">
        <v>187</v>
      </c>
      <c r="I7" s="23" t="s">
        <v>192</v>
      </c>
      <c r="J7" s="23" t="s">
        <v>193</v>
      </c>
      <c r="O7" s="111"/>
    </row>
    <row r="8" spans="1:15" s="65" customFormat="1" ht="25.15" customHeight="1">
      <c r="A8" s="61"/>
      <c r="B8" s="56" t="s">
        <v>856</v>
      </c>
      <c r="C8" s="61"/>
      <c r="D8" s="15" t="s">
        <v>343</v>
      </c>
      <c r="E8" s="15" t="s">
        <v>343</v>
      </c>
      <c r="F8" s="15" t="s">
        <v>343</v>
      </c>
      <c r="G8" s="15" t="s">
        <v>343</v>
      </c>
      <c r="H8" s="129" t="s">
        <v>95</v>
      </c>
      <c r="I8" s="129" t="s">
        <v>95</v>
      </c>
      <c r="J8" s="129" t="s">
        <v>95</v>
      </c>
      <c r="K8" s="39"/>
      <c r="L8" s="39"/>
      <c r="M8" s="39"/>
      <c r="N8" s="39"/>
      <c r="O8" s="39"/>
    </row>
    <row r="9" spans="1:15" s="65" customFormat="1" ht="25.15" customHeight="1">
      <c r="A9" s="61"/>
      <c r="B9" s="56" t="s">
        <v>857</v>
      </c>
      <c r="C9" s="61"/>
      <c r="D9" s="15" t="s">
        <v>343</v>
      </c>
      <c r="E9" s="15" t="s">
        <v>343</v>
      </c>
      <c r="F9" s="15" t="s">
        <v>343</v>
      </c>
      <c r="G9" s="15" t="s">
        <v>343</v>
      </c>
      <c r="H9" s="129" t="s">
        <v>95</v>
      </c>
      <c r="I9" s="129" t="s">
        <v>95</v>
      </c>
      <c r="J9" s="129" t="s">
        <v>95</v>
      </c>
      <c r="K9" s="39"/>
      <c r="L9" s="39"/>
      <c r="M9" s="39"/>
      <c r="N9" s="39"/>
      <c r="O9" s="39"/>
    </row>
    <row r="10" spans="1:15" s="65" customFormat="1" ht="25.15" customHeight="1">
      <c r="A10" s="61"/>
      <c r="B10" s="56" t="s">
        <v>16</v>
      </c>
      <c r="C10" s="61"/>
      <c r="D10" s="15" t="s">
        <v>343</v>
      </c>
      <c r="E10" s="15" t="s">
        <v>343</v>
      </c>
      <c r="F10" s="15" t="s">
        <v>343</v>
      </c>
      <c r="G10" s="15" t="s">
        <v>343</v>
      </c>
      <c r="H10" s="129" t="s">
        <v>95</v>
      </c>
      <c r="I10" s="129" t="s">
        <v>95</v>
      </c>
      <c r="J10" s="129" t="s">
        <v>95</v>
      </c>
      <c r="K10" s="39"/>
      <c r="L10" s="39"/>
      <c r="M10" s="39"/>
      <c r="N10" s="39"/>
      <c r="O10" s="39"/>
    </row>
    <row r="11" spans="1:15" s="65" customFormat="1" ht="25.15" customHeight="1">
      <c r="A11" s="61"/>
      <c r="B11" s="56" t="s">
        <v>858</v>
      </c>
      <c r="C11" s="61"/>
      <c r="D11" s="15" t="s">
        <v>343</v>
      </c>
      <c r="E11" s="15" t="s">
        <v>343</v>
      </c>
      <c r="F11" s="15" t="s">
        <v>343</v>
      </c>
      <c r="G11" s="15" t="s">
        <v>343</v>
      </c>
      <c r="H11" s="129" t="s">
        <v>95</v>
      </c>
      <c r="I11" s="129" t="s">
        <v>95</v>
      </c>
      <c r="J11" s="129" t="s">
        <v>95</v>
      </c>
      <c r="K11" s="39"/>
      <c r="L11" s="39"/>
      <c r="M11" s="39"/>
      <c r="N11" s="39"/>
      <c r="O11" s="39"/>
    </row>
    <row r="12" spans="1:15" s="65" customFormat="1" ht="25.15" customHeight="1">
      <c r="A12" s="61"/>
      <c r="B12" s="56" t="s">
        <v>859</v>
      </c>
      <c r="C12" s="61"/>
      <c r="D12" s="15" t="s">
        <v>343</v>
      </c>
      <c r="E12" s="15" t="s">
        <v>343</v>
      </c>
      <c r="F12" s="15" t="s">
        <v>343</v>
      </c>
      <c r="G12" s="15" t="s">
        <v>343</v>
      </c>
      <c r="H12" s="129" t="s">
        <v>95</v>
      </c>
      <c r="I12" s="129" t="s">
        <v>95</v>
      </c>
      <c r="J12" s="129" t="s">
        <v>95</v>
      </c>
      <c r="K12" s="39"/>
      <c r="L12" s="39"/>
      <c r="M12" s="39"/>
      <c r="N12" s="39"/>
      <c r="O12" s="39"/>
    </row>
    <row r="13" spans="1:15" s="65" customFormat="1" ht="25.15" customHeight="1">
      <c r="A13" s="61"/>
      <c r="B13" s="56" t="s">
        <v>489</v>
      </c>
      <c r="C13" s="61"/>
      <c r="D13" s="15" t="s">
        <v>343</v>
      </c>
      <c r="E13" s="15" t="s">
        <v>343</v>
      </c>
      <c r="F13" s="15" t="s">
        <v>343</v>
      </c>
      <c r="G13" s="15" t="s">
        <v>343</v>
      </c>
      <c r="H13" s="129" t="s">
        <v>95</v>
      </c>
      <c r="I13" s="129" t="s">
        <v>95</v>
      </c>
      <c r="J13" s="129" t="s">
        <v>95</v>
      </c>
      <c r="K13" s="39"/>
      <c r="L13" s="39"/>
      <c r="M13" s="39"/>
      <c r="N13" s="39"/>
      <c r="O13" s="39"/>
    </row>
    <row r="14" spans="1:15" s="65" customFormat="1" ht="25.15" customHeight="1">
      <c r="A14" s="61" t="s">
        <v>670</v>
      </c>
      <c r="B14" s="56" t="s">
        <v>860</v>
      </c>
      <c r="C14" s="61" t="s">
        <v>670</v>
      </c>
      <c r="D14" s="15" t="s">
        <v>343</v>
      </c>
      <c r="E14" s="15" t="s">
        <v>343</v>
      </c>
      <c r="F14" s="15" t="s">
        <v>343</v>
      </c>
      <c r="G14" s="15" t="s">
        <v>343</v>
      </c>
      <c r="H14" s="129" t="s">
        <v>95</v>
      </c>
      <c r="I14" s="129" t="s">
        <v>95</v>
      </c>
      <c r="J14" s="129" t="s">
        <v>95</v>
      </c>
      <c r="K14" s="39"/>
      <c r="L14" s="39"/>
      <c r="M14" s="39"/>
      <c r="N14" s="39"/>
      <c r="O14" s="39"/>
    </row>
    <row r="15" spans="1:15" s="65" customFormat="1" ht="25.15" customHeight="1">
      <c r="A15" s="61" t="s">
        <v>890</v>
      </c>
      <c r="B15" s="56" t="s">
        <v>891</v>
      </c>
      <c r="C15" s="61" t="s">
        <v>890</v>
      </c>
      <c r="D15" s="15" t="s">
        <v>343</v>
      </c>
      <c r="E15" s="15" t="s">
        <v>343</v>
      </c>
      <c r="F15" s="15" t="s">
        <v>343</v>
      </c>
      <c r="G15" s="15" t="s">
        <v>343</v>
      </c>
      <c r="H15" s="129" t="s">
        <v>95</v>
      </c>
      <c r="I15" s="129" t="s">
        <v>95</v>
      </c>
      <c r="J15" s="129" t="s">
        <v>95</v>
      </c>
      <c r="K15" s="39"/>
      <c r="L15" s="39"/>
      <c r="M15" s="39"/>
      <c r="N15" s="39"/>
      <c r="O15" s="39"/>
    </row>
    <row r="16" spans="1:15" s="65" customFormat="1" ht="25.15" customHeight="1">
      <c r="A16" s="61" t="s">
        <v>698</v>
      </c>
      <c r="B16" s="56" t="s">
        <v>861</v>
      </c>
      <c r="C16" s="61" t="s">
        <v>698</v>
      </c>
      <c r="D16" s="15" t="s">
        <v>343</v>
      </c>
      <c r="E16" s="15" t="s">
        <v>343</v>
      </c>
      <c r="F16" s="15" t="s">
        <v>343</v>
      </c>
      <c r="G16" s="15" t="s">
        <v>343</v>
      </c>
      <c r="H16" s="129" t="s">
        <v>95</v>
      </c>
      <c r="I16" s="129" t="s">
        <v>95</v>
      </c>
      <c r="J16" s="129" t="s">
        <v>95</v>
      </c>
      <c r="K16" s="39"/>
      <c r="L16" s="39"/>
      <c r="M16" s="39"/>
      <c r="N16" s="39"/>
      <c r="O16" s="39"/>
    </row>
    <row r="17" spans="1:29" s="65" customFormat="1" ht="25.15" customHeight="1">
      <c r="A17" s="61" t="s">
        <v>862</v>
      </c>
      <c r="B17" s="56" t="s">
        <v>863</v>
      </c>
      <c r="C17" s="61" t="s">
        <v>862</v>
      </c>
      <c r="D17" s="15" t="s">
        <v>343</v>
      </c>
      <c r="E17" s="15" t="s">
        <v>343</v>
      </c>
      <c r="F17" s="15" t="s">
        <v>343</v>
      </c>
      <c r="G17" s="15" t="s">
        <v>343</v>
      </c>
      <c r="H17" s="129" t="s">
        <v>95</v>
      </c>
      <c r="I17" s="129" t="s">
        <v>95</v>
      </c>
      <c r="J17" s="129" t="s">
        <v>95</v>
      </c>
      <c r="K17" s="39"/>
      <c r="L17" s="39"/>
      <c r="M17" s="39"/>
      <c r="N17" s="39"/>
      <c r="O17" s="39"/>
    </row>
    <row r="18" spans="1:29" s="65" customFormat="1" ht="45" customHeight="1">
      <c r="A18" s="61" t="s">
        <v>864</v>
      </c>
      <c r="B18" s="167" t="s">
        <v>865</v>
      </c>
      <c r="C18" s="61" t="s">
        <v>864</v>
      </c>
      <c r="D18" s="15">
        <f t="shared" ref="D18:D27" si="5">$H18+$I18+$J18</f>
        <v>295.00099999999998</v>
      </c>
      <c r="E18" s="15">
        <f t="shared" ref="E18:E27" si="6">$H18+$I18+$J18</f>
        <v>295.00099999999998</v>
      </c>
      <c r="F18" s="15">
        <f t="shared" ref="F18:G22" si="7">$H18+$I18+$J18</f>
        <v>295.00099999999998</v>
      </c>
      <c r="G18" s="15">
        <f t="shared" si="7"/>
        <v>295.00099999999998</v>
      </c>
      <c r="H18" s="64">
        <v>220.15</v>
      </c>
      <c r="I18" s="64">
        <f t="shared" ref="I18:I28" si="8">H18*0.24</f>
        <v>52.835999999999999</v>
      </c>
      <c r="J18" s="64">
        <f t="shared" ref="J18:J26" si="9">H18*0.1</f>
        <v>22.015000000000001</v>
      </c>
      <c r="K18" s="39"/>
      <c r="L18" s="39"/>
      <c r="M18" s="39"/>
      <c r="N18" s="111"/>
      <c r="O18" s="111"/>
      <c r="P18" s="111"/>
      <c r="Q18" s="111"/>
      <c r="R18" s="111"/>
      <c r="S18" s="111"/>
      <c r="T18" s="111"/>
      <c r="U18" s="111"/>
      <c r="V18" s="111"/>
      <c r="W18" s="111"/>
      <c r="X18" s="111"/>
      <c r="Y18" s="111"/>
      <c r="Z18" s="111"/>
      <c r="AA18" s="111"/>
      <c r="AB18" s="111"/>
      <c r="AC18" s="111"/>
    </row>
    <row r="19" spans="1:29" s="65" customFormat="1" ht="45" customHeight="1">
      <c r="A19" s="61" t="s">
        <v>866</v>
      </c>
      <c r="B19" s="167" t="s">
        <v>867</v>
      </c>
      <c r="C19" s="61" t="s">
        <v>866</v>
      </c>
      <c r="D19" s="15">
        <f t="shared" si="5"/>
        <v>894.99939999999992</v>
      </c>
      <c r="E19" s="15">
        <f t="shared" si="6"/>
        <v>894.99939999999992</v>
      </c>
      <c r="F19" s="15">
        <f t="shared" si="7"/>
        <v>894.99939999999992</v>
      </c>
      <c r="G19" s="15">
        <f t="shared" si="7"/>
        <v>894.99939999999992</v>
      </c>
      <c r="H19" s="64">
        <v>667.91</v>
      </c>
      <c r="I19" s="64">
        <f t="shared" si="8"/>
        <v>160.29839999999999</v>
      </c>
      <c r="J19" s="64">
        <f t="shared" si="9"/>
        <v>66.790999999999997</v>
      </c>
      <c r="K19" s="39"/>
      <c r="L19" s="39"/>
      <c r="M19" s="39"/>
      <c r="N19" s="111"/>
      <c r="O19" s="39"/>
    </row>
    <row r="20" spans="1:29" s="65" customFormat="1" ht="25.15" customHeight="1">
      <c r="A20" s="61" t="s">
        <v>868</v>
      </c>
      <c r="B20" s="167" t="s">
        <v>869</v>
      </c>
      <c r="C20" s="61" t="s">
        <v>868</v>
      </c>
      <c r="D20" s="15">
        <f t="shared" si="5"/>
        <v>154.99780000000001</v>
      </c>
      <c r="E20" s="15">
        <f t="shared" si="6"/>
        <v>154.99780000000001</v>
      </c>
      <c r="F20" s="15">
        <f t="shared" si="7"/>
        <v>154.99780000000001</v>
      </c>
      <c r="G20" s="15">
        <f t="shared" si="7"/>
        <v>154.99780000000001</v>
      </c>
      <c r="H20" s="64">
        <v>115.67</v>
      </c>
      <c r="I20" s="64">
        <f t="shared" si="8"/>
        <v>27.7608</v>
      </c>
      <c r="J20" s="64">
        <f t="shared" si="9"/>
        <v>11.567</v>
      </c>
      <c r="K20" s="39"/>
      <c r="L20" s="39"/>
      <c r="M20" s="39"/>
      <c r="N20" s="39"/>
      <c r="O20" s="39"/>
    </row>
    <row r="21" spans="1:29" s="65" customFormat="1" ht="25.15" customHeight="1">
      <c r="A21" s="61" t="s">
        <v>13</v>
      </c>
      <c r="B21" s="167" t="s">
        <v>870</v>
      </c>
      <c r="C21" s="61" t="s">
        <v>13</v>
      </c>
      <c r="D21" s="15">
        <f t="shared" si="5"/>
        <v>95.006000000000014</v>
      </c>
      <c r="E21" s="15">
        <f t="shared" si="6"/>
        <v>95.006000000000014</v>
      </c>
      <c r="F21" s="15">
        <f t="shared" si="7"/>
        <v>95.006000000000014</v>
      </c>
      <c r="G21" s="15">
        <f t="shared" si="7"/>
        <v>95.006000000000014</v>
      </c>
      <c r="H21" s="64">
        <v>70.900000000000006</v>
      </c>
      <c r="I21" s="64">
        <f t="shared" si="8"/>
        <v>17.016000000000002</v>
      </c>
      <c r="J21" s="64">
        <f t="shared" si="9"/>
        <v>7.0900000000000007</v>
      </c>
      <c r="K21" s="39"/>
      <c r="L21" s="39"/>
      <c r="M21" s="39"/>
      <c r="N21" s="39"/>
      <c r="O21" s="39"/>
    </row>
    <row r="22" spans="1:29" s="65" customFormat="1" ht="25.15" customHeight="1">
      <c r="A22" s="61" t="s">
        <v>106</v>
      </c>
      <c r="B22" s="167" t="s">
        <v>871</v>
      </c>
      <c r="C22" s="61" t="s">
        <v>106</v>
      </c>
      <c r="D22" s="15">
        <f t="shared" si="5"/>
        <v>70.00160000000001</v>
      </c>
      <c r="E22" s="15">
        <f t="shared" si="6"/>
        <v>70.00160000000001</v>
      </c>
      <c r="F22" s="15">
        <f t="shared" si="7"/>
        <v>70.00160000000001</v>
      </c>
      <c r="G22" s="15">
        <f t="shared" si="7"/>
        <v>70.00160000000001</v>
      </c>
      <c r="H22" s="64">
        <v>52.24</v>
      </c>
      <c r="I22" s="64">
        <f t="shared" si="8"/>
        <v>12.537599999999999</v>
      </c>
      <c r="J22" s="64">
        <f t="shared" si="9"/>
        <v>5.2240000000000002</v>
      </c>
      <c r="K22" s="39"/>
      <c r="L22" s="39"/>
      <c r="M22" s="39"/>
      <c r="N22" s="39"/>
      <c r="O22" s="39"/>
    </row>
    <row r="23" spans="1:29" s="65" customFormat="1" ht="45" customHeight="1">
      <c r="A23" s="61" t="s">
        <v>872</v>
      </c>
      <c r="B23" s="167" t="s">
        <v>943</v>
      </c>
      <c r="C23" s="61" t="s">
        <v>872</v>
      </c>
      <c r="D23" s="15">
        <f t="shared" si="5"/>
        <v>330.0018</v>
      </c>
      <c r="E23" s="15">
        <f t="shared" si="6"/>
        <v>330.0018</v>
      </c>
      <c r="F23" s="15" t="s">
        <v>95</v>
      </c>
      <c r="G23" s="15" t="s">
        <v>95</v>
      </c>
      <c r="H23" s="64">
        <v>246.27</v>
      </c>
      <c r="I23" s="64">
        <f t="shared" si="8"/>
        <v>59.104799999999997</v>
      </c>
      <c r="J23" s="64">
        <f t="shared" si="9"/>
        <v>24.627000000000002</v>
      </c>
      <c r="K23" s="39"/>
      <c r="L23" s="39"/>
      <c r="M23" s="39"/>
      <c r="N23" s="111"/>
      <c r="O23" s="39"/>
    </row>
    <row r="24" spans="1:29" s="65" customFormat="1" ht="70.150000000000006" customHeight="1">
      <c r="A24" s="61" t="s">
        <v>873</v>
      </c>
      <c r="B24" s="167" t="s">
        <v>874</v>
      </c>
      <c r="C24" s="61" t="s">
        <v>873</v>
      </c>
      <c r="D24" s="15">
        <f t="shared" si="5"/>
        <v>599.99839999999995</v>
      </c>
      <c r="E24" s="15">
        <f t="shared" si="6"/>
        <v>599.99839999999995</v>
      </c>
      <c r="F24" s="15">
        <f t="shared" ref="F24:G26" si="10">$H24+$I24+$J24</f>
        <v>599.99839999999995</v>
      </c>
      <c r="G24" s="15">
        <f t="shared" si="10"/>
        <v>599.99839999999995</v>
      </c>
      <c r="H24" s="64">
        <v>447.76</v>
      </c>
      <c r="I24" s="64">
        <f t="shared" si="8"/>
        <v>107.46239999999999</v>
      </c>
      <c r="J24" s="64">
        <f t="shared" si="9"/>
        <v>44.776000000000003</v>
      </c>
      <c r="K24" s="39"/>
      <c r="L24" s="39"/>
      <c r="M24" s="39"/>
      <c r="N24" s="39"/>
      <c r="O24" s="39"/>
    </row>
    <row r="25" spans="1:29" s="65" customFormat="1" ht="25.15" customHeight="1">
      <c r="A25" s="61" t="s">
        <v>876</v>
      </c>
      <c r="B25" s="167" t="s">
        <v>877</v>
      </c>
      <c r="C25" s="61" t="s">
        <v>876</v>
      </c>
      <c r="D25" s="15">
        <f t="shared" si="5"/>
        <v>159.99600000000001</v>
      </c>
      <c r="E25" s="15">
        <f t="shared" si="6"/>
        <v>159.99600000000001</v>
      </c>
      <c r="F25" s="15">
        <f t="shared" si="10"/>
        <v>159.99600000000001</v>
      </c>
      <c r="G25" s="15">
        <f t="shared" si="10"/>
        <v>159.99600000000001</v>
      </c>
      <c r="H25" s="64">
        <v>119.4</v>
      </c>
      <c r="I25" s="64">
        <f t="shared" si="8"/>
        <v>28.655999999999999</v>
      </c>
      <c r="J25" s="64">
        <f t="shared" si="9"/>
        <v>11.940000000000001</v>
      </c>
      <c r="K25" s="39"/>
      <c r="L25" s="39"/>
      <c r="M25" s="39"/>
      <c r="N25" s="39"/>
      <c r="O25" s="39"/>
    </row>
    <row r="26" spans="1:29" s="65" customFormat="1" ht="25.15" customHeight="1">
      <c r="A26" s="61" t="s">
        <v>878</v>
      </c>
      <c r="B26" s="167" t="s">
        <v>879</v>
      </c>
      <c r="C26" s="61" t="s">
        <v>878</v>
      </c>
      <c r="D26" s="15">
        <f t="shared" si="5"/>
        <v>89.994399999999985</v>
      </c>
      <c r="E26" s="15">
        <f t="shared" si="6"/>
        <v>89.994399999999985</v>
      </c>
      <c r="F26" s="15">
        <f t="shared" si="10"/>
        <v>89.994399999999985</v>
      </c>
      <c r="G26" s="15">
        <f t="shared" si="10"/>
        <v>89.994399999999985</v>
      </c>
      <c r="H26" s="64">
        <v>67.16</v>
      </c>
      <c r="I26" s="64">
        <f t="shared" si="8"/>
        <v>16.118399999999998</v>
      </c>
      <c r="J26" s="64">
        <f t="shared" si="9"/>
        <v>6.7160000000000002</v>
      </c>
      <c r="K26" s="39"/>
      <c r="L26" s="39"/>
      <c r="M26" s="39"/>
      <c r="N26" s="39"/>
      <c r="O26" s="39"/>
    </row>
    <row r="27" spans="1:29" s="65" customFormat="1" ht="25.15" customHeight="1">
      <c r="A27" s="61" t="s">
        <v>712</v>
      </c>
      <c r="B27" s="56" t="s">
        <v>913</v>
      </c>
      <c r="C27" s="61" t="s">
        <v>712</v>
      </c>
      <c r="D27" s="15">
        <f t="shared" si="5"/>
        <v>129.99340000000001</v>
      </c>
      <c r="E27" s="15">
        <f t="shared" si="6"/>
        <v>129.99340000000001</v>
      </c>
      <c r="F27" s="15" t="s">
        <v>343</v>
      </c>
      <c r="G27" s="15" t="s">
        <v>343</v>
      </c>
      <c r="H27" s="64">
        <v>97.01</v>
      </c>
      <c r="I27" s="64">
        <f>H27*0.24</f>
        <v>23.282399999999999</v>
      </c>
      <c r="J27" s="64">
        <f>H27*0.1</f>
        <v>9.7010000000000005</v>
      </c>
      <c r="K27" s="39"/>
      <c r="L27" s="39"/>
      <c r="M27" s="39"/>
      <c r="N27" s="39"/>
      <c r="O27" s="39"/>
    </row>
    <row r="28" spans="1:29" s="65" customFormat="1" ht="25.15" customHeight="1">
      <c r="A28" s="61" t="s">
        <v>916</v>
      </c>
      <c r="B28" s="56" t="s">
        <v>17</v>
      </c>
      <c r="C28" s="61" t="s">
        <v>916</v>
      </c>
      <c r="D28" s="15">
        <f t="shared" ref="D28:E52" si="11">$H28+$I28+$J28</f>
        <v>70.00160000000001</v>
      </c>
      <c r="E28" s="15">
        <f t="shared" si="11"/>
        <v>70.00160000000001</v>
      </c>
      <c r="F28" s="15" t="s">
        <v>343</v>
      </c>
      <c r="G28" s="15" t="s">
        <v>343</v>
      </c>
      <c r="H28" s="64">
        <v>52.24</v>
      </c>
      <c r="I28" s="64">
        <f t="shared" si="8"/>
        <v>12.537599999999999</v>
      </c>
      <c r="J28" s="64">
        <f t="shared" ref="J28" si="12">H28*0.1</f>
        <v>5.2240000000000002</v>
      </c>
      <c r="K28" s="39"/>
      <c r="L28" s="39"/>
      <c r="M28" s="39"/>
      <c r="N28" s="39"/>
      <c r="O28" s="39"/>
    </row>
    <row r="29" spans="1:29" s="65" customFormat="1" ht="25.15" customHeight="1">
      <c r="A29" s="61" t="s">
        <v>875</v>
      </c>
      <c r="B29" s="56" t="s">
        <v>944</v>
      </c>
      <c r="C29" s="61" t="s">
        <v>875</v>
      </c>
      <c r="D29" s="15">
        <f t="shared" si="11"/>
        <v>84.996200000000002</v>
      </c>
      <c r="E29" s="15">
        <f t="shared" si="11"/>
        <v>84.996200000000002</v>
      </c>
      <c r="F29" s="15" t="s">
        <v>343</v>
      </c>
      <c r="G29" s="15" t="s">
        <v>343</v>
      </c>
      <c r="H29" s="64">
        <v>63.43</v>
      </c>
      <c r="I29" s="64">
        <f>H29*0.24</f>
        <v>15.223199999999999</v>
      </c>
      <c r="J29" s="64">
        <f>H29*0.1</f>
        <v>6.343</v>
      </c>
      <c r="K29" s="39"/>
      <c r="L29" s="39"/>
      <c r="M29" s="39"/>
      <c r="N29" s="39"/>
      <c r="O29" s="39"/>
    </row>
    <row r="30" spans="1:29" s="65" customFormat="1" ht="25.15" customHeight="1">
      <c r="A30" s="61" t="s">
        <v>721</v>
      </c>
      <c r="B30" s="56" t="s">
        <v>881</v>
      </c>
      <c r="C30" s="61" t="s">
        <v>721</v>
      </c>
      <c r="D30" s="15">
        <f t="shared" si="11"/>
        <v>494.99599999999998</v>
      </c>
      <c r="E30" s="15">
        <f t="shared" si="11"/>
        <v>494.99599999999998</v>
      </c>
      <c r="F30" s="15">
        <f t="shared" ref="F30:G52" si="13">$H30+$I30+$J30</f>
        <v>494.99599999999998</v>
      </c>
      <c r="G30" s="15">
        <f t="shared" si="13"/>
        <v>494.99599999999998</v>
      </c>
      <c r="H30" s="64">
        <v>369.4</v>
      </c>
      <c r="I30" s="64">
        <f t="shared" ref="I30:I52" si="14">H30*0.24</f>
        <v>88.655999999999992</v>
      </c>
      <c r="J30" s="64">
        <f t="shared" ref="J30:J52" si="15">H30*0.1</f>
        <v>36.94</v>
      </c>
      <c r="K30" s="39"/>
      <c r="L30" s="39"/>
      <c r="M30" s="39"/>
      <c r="N30" s="39"/>
      <c r="O30" s="39"/>
    </row>
    <row r="31" spans="1:29" s="65" customFormat="1" ht="25.15" customHeight="1">
      <c r="A31" s="61" t="s">
        <v>97</v>
      </c>
      <c r="B31" s="56" t="s">
        <v>98</v>
      </c>
      <c r="C31" s="61" t="s">
        <v>97</v>
      </c>
      <c r="D31" s="15">
        <f t="shared" si="11"/>
        <v>194.99680000000001</v>
      </c>
      <c r="E31" s="15">
        <f t="shared" si="11"/>
        <v>194.99680000000001</v>
      </c>
      <c r="F31" s="15">
        <f t="shared" si="13"/>
        <v>194.99680000000001</v>
      </c>
      <c r="G31" s="15">
        <f t="shared" si="13"/>
        <v>194.99680000000001</v>
      </c>
      <c r="H31" s="64">
        <v>145.52000000000001</v>
      </c>
      <c r="I31" s="64">
        <f t="shared" si="14"/>
        <v>34.924799999999998</v>
      </c>
      <c r="J31" s="64">
        <f t="shared" si="15"/>
        <v>14.552000000000001</v>
      </c>
      <c r="K31" s="39"/>
      <c r="L31" s="39"/>
      <c r="M31" s="39"/>
      <c r="N31" s="39"/>
      <c r="O31" s="39"/>
    </row>
    <row r="32" spans="1:29" s="65" customFormat="1" ht="70.150000000000006" customHeight="1">
      <c r="A32" s="61" t="s">
        <v>515</v>
      </c>
      <c r="B32" s="56" t="s">
        <v>882</v>
      </c>
      <c r="C32" s="61" t="s">
        <v>515</v>
      </c>
      <c r="D32" s="15">
        <f t="shared" si="11"/>
        <v>534.995</v>
      </c>
      <c r="E32" s="15">
        <f t="shared" si="11"/>
        <v>534.995</v>
      </c>
      <c r="F32" s="15">
        <f t="shared" si="13"/>
        <v>534.995</v>
      </c>
      <c r="G32" s="15">
        <f t="shared" si="13"/>
        <v>534.995</v>
      </c>
      <c r="H32" s="64">
        <v>399.25</v>
      </c>
      <c r="I32" s="64">
        <f t="shared" si="14"/>
        <v>95.82</v>
      </c>
      <c r="J32" s="64">
        <f t="shared" si="15"/>
        <v>39.925000000000004</v>
      </c>
      <c r="K32" s="39"/>
      <c r="L32" s="39"/>
      <c r="M32" s="39"/>
      <c r="N32" s="39"/>
      <c r="O32" s="39"/>
    </row>
    <row r="33" spans="1:15" s="65" customFormat="1" ht="25.15" customHeight="1">
      <c r="A33" s="61" t="s">
        <v>728</v>
      </c>
      <c r="B33" s="56" t="s">
        <v>288</v>
      </c>
      <c r="C33" s="61" t="s">
        <v>728</v>
      </c>
      <c r="D33" s="15">
        <f t="shared" si="11"/>
        <v>314.99380000000002</v>
      </c>
      <c r="E33" s="15">
        <f t="shared" si="11"/>
        <v>314.99380000000002</v>
      </c>
      <c r="F33" s="15">
        <f t="shared" si="13"/>
        <v>314.99380000000002</v>
      </c>
      <c r="G33" s="15">
        <f t="shared" si="13"/>
        <v>314.99380000000002</v>
      </c>
      <c r="H33" s="64">
        <v>235.07</v>
      </c>
      <c r="I33" s="64">
        <f t="shared" si="14"/>
        <v>56.416799999999995</v>
      </c>
      <c r="J33" s="64">
        <f t="shared" si="15"/>
        <v>23.507000000000001</v>
      </c>
      <c r="K33" s="39"/>
      <c r="L33" s="39"/>
      <c r="M33" s="39"/>
      <c r="N33" s="39"/>
      <c r="O33" s="39"/>
    </row>
    <row r="34" spans="1:15" s="65" customFormat="1" ht="25.15" customHeight="1">
      <c r="A34" s="61" t="s">
        <v>883</v>
      </c>
      <c r="B34" s="56" t="s">
        <v>884</v>
      </c>
      <c r="C34" s="61" t="s">
        <v>883</v>
      </c>
      <c r="D34" s="15">
        <f t="shared" si="11"/>
        <v>464.99340000000001</v>
      </c>
      <c r="E34" s="15">
        <f t="shared" si="11"/>
        <v>464.99340000000001</v>
      </c>
      <c r="F34" s="15">
        <f t="shared" si="13"/>
        <v>464.99340000000001</v>
      </c>
      <c r="G34" s="15">
        <f t="shared" si="13"/>
        <v>464.99340000000001</v>
      </c>
      <c r="H34" s="64">
        <v>347.01</v>
      </c>
      <c r="I34" s="64">
        <f t="shared" si="14"/>
        <v>83.282399999999996</v>
      </c>
      <c r="J34" s="64">
        <f t="shared" si="15"/>
        <v>34.701000000000001</v>
      </c>
      <c r="K34" s="39"/>
      <c r="L34" s="39"/>
      <c r="M34" s="39"/>
      <c r="N34" s="39"/>
      <c r="O34" s="39"/>
    </row>
    <row r="35" spans="1:15" s="65" customFormat="1" ht="25.15" customHeight="1">
      <c r="A35" s="61" t="s">
        <v>885</v>
      </c>
      <c r="B35" s="56" t="s">
        <v>886</v>
      </c>
      <c r="C35" s="61" t="s">
        <v>885</v>
      </c>
      <c r="D35" s="15">
        <f t="shared" si="11"/>
        <v>464.99340000000001</v>
      </c>
      <c r="E35" s="15">
        <f t="shared" si="11"/>
        <v>464.99340000000001</v>
      </c>
      <c r="F35" s="15">
        <f t="shared" si="13"/>
        <v>464.99340000000001</v>
      </c>
      <c r="G35" s="15">
        <f t="shared" si="13"/>
        <v>464.99340000000001</v>
      </c>
      <c r="H35" s="64">
        <v>347.01</v>
      </c>
      <c r="I35" s="64">
        <f t="shared" si="14"/>
        <v>83.282399999999996</v>
      </c>
      <c r="J35" s="64">
        <f t="shared" si="15"/>
        <v>34.701000000000001</v>
      </c>
      <c r="K35" s="39"/>
      <c r="L35" s="39"/>
      <c r="M35" s="39"/>
      <c r="N35" s="39"/>
      <c r="O35" s="39"/>
    </row>
    <row r="36" spans="1:15" s="65" customFormat="1" ht="25.15" customHeight="1">
      <c r="A36" s="61" t="s">
        <v>887</v>
      </c>
      <c r="B36" s="56" t="s">
        <v>888</v>
      </c>
      <c r="C36" s="61" t="s">
        <v>887</v>
      </c>
      <c r="D36" s="15">
        <f t="shared" si="11"/>
        <v>464.99340000000001</v>
      </c>
      <c r="E36" s="15">
        <f t="shared" si="11"/>
        <v>464.99340000000001</v>
      </c>
      <c r="F36" s="15">
        <f t="shared" si="13"/>
        <v>464.99340000000001</v>
      </c>
      <c r="G36" s="15">
        <f t="shared" si="13"/>
        <v>464.99340000000001</v>
      </c>
      <c r="H36" s="64">
        <v>347.01</v>
      </c>
      <c r="I36" s="64">
        <f t="shared" si="14"/>
        <v>83.282399999999996</v>
      </c>
      <c r="J36" s="64">
        <f t="shared" si="15"/>
        <v>34.701000000000001</v>
      </c>
      <c r="K36" s="39"/>
      <c r="L36" s="39"/>
      <c r="M36" s="39"/>
      <c r="N36" s="39"/>
      <c r="O36" s="39"/>
    </row>
    <row r="37" spans="1:15" s="65" customFormat="1" ht="25.15" customHeight="1">
      <c r="A37" s="61" t="s">
        <v>22</v>
      </c>
      <c r="B37" s="56" t="s">
        <v>889</v>
      </c>
      <c r="C37" s="61" t="s">
        <v>22</v>
      </c>
      <c r="D37" s="15">
        <f t="shared" si="11"/>
        <v>255.00200000000001</v>
      </c>
      <c r="E37" s="15">
        <f t="shared" si="11"/>
        <v>255.00200000000001</v>
      </c>
      <c r="F37" s="15">
        <f t="shared" si="13"/>
        <v>255.00200000000001</v>
      </c>
      <c r="G37" s="15">
        <f t="shared" si="13"/>
        <v>255.00200000000001</v>
      </c>
      <c r="H37" s="64">
        <v>190.3</v>
      </c>
      <c r="I37" s="64">
        <f t="shared" si="14"/>
        <v>45.672000000000004</v>
      </c>
      <c r="J37" s="64">
        <f t="shared" si="15"/>
        <v>19.03</v>
      </c>
      <c r="K37" s="39"/>
      <c r="L37" s="39"/>
      <c r="M37" s="39"/>
      <c r="N37" s="39"/>
      <c r="O37" s="39"/>
    </row>
    <row r="38" spans="1:15" s="65" customFormat="1" ht="25.15" customHeight="1">
      <c r="A38" s="61" t="s">
        <v>185</v>
      </c>
      <c r="B38" s="56" t="s">
        <v>892</v>
      </c>
      <c r="C38" s="61" t="s">
        <v>185</v>
      </c>
      <c r="D38" s="15">
        <f t="shared" si="11"/>
        <v>25.0044</v>
      </c>
      <c r="E38" s="15">
        <f t="shared" si="11"/>
        <v>25.0044</v>
      </c>
      <c r="F38" s="15">
        <f t="shared" si="13"/>
        <v>25.0044</v>
      </c>
      <c r="G38" s="15">
        <f t="shared" si="13"/>
        <v>25.0044</v>
      </c>
      <c r="H38" s="64">
        <v>18.66</v>
      </c>
      <c r="I38" s="64">
        <f t="shared" si="14"/>
        <v>4.4783999999999997</v>
      </c>
      <c r="J38" s="64">
        <f t="shared" si="15"/>
        <v>1.8660000000000001</v>
      </c>
      <c r="K38" s="39"/>
      <c r="L38" s="39"/>
      <c r="M38" s="39"/>
      <c r="N38" s="39"/>
      <c r="O38" s="39"/>
    </row>
    <row r="39" spans="1:15" s="65" customFormat="1" ht="25.15" customHeight="1">
      <c r="A39" s="61" t="s">
        <v>471</v>
      </c>
      <c r="B39" s="56" t="s">
        <v>893</v>
      </c>
      <c r="C39" s="61" t="s">
        <v>471</v>
      </c>
      <c r="D39" s="15">
        <f t="shared" si="11"/>
        <v>325.00360000000001</v>
      </c>
      <c r="E39" s="15">
        <f t="shared" si="11"/>
        <v>325.00360000000001</v>
      </c>
      <c r="F39" s="15">
        <f t="shared" si="13"/>
        <v>325.00360000000001</v>
      </c>
      <c r="G39" s="15">
        <f t="shared" si="13"/>
        <v>325.00360000000001</v>
      </c>
      <c r="H39" s="64">
        <v>242.54</v>
      </c>
      <c r="I39" s="64">
        <f t="shared" si="14"/>
        <v>58.209599999999995</v>
      </c>
      <c r="J39" s="64">
        <f t="shared" si="15"/>
        <v>24.254000000000001</v>
      </c>
      <c r="K39" s="39"/>
      <c r="L39" s="39"/>
      <c r="M39" s="39"/>
      <c r="N39" s="39"/>
      <c r="O39" s="39"/>
    </row>
    <row r="40" spans="1:15" s="65" customFormat="1" ht="25.15" customHeight="1">
      <c r="A40" s="61" t="s">
        <v>747</v>
      </c>
      <c r="B40" s="56" t="s">
        <v>894</v>
      </c>
      <c r="C40" s="61" t="s">
        <v>747</v>
      </c>
      <c r="D40" s="15">
        <f t="shared" si="11"/>
        <v>325.00360000000001</v>
      </c>
      <c r="E40" s="15">
        <f t="shared" si="11"/>
        <v>325.00360000000001</v>
      </c>
      <c r="F40" s="15">
        <f t="shared" si="13"/>
        <v>325.00360000000001</v>
      </c>
      <c r="G40" s="15">
        <f t="shared" si="13"/>
        <v>325.00360000000001</v>
      </c>
      <c r="H40" s="64">
        <v>242.54</v>
      </c>
      <c r="I40" s="64">
        <f t="shared" si="14"/>
        <v>58.209599999999995</v>
      </c>
      <c r="J40" s="64">
        <f t="shared" si="15"/>
        <v>24.254000000000001</v>
      </c>
      <c r="K40" s="39"/>
      <c r="L40" s="39"/>
      <c r="M40" s="39"/>
      <c r="N40" s="39"/>
      <c r="O40" s="39"/>
    </row>
    <row r="41" spans="1:15" s="65" customFormat="1" ht="25.15" customHeight="1">
      <c r="A41" s="61" t="s">
        <v>903</v>
      </c>
      <c r="B41" s="56" t="s">
        <v>904</v>
      </c>
      <c r="C41" s="61" t="s">
        <v>903</v>
      </c>
      <c r="D41" s="15">
        <f t="shared" si="11"/>
        <v>339.9982</v>
      </c>
      <c r="E41" s="15">
        <f t="shared" si="11"/>
        <v>339.9982</v>
      </c>
      <c r="F41" s="15">
        <f t="shared" si="13"/>
        <v>339.9982</v>
      </c>
      <c r="G41" s="15">
        <f t="shared" si="13"/>
        <v>339.9982</v>
      </c>
      <c r="H41" s="64">
        <v>253.73</v>
      </c>
      <c r="I41" s="64">
        <f t="shared" si="14"/>
        <v>60.895199999999996</v>
      </c>
      <c r="J41" s="64">
        <f t="shared" si="15"/>
        <v>25.373000000000001</v>
      </c>
      <c r="K41" s="39"/>
      <c r="L41" s="39"/>
      <c r="M41" s="39"/>
      <c r="N41" s="39"/>
      <c r="O41" s="39"/>
    </row>
    <row r="42" spans="1:15" s="65" customFormat="1" ht="25.15" customHeight="1">
      <c r="A42" s="61" t="s">
        <v>751</v>
      </c>
      <c r="B42" s="56" t="s">
        <v>905</v>
      </c>
      <c r="C42" s="61" t="s">
        <v>751</v>
      </c>
      <c r="D42" s="15">
        <f t="shared" si="11"/>
        <v>325.00360000000001</v>
      </c>
      <c r="E42" s="15">
        <f t="shared" si="11"/>
        <v>325.00360000000001</v>
      </c>
      <c r="F42" s="15">
        <f t="shared" si="13"/>
        <v>325.00360000000001</v>
      </c>
      <c r="G42" s="15">
        <f t="shared" si="13"/>
        <v>325.00360000000001</v>
      </c>
      <c r="H42" s="64">
        <v>242.54</v>
      </c>
      <c r="I42" s="64">
        <f t="shared" si="14"/>
        <v>58.209599999999995</v>
      </c>
      <c r="J42" s="64">
        <f t="shared" si="15"/>
        <v>24.254000000000001</v>
      </c>
      <c r="K42" s="39"/>
      <c r="L42" s="39"/>
      <c r="M42" s="39"/>
      <c r="N42" s="39"/>
      <c r="O42" s="39"/>
    </row>
    <row r="43" spans="1:15" s="65" customFormat="1" ht="25.15" customHeight="1">
      <c r="A43" s="61" t="s">
        <v>906</v>
      </c>
      <c r="B43" s="56" t="s">
        <v>907</v>
      </c>
      <c r="C43" s="61" t="s">
        <v>906</v>
      </c>
      <c r="D43" s="15">
        <f t="shared" si="11"/>
        <v>440.00240000000002</v>
      </c>
      <c r="E43" s="15">
        <f t="shared" si="11"/>
        <v>440.00240000000002</v>
      </c>
      <c r="F43" s="15">
        <f t="shared" si="13"/>
        <v>440.00240000000002</v>
      </c>
      <c r="G43" s="15">
        <f t="shared" si="13"/>
        <v>440.00240000000002</v>
      </c>
      <c r="H43" s="64">
        <v>328.36</v>
      </c>
      <c r="I43" s="64">
        <f t="shared" si="14"/>
        <v>78.806399999999996</v>
      </c>
      <c r="J43" s="64">
        <f t="shared" si="15"/>
        <v>32.836000000000006</v>
      </c>
      <c r="K43" s="39"/>
      <c r="L43" s="39"/>
      <c r="M43" s="39"/>
      <c r="N43" s="39"/>
      <c r="O43" s="39"/>
    </row>
    <row r="44" spans="1:15" s="65" customFormat="1" ht="25.15" customHeight="1">
      <c r="A44" s="61" t="s">
        <v>123</v>
      </c>
      <c r="B44" s="56" t="s">
        <v>908</v>
      </c>
      <c r="C44" s="61" t="s">
        <v>123</v>
      </c>
      <c r="D44" s="15">
        <f t="shared" si="11"/>
        <v>25.0044</v>
      </c>
      <c r="E44" s="15">
        <f t="shared" si="11"/>
        <v>25.0044</v>
      </c>
      <c r="F44" s="15">
        <f t="shared" si="13"/>
        <v>25.0044</v>
      </c>
      <c r="G44" s="15">
        <f t="shared" si="13"/>
        <v>25.0044</v>
      </c>
      <c r="H44" s="64">
        <v>18.66</v>
      </c>
      <c r="I44" s="64">
        <f t="shared" si="14"/>
        <v>4.4783999999999997</v>
      </c>
      <c r="J44" s="64">
        <f t="shared" si="15"/>
        <v>1.8660000000000001</v>
      </c>
      <c r="K44" s="39"/>
      <c r="L44" s="39"/>
      <c r="M44" s="39"/>
      <c r="N44" s="39"/>
      <c r="O44" s="39"/>
    </row>
    <row r="45" spans="1:15" s="65" customFormat="1" ht="45" customHeight="1">
      <c r="A45" s="61" t="s">
        <v>909</v>
      </c>
      <c r="B45" s="56" t="s">
        <v>910</v>
      </c>
      <c r="C45" s="61" t="s">
        <v>909</v>
      </c>
      <c r="D45" s="15">
        <f t="shared" si="11"/>
        <v>700.00260000000003</v>
      </c>
      <c r="E45" s="15">
        <f t="shared" si="11"/>
        <v>700.00260000000003</v>
      </c>
      <c r="F45" s="15">
        <f t="shared" si="13"/>
        <v>700.00260000000003</v>
      </c>
      <c r="G45" s="15">
        <f t="shared" si="13"/>
        <v>700.00260000000003</v>
      </c>
      <c r="H45" s="64">
        <v>522.39</v>
      </c>
      <c r="I45" s="64">
        <f t="shared" si="14"/>
        <v>125.3736</v>
      </c>
      <c r="J45" s="64">
        <f t="shared" si="15"/>
        <v>52.239000000000004</v>
      </c>
      <c r="K45" s="39"/>
      <c r="L45" s="39"/>
      <c r="M45" s="39"/>
      <c r="N45" s="39"/>
      <c r="O45" s="39"/>
    </row>
    <row r="46" spans="1:15" s="65" customFormat="1" ht="45" customHeight="1">
      <c r="A46" s="61" t="s">
        <v>911</v>
      </c>
      <c r="B46" s="56" t="s">
        <v>912</v>
      </c>
      <c r="C46" s="61" t="s">
        <v>911</v>
      </c>
      <c r="D46" s="15">
        <f t="shared" si="11"/>
        <v>599.99839999999995</v>
      </c>
      <c r="E46" s="15">
        <f t="shared" si="11"/>
        <v>599.99839999999995</v>
      </c>
      <c r="F46" s="15">
        <f t="shared" si="13"/>
        <v>599.99839999999995</v>
      </c>
      <c r="G46" s="15">
        <f t="shared" si="13"/>
        <v>599.99839999999995</v>
      </c>
      <c r="H46" s="64">
        <v>447.76</v>
      </c>
      <c r="I46" s="64">
        <f t="shared" si="14"/>
        <v>107.46239999999999</v>
      </c>
      <c r="J46" s="64">
        <f t="shared" si="15"/>
        <v>44.776000000000003</v>
      </c>
      <c r="K46" s="39"/>
      <c r="L46" s="39"/>
      <c r="M46" s="39"/>
      <c r="N46" s="39"/>
      <c r="O46" s="39"/>
    </row>
    <row r="47" spans="1:15" s="65" customFormat="1" ht="25.15" customHeight="1">
      <c r="A47" s="61" t="s">
        <v>914</v>
      </c>
      <c r="B47" s="56" t="s">
        <v>915</v>
      </c>
      <c r="C47" s="61" t="s">
        <v>914</v>
      </c>
      <c r="D47" s="15">
        <f t="shared" si="11"/>
        <v>129.99340000000001</v>
      </c>
      <c r="E47" s="15">
        <f t="shared" si="11"/>
        <v>129.99340000000001</v>
      </c>
      <c r="F47" s="15">
        <f t="shared" si="13"/>
        <v>129.99340000000001</v>
      </c>
      <c r="G47" s="15">
        <f t="shared" si="13"/>
        <v>129.99340000000001</v>
      </c>
      <c r="H47" s="64">
        <v>97.01</v>
      </c>
      <c r="I47" s="64">
        <f t="shared" si="14"/>
        <v>23.282399999999999</v>
      </c>
      <c r="J47" s="64">
        <f t="shared" si="15"/>
        <v>9.7010000000000005</v>
      </c>
      <c r="K47" s="39"/>
      <c r="L47" s="39"/>
      <c r="M47" s="39"/>
      <c r="N47" s="39"/>
      <c r="O47" s="39"/>
    </row>
    <row r="48" spans="1:15" s="65" customFormat="1" ht="25.15" customHeight="1">
      <c r="A48" s="61" t="s">
        <v>524</v>
      </c>
      <c r="B48" s="56" t="s">
        <v>917</v>
      </c>
      <c r="C48" s="61" t="s">
        <v>524</v>
      </c>
      <c r="D48" s="15">
        <f t="shared" si="11"/>
        <v>100.00419999999998</v>
      </c>
      <c r="E48" s="15">
        <f t="shared" si="11"/>
        <v>100.00419999999998</v>
      </c>
      <c r="F48" s="15">
        <f t="shared" si="13"/>
        <v>100.00419999999998</v>
      </c>
      <c r="G48" s="15">
        <f t="shared" si="13"/>
        <v>100.00419999999998</v>
      </c>
      <c r="H48" s="64">
        <v>74.63</v>
      </c>
      <c r="I48" s="64">
        <f t="shared" si="14"/>
        <v>17.911199999999997</v>
      </c>
      <c r="J48" s="64">
        <f t="shared" si="15"/>
        <v>7.4630000000000001</v>
      </c>
      <c r="K48" s="39"/>
      <c r="L48" s="39"/>
      <c r="M48" s="39"/>
      <c r="N48" s="39"/>
      <c r="O48" s="39"/>
    </row>
    <row r="49" spans="1:15" s="65" customFormat="1" ht="25.15" customHeight="1">
      <c r="A49" s="61" t="s">
        <v>918</v>
      </c>
      <c r="B49" s="56" t="s">
        <v>919</v>
      </c>
      <c r="C49" s="61" t="s">
        <v>918</v>
      </c>
      <c r="D49" s="15">
        <f t="shared" si="11"/>
        <v>159.99600000000001</v>
      </c>
      <c r="E49" s="15">
        <f t="shared" si="11"/>
        <v>159.99600000000001</v>
      </c>
      <c r="F49" s="15">
        <f t="shared" si="13"/>
        <v>159.99600000000001</v>
      </c>
      <c r="G49" s="15">
        <f t="shared" si="13"/>
        <v>159.99600000000001</v>
      </c>
      <c r="H49" s="64">
        <v>119.4</v>
      </c>
      <c r="I49" s="64">
        <f t="shared" si="14"/>
        <v>28.655999999999999</v>
      </c>
      <c r="J49" s="64">
        <f t="shared" si="15"/>
        <v>11.940000000000001</v>
      </c>
      <c r="K49" s="39"/>
      <c r="L49" s="39"/>
      <c r="M49" s="39"/>
      <c r="N49" s="39"/>
      <c r="O49" s="39"/>
    </row>
    <row r="50" spans="1:15" s="65" customFormat="1" ht="25.15" customHeight="1">
      <c r="A50" s="61" t="s">
        <v>920</v>
      </c>
      <c r="B50" s="170" t="s">
        <v>921</v>
      </c>
      <c r="C50" s="61" t="s">
        <v>920</v>
      </c>
      <c r="D50" s="15">
        <f t="shared" si="11"/>
        <v>379.99719999999996</v>
      </c>
      <c r="E50" s="15">
        <f t="shared" si="11"/>
        <v>379.99719999999996</v>
      </c>
      <c r="F50" s="15">
        <f t="shared" si="13"/>
        <v>379.99719999999996</v>
      </c>
      <c r="G50" s="15">
        <f t="shared" si="13"/>
        <v>379.99719999999996</v>
      </c>
      <c r="H50" s="64">
        <v>283.58</v>
      </c>
      <c r="I50" s="64">
        <f t="shared" si="14"/>
        <v>68.05919999999999</v>
      </c>
      <c r="J50" s="64">
        <f t="shared" si="15"/>
        <v>28.358000000000001</v>
      </c>
      <c r="K50" s="39"/>
      <c r="L50" s="39"/>
      <c r="M50" s="39"/>
      <c r="N50" s="39"/>
      <c r="O50" s="39"/>
    </row>
    <row r="51" spans="1:15" s="65" customFormat="1" ht="25.15" customHeight="1">
      <c r="A51" s="61" t="s">
        <v>922</v>
      </c>
      <c r="B51" s="56" t="s">
        <v>923</v>
      </c>
      <c r="C51" s="61" t="s">
        <v>922</v>
      </c>
      <c r="D51" s="15">
        <f t="shared" si="11"/>
        <v>740.00160000000005</v>
      </c>
      <c r="E51" s="15">
        <f t="shared" si="11"/>
        <v>740.00160000000005</v>
      </c>
      <c r="F51" s="15">
        <f t="shared" si="13"/>
        <v>740.00160000000005</v>
      </c>
      <c r="G51" s="15">
        <f t="shared" si="13"/>
        <v>740.00160000000005</v>
      </c>
      <c r="H51" s="64">
        <v>552.24</v>
      </c>
      <c r="I51" s="64">
        <f t="shared" si="14"/>
        <v>132.5376</v>
      </c>
      <c r="J51" s="64">
        <f t="shared" si="15"/>
        <v>55.224000000000004</v>
      </c>
      <c r="K51" s="39"/>
      <c r="L51" s="39"/>
      <c r="M51" s="39"/>
      <c r="N51" s="39"/>
      <c r="O51" s="39"/>
    </row>
    <row r="52" spans="1:15" s="65" customFormat="1" ht="25.15" customHeight="1">
      <c r="A52" s="61" t="s">
        <v>312</v>
      </c>
      <c r="B52" s="56" t="s">
        <v>924</v>
      </c>
      <c r="C52" s="61" t="s">
        <v>312</v>
      </c>
      <c r="D52" s="15">
        <f t="shared" si="11"/>
        <v>395.0052</v>
      </c>
      <c r="E52" s="15">
        <f t="shared" si="11"/>
        <v>395.0052</v>
      </c>
      <c r="F52" s="15">
        <f t="shared" si="13"/>
        <v>395.0052</v>
      </c>
      <c r="G52" s="15">
        <f t="shared" si="13"/>
        <v>395.0052</v>
      </c>
      <c r="H52" s="64">
        <v>294.77999999999997</v>
      </c>
      <c r="I52" s="64">
        <f t="shared" si="14"/>
        <v>70.747199999999992</v>
      </c>
      <c r="J52" s="64">
        <f t="shared" si="15"/>
        <v>29.477999999999998</v>
      </c>
      <c r="K52" s="39"/>
      <c r="L52" s="39"/>
      <c r="M52" s="39"/>
      <c r="N52" s="39"/>
      <c r="O52" s="39"/>
    </row>
    <row r="53" spans="1:15" ht="25.15" customHeight="1">
      <c r="A53" s="30" t="s">
        <v>244</v>
      </c>
      <c r="C53" s="30"/>
    </row>
    <row r="54" spans="1:15" ht="25.15" customHeight="1">
      <c r="A54" s="63" t="s">
        <v>194</v>
      </c>
      <c r="C54" s="63"/>
    </row>
    <row r="55" spans="1:15" ht="25.15" customHeight="1">
      <c r="A55" s="63" t="s">
        <v>195</v>
      </c>
      <c r="C55" s="63"/>
    </row>
    <row r="56" spans="1:15" ht="25.15" customHeight="1">
      <c r="A56" s="63" t="s">
        <v>203</v>
      </c>
      <c r="C56" s="63"/>
    </row>
  </sheetData>
  <sortState xmlns:xlrd2="http://schemas.microsoft.com/office/spreadsheetml/2017/richdata2" ref="A14:AD17">
    <sortCondition ref="A14:A17"/>
  </sortState>
  <mergeCells count="1">
    <mergeCell ref="H1:J1"/>
  </mergeCells>
  <conditionalFormatting sqref="I3:I5">
    <cfRule type="cellIs" dxfId="1912" priority="718" stopIfTrue="1" operator="equal">
      <formula>"-"</formula>
    </cfRule>
    <cfRule type="cellIs" dxfId="1911" priority="719" stopIfTrue="1" operator="equal">
      <formula>"Std"</formula>
    </cfRule>
  </conditionalFormatting>
  <conditionalFormatting sqref="I3:I5">
    <cfRule type="cellIs" dxfId="1910" priority="717" stopIfTrue="1" operator="between">
      <formula>0</formula>
      <formula>5000</formula>
    </cfRule>
  </conditionalFormatting>
  <conditionalFormatting sqref="D16:F19 H18:J19 I35:J40 H21:J22 D21:F22 H33:H40 H30:J32 D24:J24 D12:G12 D30:G40 D41:J52 D26:J29">
    <cfRule type="cellIs" dxfId="1909" priority="713" operator="between">
      <formula>0</formula>
      <formula>5000</formula>
    </cfRule>
    <cfRule type="cellIs" dxfId="1908" priority="714" operator="equal">
      <formula>"-"</formula>
    </cfRule>
    <cfRule type="cellIs" dxfId="1907" priority="715" operator="equal">
      <formula>"O"</formula>
    </cfRule>
    <cfRule type="cellIs" dxfId="1906" priority="716" operator="equal">
      <formula>"S"</formula>
    </cfRule>
  </conditionalFormatting>
  <conditionalFormatting sqref="F2">
    <cfRule type="cellIs" dxfId="1905" priority="711" stopIfTrue="1" operator="equal">
      <formula>"-"</formula>
    </cfRule>
    <cfRule type="cellIs" dxfId="1904" priority="712" stopIfTrue="1" operator="equal">
      <formula>"Std"</formula>
    </cfRule>
  </conditionalFormatting>
  <conditionalFormatting sqref="F14">
    <cfRule type="cellIs" dxfId="1903" priority="707" operator="between">
      <formula>0</formula>
      <formula>5000</formula>
    </cfRule>
    <cfRule type="cellIs" dxfId="1902" priority="708" operator="equal">
      <formula>"-"</formula>
    </cfRule>
    <cfRule type="cellIs" dxfId="1901" priority="709" operator="equal">
      <formula>"O"</formula>
    </cfRule>
    <cfRule type="cellIs" dxfId="1900" priority="710" operator="equal">
      <formula>"S"</formula>
    </cfRule>
  </conditionalFormatting>
  <conditionalFormatting sqref="D2:F2">
    <cfRule type="cellIs" dxfId="1899" priority="705" stopIfTrue="1" operator="equal">
      <formula>"-"</formula>
    </cfRule>
    <cfRule type="cellIs" dxfId="1898" priority="706" stopIfTrue="1" operator="equal">
      <formula>"Std"</formula>
    </cfRule>
  </conditionalFormatting>
  <conditionalFormatting sqref="D14:F14">
    <cfRule type="cellIs" dxfId="1897" priority="701" operator="between">
      <formula>0</formula>
      <formula>5000</formula>
    </cfRule>
    <cfRule type="cellIs" dxfId="1896" priority="702" operator="equal">
      <formula>"-"</formula>
    </cfRule>
    <cfRule type="cellIs" dxfId="1895" priority="703" operator="equal">
      <formula>"O"</formula>
    </cfRule>
    <cfRule type="cellIs" dxfId="1894" priority="704" operator="equal">
      <formula>"S"</formula>
    </cfRule>
  </conditionalFormatting>
  <conditionalFormatting sqref="E2">
    <cfRule type="cellIs" dxfId="1893" priority="699" stopIfTrue="1" operator="equal">
      <formula>"-"</formula>
    </cfRule>
    <cfRule type="cellIs" dxfId="1892" priority="700" stopIfTrue="1" operator="equal">
      <formula>"Std"</formula>
    </cfRule>
  </conditionalFormatting>
  <conditionalFormatting sqref="E14">
    <cfRule type="cellIs" dxfId="1891" priority="695" operator="between">
      <formula>0</formula>
      <formula>5000</formula>
    </cfRule>
    <cfRule type="cellIs" dxfId="1890" priority="696" operator="equal">
      <formula>"-"</formula>
    </cfRule>
    <cfRule type="cellIs" dxfId="1889" priority="697" operator="equal">
      <formula>"O"</formula>
    </cfRule>
    <cfRule type="cellIs" dxfId="1888" priority="698" operator="equal">
      <formula>"S"</formula>
    </cfRule>
  </conditionalFormatting>
  <conditionalFormatting sqref="F10">
    <cfRule type="cellIs" dxfId="1887" priority="669" operator="between">
      <formula>0</formula>
      <formula>5000</formula>
    </cfRule>
    <cfRule type="cellIs" dxfId="1886" priority="670" operator="equal">
      <formula>"-"</formula>
    </cfRule>
    <cfRule type="cellIs" dxfId="1885" priority="671" operator="equal">
      <formula>"O"</formula>
    </cfRule>
    <cfRule type="cellIs" dxfId="1884" priority="672" operator="equal">
      <formula>"S"</formula>
    </cfRule>
  </conditionalFormatting>
  <conditionalFormatting sqref="D10:F10">
    <cfRule type="cellIs" dxfId="1883" priority="665" operator="between">
      <formula>0</formula>
      <formula>5000</formula>
    </cfRule>
    <cfRule type="cellIs" dxfId="1882" priority="666" operator="equal">
      <formula>"-"</formula>
    </cfRule>
    <cfRule type="cellIs" dxfId="1881" priority="667" operator="equal">
      <formula>"O"</formula>
    </cfRule>
    <cfRule type="cellIs" dxfId="1880" priority="668" operator="equal">
      <formula>"S"</formula>
    </cfRule>
  </conditionalFormatting>
  <conditionalFormatting sqref="E10">
    <cfRule type="cellIs" dxfId="1879" priority="661" operator="between">
      <formula>0</formula>
      <formula>5000</formula>
    </cfRule>
    <cfRule type="cellIs" dxfId="1878" priority="662" operator="equal">
      <formula>"-"</formula>
    </cfRule>
    <cfRule type="cellIs" dxfId="1877" priority="663" operator="equal">
      <formula>"O"</formula>
    </cfRule>
    <cfRule type="cellIs" dxfId="1876" priority="664" operator="equal">
      <formula>"S"</formula>
    </cfRule>
  </conditionalFormatting>
  <conditionalFormatting sqref="F12">
    <cfRule type="cellIs" dxfId="1875" priority="653" operator="between">
      <formula>0</formula>
      <formula>5000</formula>
    </cfRule>
    <cfRule type="cellIs" dxfId="1874" priority="654" operator="equal">
      <formula>"-"</formula>
    </cfRule>
    <cfRule type="cellIs" dxfId="1873" priority="655" operator="equal">
      <formula>"O"</formula>
    </cfRule>
    <cfRule type="cellIs" dxfId="1872" priority="656" operator="equal">
      <formula>"S"</formula>
    </cfRule>
  </conditionalFormatting>
  <conditionalFormatting sqref="D12:F12">
    <cfRule type="cellIs" dxfId="1871" priority="649" operator="between">
      <formula>0</formula>
      <formula>5000</formula>
    </cfRule>
    <cfRule type="cellIs" dxfId="1870" priority="650" operator="equal">
      <formula>"-"</formula>
    </cfRule>
    <cfRule type="cellIs" dxfId="1869" priority="651" operator="equal">
      <formula>"O"</formula>
    </cfRule>
    <cfRule type="cellIs" dxfId="1868" priority="652" operator="equal">
      <formula>"S"</formula>
    </cfRule>
  </conditionalFormatting>
  <conditionalFormatting sqref="E12">
    <cfRule type="cellIs" dxfId="1867" priority="645" operator="between">
      <formula>0</formula>
      <formula>5000</formula>
    </cfRule>
    <cfRule type="cellIs" dxfId="1866" priority="646" operator="equal">
      <formula>"-"</formula>
    </cfRule>
    <cfRule type="cellIs" dxfId="1865" priority="647" operator="equal">
      <formula>"O"</formula>
    </cfRule>
    <cfRule type="cellIs" dxfId="1864" priority="648" operator="equal">
      <formula>"S"</formula>
    </cfRule>
  </conditionalFormatting>
  <conditionalFormatting sqref="F13">
    <cfRule type="cellIs" dxfId="1863" priority="637" operator="between">
      <formula>0</formula>
      <formula>5000</formula>
    </cfRule>
    <cfRule type="cellIs" dxfId="1862" priority="638" operator="equal">
      <formula>"-"</formula>
    </cfRule>
    <cfRule type="cellIs" dxfId="1861" priority="639" operator="equal">
      <formula>"O"</formula>
    </cfRule>
    <cfRule type="cellIs" dxfId="1860" priority="640" operator="equal">
      <formula>"S"</formula>
    </cfRule>
  </conditionalFormatting>
  <conditionalFormatting sqref="D13:F13">
    <cfRule type="cellIs" dxfId="1859" priority="633" operator="between">
      <formula>0</formula>
      <formula>5000</formula>
    </cfRule>
    <cfRule type="cellIs" dxfId="1858" priority="634" operator="equal">
      <formula>"-"</formula>
    </cfRule>
    <cfRule type="cellIs" dxfId="1857" priority="635" operator="equal">
      <formula>"O"</formula>
    </cfRule>
    <cfRule type="cellIs" dxfId="1856" priority="636" operator="equal">
      <formula>"S"</formula>
    </cfRule>
  </conditionalFormatting>
  <conditionalFormatting sqref="E13">
    <cfRule type="cellIs" dxfId="1855" priority="629" operator="between">
      <formula>0</formula>
      <formula>5000</formula>
    </cfRule>
    <cfRule type="cellIs" dxfId="1854" priority="630" operator="equal">
      <formula>"-"</formula>
    </cfRule>
    <cfRule type="cellIs" dxfId="1853" priority="631" operator="equal">
      <formula>"O"</formula>
    </cfRule>
    <cfRule type="cellIs" dxfId="1852" priority="632" operator="equal">
      <formula>"S"</formula>
    </cfRule>
  </conditionalFormatting>
  <conditionalFormatting sqref="F8 F10">
    <cfRule type="cellIs" dxfId="1851" priority="621" operator="between">
      <formula>0</formula>
      <formula>5000</formula>
    </cfRule>
    <cfRule type="cellIs" dxfId="1850" priority="622" operator="equal">
      <formula>"-"</formula>
    </cfRule>
    <cfRule type="cellIs" dxfId="1849" priority="623" operator="equal">
      <formula>"O"</formula>
    </cfRule>
    <cfRule type="cellIs" dxfId="1848" priority="624" operator="equal">
      <formula>"S"</formula>
    </cfRule>
  </conditionalFormatting>
  <conditionalFormatting sqref="D8:F8 D10:F10">
    <cfRule type="cellIs" dxfId="1847" priority="617" operator="between">
      <formula>0</formula>
      <formula>5000</formula>
    </cfRule>
    <cfRule type="cellIs" dxfId="1846" priority="618" operator="equal">
      <formula>"-"</formula>
    </cfRule>
    <cfRule type="cellIs" dxfId="1845" priority="619" operator="equal">
      <formula>"O"</formula>
    </cfRule>
    <cfRule type="cellIs" dxfId="1844" priority="620" operator="equal">
      <formula>"S"</formula>
    </cfRule>
  </conditionalFormatting>
  <conditionalFormatting sqref="E8 E10">
    <cfRule type="cellIs" dxfId="1843" priority="613" operator="between">
      <formula>0</formula>
      <formula>5000</formula>
    </cfRule>
    <cfRule type="cellIs" dxfId="1842" priority="614" operator="equal">
      <formula>"-"</formula>
    </cfRule>
    <cfRule type="cellIs" dxfId="1841" priority="615" operator="equal">
      <formula>"O"</formula>
    </cfRule>
    <cfRule type="cellIs" dxfId="1840" priority="616" operator="equal">
      <formula>"S"</formula>
    </cfRule>
  </conditionalFormatting>
  <conditionalFormatting sqref="I24:J24">
    <cfRule type="cellIs" dxfId="1839" priority="605" operator="between">
      <formula>0</formula>
      <formula>5000</formula>
    </cfRule>
    <cfRule type="cellIs" dxfId="1838" priority="606" operator="equal">
      <formula>"-"</formula>
    </cfRule>
    <cfRule type="cellIs" dxfId="1837" priority="607" operator="equal">
      <formula>"O"</formula>
    </cfRule>
    <cfRule type="cellIs" dxfId="1836" priority="608" operator="equal">
      <formula>"S"</formula>
    </cfRule>
  </conditionalFormatting>
  <conditionalFormatting sqref="I27:J27">
    <cfRule type="cellIs" dxfId="1835" priority="601" operator="between">
      <formula>0</formula>
      <formula>5000</formula>
    </cfRule>
    <cfRule type="cellIs" dxfId="1834" priority="602" operator="equal">
      <formula>"-"</formula>
    </cfRule>
    <cfRule type="cellIs" dxfId="1833" priority="603" operator="equal">
      <formula>"O"</formula>
    </cfRule>
    <cfRule type="cellIs" dxfId="1832" priority="604" operator="equal">
      <formula>"S"</formula>
    </cfRule>
  </conditionalFormatting>
  <conditionalFormatting sqref="I34:J34">
    <cfRule type="cellIs" dxfId="1831" priority="597" operator="between">
      <formula>0</formula>
      <formula>5000</formula>
    </cfRule>
    <cfRule type="cellIs" dxfId="1830" priority="598" operator="equal">
      <formula>"-"</formula>
    </cfRule>
    <cfRule type="cellIs" dxfId="1829" priority="599" operator="equal">
      <formula>"O"</formula>
    </cfRule>
    <cfRule type="cellIs" dxfId="1828" priority="600" operator="equal">
      <formula>"S"</formula>
    </cfRule>
  </conditionalFormatting>
  <conditionalFormatting sqref="I33:J33">
    <cfRule type="cellIs" dxfId="1827" priority="589" operator="between">
      <formula>0</formula>
      <formula>5000</formula>
    </cfRule>
    <cfRule type="cellIs" dxfId="1826" priority="590" operator="equal">
      <formula>"-"</formula>
    </cfRule>
    <cfRule type="cellIs" dxfId="1825" priority="591" operator="equal">
      <formula>"O"</formula>
    </cfRule>
    <cfRule type="cellIs" dxfId="1824" priority="592" operator="equal">
      <formula>"S"</formula>
    </cfRule>
  </conditionalFormatting>
  <conditionalFormatting sqref="F9">
    <cfRule type="cellIs" dxfId="1823" priority="585" operator="between">
      <formula>0</formula>
      <formula>5000</formula>
    </cfRule>
    <cfRule type="cellIs" dxfId="1822" priority="586" operator="equal">
      <formula>"-"</formula>
    </cfRule>
    <cfRule type="cellIs" dxfId="1821" priority="587" operator="equal">
      <formula>"O"</formula>
    </cfRule>
    <cfRule type="cellIs" dxfId="1820" priority="588" operator="equal">
      <formula>"S"</formula>
    </cfRule>
  </conditionalFormatting>
  <conditionalFormatting sqref="D9:F9">
    <cfRule type="cellIs" dxfId="1819" priority="581" operator="between">
      <formula>0</formula>
      <formula>5000</formula>
    </cfRule>
    <cfRule type="cellIs" dxfId="1818" priority="582" operator="equal">
      <formula>"-"</formula>
    </cfRule>
    <cfRule type="cellIs" dxfId="1817" priority="583" operator="equal">
      <formula>"O"</formula>
    </cfRule>
    <cfRule type="cellIs" dxfId="1816" priority="584" operator="equal">
      <formula>"S"</formula>
    </cfRule>
  </conditionalFormatting>
  <conditionalFormatting sqref="E9">
    <cfRule type="cellIs" dxfId="1815" priority="577" operator="between">
      <formula>0</formula>
      <formula>5000</formula>
    </cfRule>
    <cfRule type="cellIs" dxfId="1814" priority="578" operator="equal">
      <formula>"-"</formula>
    </cfRule>
    <cfRule type="cellIs" dxfId="1813" priority="579" operator="equal">
      <formula>"O"</formula>
    </cfRule>
    <cfRule type="cellIs" dxfId="1812" priority="580" operator="equal">
      <formula>"S"</formula>
    </cfRule>
  </conditionalFormatting>
  <conditionalFormatting sqref="F9">
    <cfRule type="cellIs" dxfId="1811" priority="569" operator="between">
      <formula>0</formula>
      <formula>5000</formula>
    </cfRule>
    <cfRule type="cellIs" dxfId="1810" priority="570" operator="equal">
      <formula>"-"</formula>
    </cfRule>
    <cfRule type="cellIs" dxfId="1809" priority="571" operator="equal">
      <formula>"O"</formula>
    </cfRule>
    <cfRule type="cellIs" dxfId="1808" priority="572" operator="equal">
      <formula>"S"</formula>
    </cfRule>
  </conditionalFormatting>
  <conditionalFormatting sqref="D9:F9">
    <cfRule type="cellIs" dxfId="1807" priority="565" operator="between">
      <formula>0</formula>
      <formula>5000</formula>
    </cfRule>
    <cfRule type="cellIs" dxfId="1806" priority="566" operator="equal">
      <formula>"-"</formula>
    </cfRule>
    <cfRule type="cellIs" dxfId="1805" priority="567" operator="equal">
      <formula>"O"</formula>
    </cfRule>
    <cfRule type="cellIs" dxfId="1804" priority="568" operator="equal">
      <formula>"S"</formula>
    </cfRule>
  </conditionalFormatting>
  <conditionalFormatting sqref="E9">
    <cfRule type="cellIs" dxfId="1803" priority="561" operator="between">
      <formula>0</formula>
      <formula>5000</formula>
    </cfRule>
    <cfRule type="cellIs" dxfId="1802" priority="562" operator="equal">
      <formula>"-"</formula>
    </cfRule>
    <cfRule type="cellIs" dxfId="1801" priority="563" operator="equal">
      <formula>"O"</formula>
    </cfRule>
    <cfRule type="cellIs" dxfId="1800" priority="564" operator="equal">
      <formula>"S"</formula>
    </cfRule>
  </conditionalFormatting>
  <conditionalFormatting sqref="F11">
    <cfRule type="cellIs" dxfId="1799" priority="553" operator="between">
      <formula>0</formula>
      <formula>5000</formula>
    </cfRule>
    <cfRule type="cellIs" dxfId="1798" priority="554" operator="equal">
      <formula>"-"</formula>
    </cfRule>
    <cfRule type="cellIs" dxfId="1797" priority="555" operator="equal">
      <formula>"O"</formula>
    </cfRule>
    <cfRule type="cellIs" dxfId="1796" priority="556" operator="equal">
      <formula>"S"</formula>
    </cfRule>
  </conditionalFormatting>
  <conditionalFormatting sqref="D11:F11">
    <cfRule type="cellIs" dxfId="1795" priority="549" operator="between">
      <formula>0</formula>
      <formula>5000</formula>
    </cfRule>
    <cfRule type="cellIs" dxfId="1794" priority="550" operator="equal">
      <formula>"-"</formula>
    </cfRule>
    <cfRule type="cellIs" dxfId="1793" priority="551" operator="equal">
      <formula>"O"</formula>
    </cfRule>
    <cfRule type="cellIs" dxfId="1792" priority="552" operator="equal">
      <formula>"S"</formula>
    </cfRule>
  </conditionalFormatting>
  <conditionalFormatting sqref="E11">
    <cfRule type="cellIs" dxfId="1791" priority="545" operator="between">
      <formula>0</formula>
      <formula>5000</formula>
    </cfRule>
    <cfRule type="cellIs" dxfId="1790" priority="546" operator="equal">
      <formula>"-"</formula>
    </cfRule>
    <cfRule type="cellIs" dxfId="1789" priority="547" operator="equal">
      <formula>"O"</formula>
    </cfRule>
    <cfRule type="cellIs" dxfId="1788" priority="548" operator="equal">
      <formula>"S"</formula>
    </cfRule>
  </conditionalFormatting>
  <conditionalFormatting sqref="F11">
    <cfRule type="cellIs" dxfId="1787" priority="537" operator="between">
      <formula>0</formula>
      <formula>5000</formula>
    </cfRule>
    <cfRule type="cellIs" dxfId="1786" priority="538" operator="equal">
      <formula>"-"</formula>
    </cfRule>
    <cfRule type="cellIs" dxfId="1785" priority="539" operator="equal">
      <formula>"O"</formula>
    </cfRule>
    <cfRule type="cellIs" dxfId="1784" priority="540" operator="equal">
      <formula>"S"</formula>
    </cfRule>
  </conditionalFormatting>
  <conditionalFormatting sqref="D11:F11">
    <cfRule type="cellIs" dxfId="1783" priority="533" operator="between">
      <formula>0</formula>
      <formula>5000</formula>
    </cfRule>
    <cfRule type="cellIs" dxfId="1782" priority="534" operator="equal">
      <formula>"-"</formula>
    </cfRule>
    <cfRule type="cellIs" dxfId="1781" priority="535" operator="equal">
      <formula>"O"</formula>
    </cfRule>
    <cfRule type="cellIs" dxfId="1780" priority="536" operator="equal">
      <formula>"S"</formula>
    </cfRule>
  </conditionalFormatting>
  <conditionalFormatting sqref="E11">
    <cfRule type="cellIs" dxfId="1779" priority="529" operator="between">
      <formula>0</formula>
      <formula>5000</formula>
    </cfRule>
    <cfRule type="cellIs" dxfId="1778" priority="530" operator="equal">
      <formula>"-"</formula>
    </cfRule>
    <cfRule type="cellIs" dxfId="1777" priority="531" operator="equal">
      <formula>"O"</formula>
    </cfRule>
    <cfRule type="cellIs" dxfId="1776" priority="532" operator="equal">
      <formula>"S"</formula>
    </cfRule>
  </conditionalFormatting>
  <conditionalFormatting sqref="F11">
    <cfRule type="cellIs" dxfId="1775" priority="521" operator="between">
      <formula>0</formula>
      <formula>5000</formula>
    </cfRule>
    <cfRule type="cellIs" dxfId="1774" priority="522" operator="equal">
      <formula>"-"</formula>
    </cfRule>
    <cfRule type="cellIs" dxfId="1773" priority="523" operator="equal">
      <formula>"O"</formula>
    </cfRule>
    <cfRule type="cellIs" dxfId="1772" priority="524" operator="equal">
      <formula>"S"</formula>
    </cfRule>
  </conditionalFormatting>
  <conditionalFormatting sqref="D11:F11">
    <cfRule type="cellIs" dxfId="1771" priority="517" operator="between">
      <formula>0</formula>
      <formula>5000</formula>
    </cfRule>
    <cfRule type="cellIs" dxfId="1770" priority="518" operator="equal">
      <formula>"-"</formula>
    </cfRule>
    <cfRule type="cellIs" dxfId="1769" priority="519" operator="equal">
      <formula>"O"</formula>
    </cfRule>
    <cfRule type="cellIs" dxfId="1768" priority="520" operator="equal">
      <formula>"S"</formula>
    </cfRule>
  </conditionalFormatting>
  <conditionalFormatting sqref="E11">
    <cfRule type="cellIs" dxfId="1767" priority="513" operator="between">
      <formula>0</formula>
      <formula>5000</formula>
    </cfRule>
    <cfRule type="cellIs" dxfId="1766" priority="514" operator="equal">
      <formula>"-"</formula>
    </cfRule>
    <cfRule type="cellIs" dxfId="1765" priority="515" operator="equal">
      <formula>"O"</formula>
    </cfRule>
    <cfRule type="cellIs" dxfId="1764" priority="516" operator="equal">
      <formula>"S"</formula>
    </cfRule>
  </conditionalFormatting>
  <conditionalFormatting sqref="G16:G19 G21:G22">
    <cfRule type="cellIs" dxfId="1763" priority="247" operator="between">
      <formula>0</formula>
      <formula>5000</formula>
    </cfRule>
    <cfRule type="cellIs" dxfId="1762" priority="248" operator="equal">
      <formula>"-"</formula>
    </cfRule>
    <cfRule type="cellIs" dxfId="1761" priority="249" operator="equal">
      <formula>"O"</formula>
    </cfRule>
    <cfRule type="cellIs" dxfId="1760" priority="250" operator="equal">
      <formula>"S"</formula>
    </cfRule>
  </conditionalFormatting>
  <conditionalFormatting sqref="G2">
    <cfRule type="cellIs" dxfId="1759" priority="245" stopIfTrue="1" operator="equal">
      <formula>"-"</formula>
    </cfRule>
    <cfRule type="cellIs" dxfId="1758" priority="246" stopIfTrue="1" operator="equal">
      <formula>"Std"</formula>
    </cfRule>
  </conditionalFormatting>
  <conditionalFormatting sqref="G14">
    <cfRule type="cellIs" dxfId="1757" priority="241" operator="between">
      <formula>0</formula>
      <formula>5000</formula>
    </cfRule>
    <cfRule type="cellIs" dxfId="1756" priority="242" operator="equal">
      <formula>"-"</formula>
    </cfRule>
    <cfRule type="cellIs" dxfId="1755" priority="243" operator="equal">
      <formula>"O"</formula>
    </cfRule>
    <cfRule type="cellIs" dxfId="1754" priority="244" operator="equal">
      <formula>"S"</formula>
    </cfRule>
  </conditionalFormatting>
  <conditionalFormatting sqref="G10">
    <cfRule type="cellIs" dxfId="1753" priority="233" operator="between">
      <formula>0</formula>
      <formula>5000</formula>
    </cfRule>
    <cfRule type="cellIs" dxfId="1752" priority="234" operator="equal">
      <formula>"-"</formula>
    </cfRule>
    <cfRule type="cellIs" dxfId="1751" priority="235" operator="equal">
      <formula>"O"</formula>
    </cfRule>
    <cfRule type="cellIs" dxfId="1750" priority="236" operator="equal">
      <formula>"S"</formula>
    </cfRule>
  </conditionalFormatting>
  <conditionalFormatting sqref="G12">
    <cfRule type="cellIs" dxfId="1749" priority="229" operator="between">
      <formula>0</formula>
      <formula>5000</formula>
    </cfRule>
    <cfRule type="cellIs" dxfId="1748" priority="230" operator="equal">
      <formula>"-"</formula>
    </cfRule>
    <cfRule type="cellIs" dxfId="1747" priority="231" operator="equal">
      <formula>"O"</formula>
    </cfRule>
    <cfRule type="cellIs" dxfId="1746" priority="232" operator="equal">
      <formula>"S"</formula>
    </cfRule>
  </conditionalFormatting>
  <conditionalFormatting sqref="G13">
    <cfRule type="cellIs" dxfId="1745" priority="225" operator="between">
      <formula>0</formula>
      <formula>5000</formula>
    </cfRule>
    <cfRule type="cellIs" dxfId="1744" priority="226" operator="equal">
      <formula>"-"</formula>
    </cfRule>
    <cfRule type="cellIs" dxfId="1743" priority="227" operator="equal">
      <formula>"O"</formula>
    </cfRule>
    <cfRule type="cellIs" dxfId="1742" priority="228" operator="equal">
      <formula>"S"</formula>
    </cfRule>
  </conditionalFormatting>
  <conditionalFormatting sqref="G8 G10">
    <cfRule type="cellIs" dxfId="1741" priority="221" operator="between">
      <formula>0</formula>
      <formula>5000</formula>
    </cfRule>
    <cfRule type="cellIs" dxfId="1740" priority="222" operator="equal">
      <formula>"-"</formula>
    </cfRule>
    <cfRule type="cellIs" dxfId="1739" priority="223" operator="equal">
      <formula>"O"</formula>
    </cfRule>
    <cfRule type="cellIs" dxfId="1738" priority="224" operator="equal">
      <formula>"S"</formula>
    </cfRule>
  </conditionalFormatting>
  <conditionalFormatting sqref="G9">
    <cfRule type="cellIs" dxfId="1737" priority="217" operator="between">
      <formula>0</formula>
      <formula>5000</formula>
    </cfRule>
    <cfRule type="cellIs" dxfId="1736" priority="218" operator="equal">
      <formula>"-"</formula>
    </cfRule>
    <cfRule type="cellIs" dxfId="1735" priority="219" operator="equal">
      <formula>"O"</formula>
    </cfRule>
    <cfRule type="cellIs" dxfId="1734" priority="220" operator="equal">
      <formula>"S"</formula>
    </cfRule>
  </conditionalFormatting>
  <conditionalFormatting sqref="G9">
    <cfRule type="cellIs" dxfId="1733" priority="213" operator="between">
      <formula>0</formula>
      <formula>5000</formula>
    </cfRule>
    <cfRule type="cellIs" dxfId="1732" priority="214" operator="equal">
      <formula>"-"</formula>
    </cfRule>
    <cfRule type="cellIs" dxfId="1731" priority="215" operator="equal">
      <formula>"O"</formula>
    </cfRule>
    <cfRule type="cellIs" dxfId="1730" priority="216" operator="equal">
      <formula>"S"</formula>
    </cfRule>
  </conditionalFormatting>
  <conditionalFormatting sqref="G11">
    <cfRule type="cellIs" dxfId="1729" priority="209" operator="between">
      <formula>0</formula>
      <formula>5000</formula>
    </cfRule>
    <cfRule type="cellIs" dxfId="1728" priority="210" operator="equal">
      <formula>"-"</formula>
    </cfRule>
    <cfRule type="cellIs" dxfId="1727" priority="211" operator="equal">
      <formula>"O"</formula>
    </cfRule>
    <cfRule type="cellIs" dxfId="1726" priority="212" operator="equal">
      <formula>"S"</formula>
    </cfRule>
  </conditionalFormatting>
  <conditionalFormatting sqref="G11">
    <cfRule type="cellIs" dxfId="1725" priority="205" operator="between">
      <formula>0</formula>
      <formula>5000</formula>
    </cfRule>
    <cfRule type="cellIs" dxfId="1724" priority="206" operator="equal">
      <formula>"-"</formula>
    </cfRule>
    <cfRule type="cellIs" dxfId="1723" priority="207" operator="equal">
      <formula>"O"</formula>
    </cfRule>
    <cfRule type="cellIs" dxfId="1722" priority="208" operator="equal">
      <formula>"S"</formula>
    </cfRule>
  </conditionalFormatting>
  <conditionalFormatting sqref="G11">
    <cfRule type="cellIs" dxfId="1721" priority="201" operator="between">
      <formula>0</formula>
      <formula>5000</formula>
    </cfRule>
    <cfRule type="cellIs" dxfId="1720" priority="202" operator="equal">
      <formula>"-"</formula>
    </cfRule>
    <cfRule type="cellIs" dxfId="1719" priority="203" operator="equal">
      <formula>"O"</formula>
    </cfRule>
    <cfRule type="cellIs" dxfId="1718" priority="204" operator="equal">
      <formula>"S"</formula>
    </cfRule>
  </conditionalFormatting>
  <conditionalFormatting sqref="F15">
    <cfRule type="cellIs" dxfId="1717" priority="113" operator="between">
      <formula>0</formula>
      <formula>5000</formula>
    </cfRule>
    <cfRule type="cellIs" dxfId="1716" priority="114" operator="equal">
      <formula>"-"</formula>
    </cfRule>
    <cfRule type="cellIs" dxfId="1715" priority="115" operator="equal">
      <formula>"O"</formula>
    </cfRule>
    <cfRule type="cellIs" dxfId="1714" priority="116" operator="equal">
      <formula>"S"</formula>
    </cfRule>
  </conditionalFormatting>
  <conditionalFormatting sqref="D15:F15">
    <cfRule type="cellIs" dxfId="1713" priority="109" operator="between">
      <formula>0</formula>
      <formula>5000</formula>
    </cfRule>
    <cfRule type="cellIs" dxfId="1712" priority="110" operator="equal">
      <formula>"-"</formula>
    </cfRule>
    <cfRule type="cellIs" dxfId="1711" priority="111" operator="equal">
      <formula>"O"</formula>
    </cfRule>
    <cfRule type="cellIs" dxfId="1710" priority="112" operator="equal">
      <formula>"S"</formula>
    </cfRule>
  </conditionalFormatting>
  <conditionalFormatting sqref="E15">
    <cfRule type="cellIs" dxfId="1709" priority="105" operator="between">
      <formula>0</formula>
      <formula>5000</formula>
    </cfRule>
    <cfRule type="cellIs" dxfId="1708" priority="106" operator="equal">
      <formula>"-"</formula>
    </cfRule>
    <cfRule type="cellIs" dxfId="1707" priority="107" operator="equal">
      <formula>"O"</formula>
    </cfRule>
    <cfRule type="cellIs" dxfId="1706" priority="108" operator="equal">
      <formula>"S"</formula>
    </cfRule>
  </conditionalFormatting>
  <conditionalFormatting sqref="G15">
    <cfRule type="cellIs" dxfId="1705" priority="77" operator="between">
      <formula>0</formula>
      <formula>5000</formula>
    </cfRule>
    <cfRule type="cellIs" dxfId="1704" priority="78" operator="equal">
      <formula>"-"</formula>
    </cfRule>
    <cfRule type="cellIs" dxfId="1703" priority="79" operator="equal">
      <formula>"O"</formula>
    </cfRule>
    <cfRule type="cellIs" dxfId="1702" priority="80" operator="equal">
      <formula>"S"</formula>
    </cfRule>
  </conditionalFormatting>
  <conditionalFormatting sqref="D20:F20 H20:J20">
    <cfRule type="cellIs" dxfId="1701" priority="49" operator="between">
      <formula>0</formula>
      <formula>5000</formula>
    </cfRule>
    <cfRule type="cellIs" dxfId="1700" priority="50" operator="equal">
      <formula>"-"</formula>
    </cfRule>
    <cfRule type="cellIs" dxfId="1699" priority="51" operator="equal">
      <formula>"O"</formula>
    </cfRule>
    <cfRule type="cellIs" dxfId="1698" priority="52" operator="equal">
      <formula>"S"</formula>
    </cfRule>
  </conditionalFormatting>
  <conditionalFormatting sqref="G20">
    <cfRule type="cellIs" dxfId="1697" priority="41" operator="between">
      <formula>0</formula>
      <formula>5000</formula>
    </cfRule>
    <cfRule type="cellIs" dxfId="1696" priority="42" operator="equal">
      <formula>"-"</formula>
    </cfRule>
    <cfRule type="cellIs" dxfId="1695" priority="43" operator="equal">
      <formula>"O"</formula>
    </cfRule>
    <cfRule type="cellIs" dxfId="1694" priority="44" operator="equal">
      <formula>"S"</formula>
    </cfRule>
  </conditionalFormatting>
  <conditionalFormatting sqref="D23:F23 H23:J23">
    <cfRule type="cellIs" dxfId="1693" priority="25" operator="between">
      <formula>0</formula>
      <formula>5000</formula>
    </cfRule>
    <cfRule type="cellIs" dxfId="1692" priority="26" operator="equal">
      <formula>"-"</formula>
    </cfRule>
    <cfRule type="cellIs" dxfId="1691" priority="27" operator="equal">
      <formula>"O"</formula>
    </cfRule>
    <cfRule type="cellIs" dxfId="1690" priority="28" operator="equal">
      <formula>"S"</formula>
    </cfRule>
  </conditionalFormatting>
  <conditionalFormatting sqref="G23">
    <cfRule type="cellIs" dxfId="1689" priority="17" operator="between">
      <formula>0</formula>
      <formula>5000</formula>
    </cfRule>
    <cfRule type="cellIs" dxfId="1688" priority="18" operator="equal">
      <formula>"-"</formula>
    </cfRule>
    <cfRule type="cellIs" dxfId="1687" priority="19" operator="equal">
      <formula>"O"</formula>
    </cfRule>
    <cfRule type="cellIs" dxfId="1686" priority="20" operator="equal">
      <formula>"S"</formula>
    </cfRule>
  </conditionalFormatting>
  <conditionalFormatting sqref="D25:J25">
    <cfRule type="cellIs" dxfId="1685" priority="1" operator="between">
      <formula>0</formula>
      <formula>5000</formula>
    </cfRule>
    <cfRule type="cellIs" dxfId="1684" priority="2" operator="equal">
      <formula>"-"</formula>
    </cfRule>
    <cfRule type="cellIs" dxfId="1683" priority="3" operator="equal">
      <formula>"O"</formula>
    </cfRule>
    <cfRule type="cellIs" dxfId="1682" priority="4" operator="equal">
      <formula>"S"</formula>
    </cfRule>
  </conditionalFormatting>
  <printOptions horizontalCentered="1"/>
  <pageMargins left="0.51181102362204722" right="0.51181102362204722" top="0.55118110236220474" bottom="0.55118110236220474" header="0.31496062992125984" footer="0.31496062992125984"/>
  <pageSetup paperSize="9" scale="26"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P93"/>
  <sheetViews>
    <sheetView showGridLines="0" view="pageBreakPreview" zoomScale="50" zoomScaleNormal="60" zoomScaleSheetLayoutView="50" workbookViewId="0">
      <pane ySplit="8" topLeftCell="A9" activePane="bottomLeft" state="frozen"/>
      <selection activeCell="B25" sqref="B25"/>
      <selection pane="bottomLeft" activeCell="R8" sqref="R8"/>
    </sheetView>
  </sheetViews>
  <sheetFormatPr defaultColWidth="8" defaultRowHeight="20.25"/>
  <cols>
    <col min="1" max="1" width="14" style="5" customWidth="1"/>
    <col min="2" max="2" width="114.42578125" style="5" customWidth="1"/>
    <col min="3" max="3" width="14" style="5" customWidth="1"/>
    <col min="4" max="10" width="24.28515625" style="5" customWidth="1"/>
    <col min="11" max="13" width="17.28515625" style="4" customWidth="1"/>
    <col min="14" max="15" width="6.7109375" style="39" customWidth="1"/>
    <col min="16" max="18" width="8" style="39"/>
    <col min="19" max="19" width="24" style="39" customWidth="1"/>
    <col min="20" max="20" width="12.5703125" style="39" customWidth="1"/>
    <col min="21" max="16384" width="8" style="39"/>
  </cols>
  <sheetData>
    <row r="1" spans="1:15" ht="70.5" customHeight="1">
      <c r="A1" s="74"/>
      <c r="B1" s="74"/>
      <c r="C1" s="74"/>
      <c r="D1" s="166" t="s">
        <v>954</v>
      </c>
      <c r="E1" s="166" t="s">
        <v>954</v>
      </c>
      <c r="F1" s="166" t="s">
        <v>954</v>
      </c>
      <c r="G1" s="166" t="s">
        <v>954</v>
      </c>
      <c r="H1" s="166" t="s">
        <v>954</v>
      </c>
      <c r="I1" s="166" t="s">
        <v>954</v>
      </c>
      <c r="J1" s="166" t="s">
        <v>954</v>
      </c>
      <c r="L1" s="115"/>
      <c r="M1" s="116"/>
    </row>
    <row r="2" spans="1:15" ht="111.75" customHeight="1">
      <c r="A2" s="57"/>
      <c r="B2" s="54" t="str">
        <f>'PANDA VAN S4'!B2</f>
        <v>Ισχύς προτεινόμενου τιμοκαταλόγου λιανικής από 17/11/2022</v>
      </c>
      <c r="C2" s="57"/>
      <c r="D2" s="67" t="s">
        <v>992</v>
      </c>
      <c r="E2" s="67" t="s">
        <v>993</v>
      </c>
      <c r="F2" s="67" t="s">
        <v>994</v>
      </c>
      <c r="G2" s="67" t="s">
        <v>995</v>
      </c>
      <c r="H2" s="67" t="s">
        <v>996</v>
      </c>
      <c r="I2" s="67" t="s">
        <v>998</v>
      </c>
      <c r="J2" s="67" t="s">
        <v>997</v>
      </c>
      <c r="L2" s="117"/>
      <c r="M2" s="117"/>
    </row>
    <row r="3" spans="1:15" ht="25.15" customHeight="1">
      <c r="A3" s="58"/>
      <c r="B3" s="6" t="s">
        <v>207</v>
      </c>
      <c r="C3" s="58"/>
      <c r="D3" s="7">
        <f t="shared" ref="D3" si="0">SUM(D4:D6)</f>
        <v>37312.252431539207</v>
      </c>
      <c r="E3" s="7">
        <f t="shared" ref="E3:J3" si="1">SUM(E4:E6)</f>
        <v>37425.895594086403</v>
      </c>
      <c r="F3" s="7">
        <f t="shared" si="1"/>
        <v>39017.0152288768</v>
      </c>
      <c r="G3" s="7">
        <f>SUM(G4:G6)</f>
        <v>39926.218208819198</v>
      </c>
      <c r="H3" s="7">
        <f t="shared" si="1"/>
        <v>40835.421188761597</v>
      </c>
      <c r="I3" s="7">
        <f>SUM(I4:I6)</f>
        <v>41971.939333580798</v>
      </c>
      <c r="J3" s="7">
        <f t="shared" si="1"/>
        <v>41744.624168704009</v>
      </c>
      <c r="L3" s="118" t="s">
        <v>214</v>
      </c>
      <c r="M3" s="119"/>
    </row>
    <row r="4" spans="1:15" ht="25.15" customHeight="1">
      <c r="A4" s="68"/>
      <c r="B4" s="16" t="s">
        <v>91</v>
      </c>
      <c r="C4" s="68"/>
      <c r="D4" s="29">
        <f>(D6+227.72)*0.08</f>
        <v>2278.4621352448007</v>
      </c>
      <c r="E4" s="29">
        <f t="shared" ref="E4:J4" si="2">(E6+227.72)*0.08</f>
        <v>2285.3495996416004</v>
      </c>
      <c r="F4" s="29">
        <f t="shared" si="2"/>
        <v>2381.7810926592001</v>
      </c>
      <c r="G4" s="29">
        <f>(G6+227.72)*0.08</f>
        <v>2436.8843035648001</v>
      </c>
      <c r="H4" s="29">
        <f t="shared" si="2"/>
        <v>2491.9875144704001</v>
      </c>
      <c r="I4" s="29">
        <f t="shared" si="2"/>
        <v>2560.8674020352005</v>
      </c>
      <c r="J4" s="29">
        <f t="shared" si="2"/>
        <v>2547.0907253760006</v>
      </c>
      <c r="L4" s="64" t="s">
        <v>343</v>
      </c>
      <c r="M4" s="52" t="s">
        <v>206</v>
      </c>
      <c r="N4" s="42"/>
      <c r="O4" s="42"/>
    </row>
    <row r="5" spans="1:15" ht="25.15" customHeight="1">
      <c r="A5" s="68"/>
      <c r="B5" s="16" t="s">
        <v>15</v>
      </c>
      <c r="C5" s="68"/>
      <c r="D5" s="52">
        <f t="shared" ref="D5:J5" si="3">D6*0.24</f>
        <v>6780.733605734401</v>
      </c>
      <c r="E5" s="52">
        <f t="shared" si="3"/>
        <v>6801.3959989248006</v>
      </c>
      <c r="F5" s="52">
        <f t="shared" si="3"/>
        <v>7090.6904779775996</v>
      </c>
      <c r="G5" s="52">
        <f>G6*0.24</f>
        <v>7256.0001106944001</v>
      </c>
      <c r="H5" s="52">
        <f t="shared" si="3"/>
        <v>7421.3097434111996</v>
      </c>
      <c r="I5" s="52">
        <f>I6*0.24</f>
        <v>7627.9494061056002</v>
      </c>
      <c r="J5" s="52">
        <f t="shared" si="3"/>
        <v>7586.619376128001</v>
      </c>
      <c r="L5" s="64">
        <v>123</v>
      </c>
      <c r="M5" s="52" t="s">
        <v>410</v>
      </c>
      <c r="N5" s="42"/>
      <c r="O5" s="42"/>
    </row>
    <row r="6" spans="1:15" s="45" customFormat="1" ht="25.15" customHeight="1">
      <c r="A6" s="69"/>
      <c r="B6" s="55" t="s">
        <v>208</v>
      </c>
      <c r="C6" s="69"/>
      <c r="D6" s="139">
        <v>28253.056690560006</v>
      </c>
      <c r="E6" s="139">
        <v>28339.149995520002</v>
      </c>
      <c r="F6" s="139">
        <v>29544.54365824</v>
      </c>
      <c r="G6" s="139">
        <v>30233.33379456</v>
      </c>
      <c r="H6" s="139">
        <v>30922.12393088</v>
      </c>
      <c r="I6" s="139">
        <v>31783.122525440001</v>
      </c>
      <c r="J6" s="139">
        <v>31610.914067200007</v>
      </c>
      <c r="K6" s="20"/>
      <c r="L6" s="64" t="s">
        <v>95</v>
      </c>
      <c r="M6" s="52" t="s">
        <v>411</v>
      </c>
      <c r="N6" s="44"/>
      <c r="O6" s="44"/>
    </row>
    <row r="7" spans="1:15" ht="25.15" customHeight="1">
      <c r="A7" s="58"/>
      <c r="B7" s="16" t="s">
        <v>412</v>
      </c>
      <c r="C7" s="58"/>
      <c r="D7" s="16" t="s">
        <v>618</v>
      </c>
      <c r="E7" s="16" t="s">
        <v>619</v>
      </c>
      <c r="F7" s="16" t="s">
        <v>620</v>
      </c>
      <c r="G7" s="16" t="s">
        <v>624</v>
      </c>
      <c r="H7" s="16" t="s">
        <v>621</v>
      </c>
      <c r="I7" s="16" t="s">
        <v>622</v>
      </c>
      <c r="J7" s="16" t="s">
        <v>623</v>
      </c>
      <c r="L7" s="20"/>
    </row>
    <row r="8" spans="1:15" ht="70.5" customHeight="1">
      <c r="A8" s="23" t="s">
        <v>3</v>
      </c>
      <c r="B8" s="23" t="s">
        <v>213</v>
      </c>
      <c r="C8" s="23" t="s">
        <v>3</v>
      </c>
      <c r="D8" s="23" t="s">
        <v>188</v>
      </c>
      <c r="E8" s="23" t="s">
        <v>188</v>
      </c>
      <c r="F8" s="23" t="s">
        <v>188</v>
      </c>
      <c r="G8" s="23" t="s">
        <v>188</v>
      </c>
      <c r="H8" s="23" t="s">
        <v>188</v>
      </c>
      <c r="I8" s="23" t="s">
        <v>188</v>
      </c>
      <c r="J8" s="23" t="s">
        <v>188</v>
      </c>
      <c r="K8" s="120" t="s">
        <v>187</v>
      </c>
      <c r="L8" s="120" t="s">
        <v>192</v>
      </c>
      <c r="M8" s="120" t="s">
        <v>193</v>
      </c>
    </row>
    <row r="9" spans="1:15" ht="25.15" customHeight="1">
      <c r="A9" s="61" t="s">
        <v>113</v>
      </c>
      <c r="B9" s="25" t="s">
        <v>249</v>
      </c>
      <c r="C9" s="61" t="s">
        <v>113</v>
      </c>
      <c r="D9" s="15" t="s">
        <v>343</v>
      </c>
      <c r="E9" s="15" t="s">
        <v>343</v>
      </c>
      <c r="F9" s="15" t="s">
        <v>343</v>
      </c>
      <c r="G9" s="15" t="s">
        <v>343</v>
      </c>
      <c r="H9" s="15" t="s">
        <v>343</v>
      </c>
      <c r="I9" s="15" t="s">
        <v>343</v>
      </c>
      <c r="J9" s="15" t="s">
        <v>343</v>
      </c>
      <c r="K9" s="109" t="s">
        <v>95</v>
      </c>
      <c r="L9" s="109" t="s">
        <v>95</v>
      </c>
      <c r="M9" s="109" t="s">
        <v>95</v>
      </c>
    </row>
    <row r="10" spans="1:15" ht="25.15" customHeight="1">
      <c r="A10" s="61" t="s">
        <v>55</v>
      </c>
      <c r="B10" s="25" t="s">
        <v>250</v>
      </c>
      <c r="C10" s="61" t="s">
        <v>55</v>
      </c>
      <c r="D10" s="15" t="s">
        <v>343</v>
      </c>
      <c r="E10" s="15" t="s">
        <v>343</v>
      </c>
      <c r="F10" s="15" t="s">
        <v>343</v>
      </c>
      <c r="G10" s="15" t="s">
        <v>343</v>
      </c>
      <c r="H10" s="15" t="s">
        <v>343</v>
      </c>
      <c r="I10" s="15" t="s">
        <v>343</v>
      </c>
      <c r="J10" s="15" t="s">
        <v>343</v>
      </c>
      <c r="K10" s="109" t="s">
        <v>95</v>
      </c>
      <c r="L10" s="109" t="s">
        <v>95</v>
      </c>
      <c r="M10" s="109" t="s">
        <v>95</v>
      </c>
      <c r="O10" s="111"/>
    </row>
    <row r="11" spans="1:15" ht="25.15" customHeight="1">
      <c r="A11" s="61" t="s">
        <v>107</v>
      </c>
      <c r="B11" s="25" t="s">
        <v>252</v>
      </c>
      <c r="C11" s="61" t="s">
        <v>107</v>
      </c>
      <c r="D11" s="15" t="s">
        <v>343</v>
      </c>
      <c r="E11" s="15" t="s">
        <v>343</v>
      </c>
      <c r="F11" s="15" t="s">
        <v>343</v>
      </c>
      <c r="G11" s="15" t="s">
        <v>343</v>
      </c>
      <c r="H11" s="15" t="s">
        <v>343</v>
      </c>
      <c r="I11" s="15" t="s">
        <v>343</v>
      </c>
      <c r="J11" s="15" t="s">
        <v>343</v>
      </c>
      <c r="K11" s="109" t="s">
        <v>95</v>
      </c>
      <c r="L11" s="109" t="s">
        <v>95</v>
      </c>
      <c r="M11" s="109" t="s">
        <v>95</v>
      </c>
      <c r="O11" s="111"/>
    </row>
    <row r="12" spans="1:15" ht="65.45" customHeight="1">
      <c r="A12" s="61" t="s">
        <v>568</v>
      </c>
      <c r="B12" s="25" t="s">
        <v>569</v>
      </c>
      <c r="C12" s="61" t="s">
        <v>568</v>
      </c>
      <c r="D12" s="15" t="s">
        <v>343</v>
      </c>
      <c r="E12" s="15" t="s">
        <v>343</v>
      </c>
      <c r="F12" s="15" t="s">
        <v>343</v>
      </c>
      <c r="G12" s="15" t="s">
        <v>343</v>
      </c>
      <c r="H12" s="15" t="s">
        <v>343</v>
      </c>
      <c r="I12" s="15" t="s">
        <v>343</v>
      </c>
      <c r="J12" s="15" t="s">
        <v>343</v>
      </c>
      <c r="K12" s="109" t="s">
        <v>95</v>
      </c>
      <c r="L12" s="109" t="s">
        <v>95</v>
      </c>
      <c r="M12" s="109" t="s">
        <v>95</v>
      </c>
      <c r="O12" s="111"/>
    </row>
    <row r="13" spans="1:15" ht="25.15" customHeight="1">
      <c r="A13" s="61" t="s">
        <v>625</v>
      </c>
      <c r="B13" s="25" t="s">
        <v>637</v>
      </c>
      <c r="C13" s="61" t="s">
        <v>625</v>
      </c>
      <c r="D13" s="15" t="s">
        <v>343</v>
      </c>
      <c r="E13" s="15" t="s">
        <v>343</v>
      </c>
      <c r="F13" s="15" t="s">
        <v>343</v>
      </c>
      <c r="G13" s="15" t="s">
        <v>343</v>
      </c>
      <c r="H13" s="15" t="s">
        <v>343</v>
      </c>
      <c r="I13" s="15" t="s">
        <v>343</v>
      </c>
      <c r="J13" s="15" t="s">
        <v>343</v>
      </c>
      <c r="K13" s="109" t="s">
        <v>95</v>
      </c>
      <c r="L13" s="109" t="s">
        <v>95</v>
      </c>
      <c r="M13" s="109" t="s">
        <v>95</v>
      </c>
      <c r="O13" s="111"/>
    </row>
    <row r="14" spans="1:15" ht="25.15" customHeight="1">
      <c r="A14" s="61" t="s">
        <v>150</v>
      </c>
      <c r="B14" s="25" t="s">
        <v>378</v>
      </c>
      <c r="C14" s="61" t="s">
        <v>150</v>
      </c>
      <c r="D14" s="15" t="s">
        <v>95</v>
      </c>
      <c r="E14" s="15">
        <f>$K14+$L14+$M14</f>
        <v>72.8904</v>
      </c>
      <c r="F14" s="15">
        <f>$K14+$L14+$M14</f>
        <v>72.8904</v>
      </c>
      <c r="G14" s="15">
        <f>$K14+$L14+$M14</f>
        <v>72.8904</v>
      </c>
      <c r="H14" s="15">
        <f>$K14+$L14+$M14</f>
        <v>72.8904</v>
      </c>
      <c r="I14" s="15">
        <f>$K14+$L14+$M14</f>
        <v>72.8904</v>
      </c>
      <c r="J14" s="15" t="s">
        <v>343</v>
      </c>
      <c r="K14" s="52">
        <v>55.22</v>
      </c>
      <c r="L14" s="52">
        <f>K14*0.24</f>
        <v>13.252799999999999</v>
      </c>
      <c r="M14" s="52">
        <f>K14*0.08</f>
        <v>4.4176000000000002</v>
      </c>
      <c r="O14" s="111"/>
    </row>
    <row r="15" spans="1:15" ht="25.15" customHeight="1">
      <c r="A15" s="61" t="s">
        <v>12</v>
      </c>
      <c r="B15" s="25" t="s">
        <v>275</v>
      </c>
      <c r="C15" s="61" t="s">
        <v>12</v>
      </c>
      <c r="D15" s="15" t="s">
        <v>343</v>
      </c>
      <c r="E15" s="15" t="s">
        <v>343</v>
      </c>
      <c r="F15" s="15" t="s">
        <v>343</v>
      </c>
      <c r="G15" s="15" t="s">
        <v>343</v>
      </c>
      <c r="H15" s="15" t="s">
        <v>343</v>
      </c>
      <c r="I15" s="15" t="s">
        <v>343</v>
      </c>
      <c r="J15" s="15" t="s">
        <v>343</v>
      </c>
      <c r="K15" s="109" t="s">
        <v>95</v>
      </c>
      <c r="L15" s="109" t="s">
        <v>95</v>
      </c>
      <c r="M15" s="109" t="s">
        <v>95</v>
      </c>
      <c r="O15" s="111"/>
    </row>
    <row r="16" spans="1:15" ht="25.15" customHeight="1">
      <c r="A16" s="61" t="s">
        <v>330</v>
      </c>
      <c r="B16" s="25" t="s">
        <v>533</v>
      </c>
      <c r="C16" s="61" t="s">
        <v>330</v>
      </c>
      <c r="D16" s="15" t="s">
        <v>343</v>
      </c>
      <c r="E16" s="15" t="s">
        <v>343</v>
      </c>
      <c r="F16" s="15" t="s">
        <v>343</v>
      </c>
      <c r="G16" s="15" t="s">
        <v>343</v>
      </c>
      <c r="H16" s="15" t="s">
        <v>343</v>
      </c>
      <c r="I16" s="15" t="s">
        <v>343</v>
      </c>
      <c r="J16" s="15" t="s">
        <v>343</v>
      </c>
      <c r="K16" s="109" t="s">
        <v>95</v>
      </c>
      <c r="L16" s="109" t="s">
        <v>95</v>
      </c>
      <c r="M16" s="109" t="s">
        <v>95</v>
      </c>
      <c r="O16" s="111"/>
    </row>
    <row r="17" spans="1:15" ht="25.15" customHeight="1">
      <c r="A17" s="61" t="s">
        <v>167</v>
      </c>
      <c r="B17" s="25" t="s">
        <v>280</v>
      </c>
      <c r="C17" s="61" t="s">
        <v>167</v>
      </c>
      <c r="D17" s="15" t="s">
        <v>343</v>
      </c>
      <c r="E17" s="15" t="s">
        <v>343</v>
      </c>
      <c r="F17" s="15" t="s">
        <v>343</v>
      </c>
      <c r="G17" s="15" t="s">
        <v>343</v>
      </c>
      <c r="H17" s="15" t="s">
        <v>343</v>
      </c>
      <c r="I17" s="15" t="s">
        <v>343</v>
      </c>
      <c r="J17" s="15" t="s">
        <v>343</v>
      </c>
      <c r="K17" s="109" t="s">
        <v>95</v>
      </c>
      <c r="L17" s="109" t="s">
        <v>95</v>
      </c>
      <c r="M17" s="109" t="s">
        <v>95</v>
      </c>
      <c r="O17" s="111"/>
    </row>
    <row r="18" spans="1:15" ht="25.15" customHeight="1">
      <c r="A18" s="61" t="s">
        <v>148</v>
      </c>
      <c r="B18" s="25" t="s">
        <v>314</v>
      </c>
      <c r="C18" s="61" t="s">
        <v>148</v>
      </c>
      <c r="D18" s="15" t="s">
        <v>343</v>
      </c>
      <c r="E18" s="15" t="s">
        <v>343</v>
      </c>
      <c r="F18" s="15" t="s">
        <v>343</v>
      </c>
      <c r="G18" s="15" t="s">
        <v>343</v>
      </c>
      <c r="H18" s="15" t="s">
        <v>343</v>
      </c>
      <c r="I18" s="15" t="s">
        <v>343</v>
      </c>
      <c r="J18" s="15" t="s">
        <v>343</v>
      </c>
      <c r="K18" s="109" t="s">
        <v>95</v>
      </c>
      <c r="L18" s="109" t="s">
        <v>95</v>
      </c>
      <c r="M18" s="109" t="s">
        <v>95</v>
      </c>
      <c r="O18" s="111"/>
    </row>
    <row r="19" spans="1:15" ht="25.15" customHeight="1">
      <c r="A19" s="61" t="s">
        <v>122</v>
      </c>
      <c r="B19" s="25" t="s">
        <v>232</v>
      </c>
      <c r="C19" s="61" t="s">
        <v>122</v>
      </c>
      <c r="D19" s="15" t="s">
        <v>343</v>
      </c>
      <c r="E19" s="15" t="s">
        <v>343</v>
      </c>
      <c r="F19" s="15" t="s">
        <v>343</v>
      </c>
      <c r="G19" s="15" t="s">
        <v>343</v>
      </c>
      <c r="H19" s="15" t="s">
        <v>343</v>
      </c>
      <c r="I19" s="15" t="s">
        <v>343</v>
      </c>
      <c r="J19" s="15" t="s">
        <v>343</v>
      </c>
      <c r="K19" s="109" t="s">
        <v>95</v>
      </c>
      <c r="L19" s="109" t="s">
        <v>95</v>
      </c>
      <c r="M19" s="109" t="s">
        <v>95</v>
      </c>
      <c r="O19" s="111"/>
    </row>
    <row r="20" spans="1:15" ht="25.15" customHeight="1">
      <c r="A20" s="61" t="s">
        <v>149</v>
      </c>
      <c r="B20" s="25" t="s">
        <v>316</v>
      </c>
      <c r="C20" s="61" t="s">
        <v>149</v>
      </c>
      <c r="D20" s="15" t="s">
        <v>343</v>
      </c>
      <c r="E20" s="15" t="s">
        <v>343</v>
      </c>
      <c r="F20" s="15" t="s">
        <v>343</v>
      </c>
      <c r="G20" s="15" t="s">
        <v>343</v>
      </c>
      <c r="H20" s="15" t="s">
        <v>343</v>
      </c>
      <c r="I20" s="15" t="s">
        <v>343</v>
      </c>
      <c r="J20" s="15" t="s">
        <v>343</v>
      </c>
      <c r="K20" s="109" t="s">
        <v>95</v>
      </c>
      <c r="L20" s="109" t="s">
        <v>95</v>
      </c>
      <c r="M20" s="109" t="s">
        <v>95</v>
      </c>
      <c r="O20" s="111"/>
    </row>
    <row r="21" spans="1:15" ht="25.15" customHeight="1">
      <c r="A21" s="61" t="s">
        <v>111</v>
      </c>
      <c r="B21" s="25" t="s">
        <v>235</v>
      </c>
      <c r="C21" s="61" t="s">
        <v>111</v>
      </c>
      <c r="D21" s="15" t="s">
        <v>343</v>
      </c>
      <c r="E21" s="15" t="s">
        <v>343</v>
      </c>
      <c r="F21" s="15" t="s">
        <v>343</v>
      </c>
      <c r="G21" s="15" t="s">
        <v>343</v>
      </c>
      <c r="H21" s="15" t="s">
        <v>343</v>
      </c>
      <c r="I21" s="15" t="s">
        <v>343</v>
      </c>
      <c r="J21" s="15" t="s">
        <v>343</v>
      </c>
      <c r="K21" s="109" t="s">
        <v>95</v>
      </c>
      <c r="L21" s="109" t="s">
        <v>95</v>
      </c>
      <c r="M21" s="109" t="s">
        <v>95</v>
      </c>
      <c r="O21" s="111"/>
    </row>
    <row r="22" spans="1:15" ht="25.15" customHeight="1">
      <c r="A22" s="61" t="s">
        <v>124</v>
      </c>
      <c r="B22" s="25" t="s">
        <v>233</v>
      </c>
      <c r="C22" s="61" t="s">
        <v>124</v>
      </c>
      <c r="D22" s="15">
        <f>$K22+$L22+$M22</f>
        <v>132.99</v>
      </c>
      <c r="E22" s="15">
        <f>$K22+$L22+$M22</f>
        <v>132.99</v>
      </c>
      <c r="F22" s="15">
        <f>$K22+$L22+$M22</f>
        <v>132.99</v>
      </c>
      <c r="G22" s="15">
        <f>$K22+$L22+$M22</f>
        <v>132.99</v>
      </c>
      <c r="H22" s="15">
        <f>$K22+$L22+$M22</f>
        <v>132.99</v>
      </c>
      <c r="I22" s="15" t="s">
        <v>343</v>
      </c>
      <c r="J22" s="15">
        <f>$K22+$L22+$M22</f>
        <v>132.99</v>
      </c>
      <c r="K22" s="52">
        <v>100.75</v>
      </c>
      <c r="L22" s="52">
        <f>K22*0.24</f>
        <v>24.18</v>
      </c>
      <c r="M22" s="52">
        <f>K22*0.08</f>
        <v>8.06</v>
      </c>
      <c r="O22" s="111"/>
    </row>
    <row r="23" spans="1:15" ht="25.15" customHeight="1">
      <c r="A23" s="61" t="s">
        <v>39</v>
      </c>
      <c r="B23" s="25" t="s">
        <v>237</v>
      </c>
      <c r="C23" s="61" t="s">
        <v>39</v>
      </c>
      <c r="D23" s="15" t="s">
        <v>343</v>
      </c>
      <c r="E23" s="15" t="s">
        <v>343</v>
      </c>
      <c r="F23" s="15" t="s">
        <v>343</v>
      </c>
      <c r="G23" s="15" t="s">
        <v>343</v>
      </c>
      <c r="H23" s="15" t="s">
        <v>343</v>
      </c>
      <c r="I23" s="15" t="s">
        <v>343</v>
      </c>
      <c r="J23" s="15" t="s">
        <v>343</v>
      </c>
      <c r="K23" s="109" t="s">
        <v>95</v>
      </c>
      <c r="L23" s="109" t="s">
        <v>95</v>
      </c>
      <c r="M23" s="109" t="s">
        <v>95</v>
      </c>
      <c r="O23" s="111"/>
    </row>
    <row r="24" spans="1:15" ht="25.15" customHeight="1">
      <c r="A24" s="61" t="s">
        <v>112</v>
      </c>
      <c r="B24" s="25" t="s">
        <v>89</v>
      </c>
      <c r="C24" s="61" t="s">
        <v>112</v>
      </c>
      <c r="D24" s="15" t="s">
        <v>343</v>
      </c>
      <c r="E24" s="15" t="s">
        <v>343</v>
      </c>
      <c r="F24" s="15" t="s">
        <v>343</v>
      </c>
      <c r="G24" s="15" t="s">
        <v>343</v>
      </c>
      <c r="H24" s="15" t="s">
        <v>343</v>
      </c>
      <c r="I24" s="15" t="s">
        <v>343</v>
      </c>
      <c r="J24" s="15" t="s">
        <v>343</v>
      </c>
      <c r="K24" s="109" t="s">
        <v>95</v>
      </c>
      <c r="L24" s="109" t="s">
        <v>95</v>
      </c>
      <c r="M24" s="109" t="s">
        <v>95</v>
      </c>
      <c r="O24" s="111"/>
    </row>
    <row r="25" spans="1:15" ht="25.15" customHeight="1">
      <c r="A25" s="61" t="s">
        <v>168</v>
      </c>
      <c r="B25" s="25" t="s">
        <v>234</v>
      </c>
      <c r="C25" s="61" t="s">
        <v>168</v>
      </c>
      <c r="D25" s="15" t="s">
        <v>343</v>
      </c>
      <c r="E25" s="15" t="s">
        <v>343</v>
      </c>
      <c r="F25" s="15" t="s">
        <v>343</v>
      </c>
      <c r="G25" s="15" t="s">
        <v>343</v>
      </c>
      <c r="H25" s="15" t="s">
        <v>343</v>
      </c>
      <c r="I25" s="15" t="s">
        <v>343</v>
      </c>
      <c r="J25" s="15" t="s">
        <v>343</v>
      </c>
      <c r="K25" s="109" t="s">
        <v>95</v>
      </c>
      <c r="L25" s="109" t="s">
        <v>95</v>
      </c>
      <c r="M25" s="109" t="s">
        <v>95</v>
      </c>
      <c r="O25" s="111"/>
    </row>
    <row r="26" spans="1:15" ht="25.15" customHeight="1">
      <c r="A26" s="61" t="s">
        <v>109</v>
      </c>
      <c r="B26" s="25" t="s">
        <v>264</v>
      </c>
      <c r="C26" s="61" t="s">
        <v>109</v>
      </c>
      <c r="D26" s="15">
        <f t="shared" ref="D26:J40" si="4">$K26+$L26+$M26</f>
        <v>132.99</v>
      </c>
      <c r="E26" s="15">
        <f t="shared" si="4"/>
        <v>132.99</v>
      </c>
      <c r="F26" s="15">
        <f t="shared" si="4"/>
        <v>132.99</v>
      </c>
      <c r="G26" s="15">
        <f t="shared" si="4"/>
        <v>132.99</v>
      </c>
      <c r="H26" s="15">
        <f t="shared" si="4"/>
        <v>132.99</v>
      </c>
      <c r="I26" s="15">
        <f t="shared" si="4"/>
        <v>132.99</v>
      </c>
      <c r="J26" s="15">
        <f t="shared" si="4"/>
        <v>132.99</v>
      </c>
      <c r="K26" s="52">
        <v>100.75</v>
      </c>
      <c r="L26" s="52">
        <f t="shared" ref="L26:L87" si="5">K26*0.24</f>
        <v>24.18</v>
      </c>
      <c r="M26" s="52">
        <f t="shared" ref="M26:M49" si="6">K26*0.08</f>
        <v>8.06</v>
      </c>
    </row>
    <row r="27" spans="1:15" ht="25.15" customHeight="1">
      <c r="A27" s="61" t="s">
        <v>114</v>
      </c>
      <c r="B27" s="25" t="s">
        <v>267</v>
      </c>
      <c r="C27" s="61" t="s">
        <v>114</v>
      </c>
      <c r="D27" s="15">
        <f t="shared" si="4"/>
        <v>98.511599999999987</v>
      </c>
      <c r="E27" s="15">
        <f t="shared" si="4"/>
        <v>98.511599999999987</v>
      </c>
      <c r="F27" s="15">
        <f t="shared" si="4"/>
        <v>98.511599999999987</v>
      </c>
      <c r="G27" s="15">
        <f t="shared" si="4"/>
        <v>98.511599999999987</v>
      </c>
      <c r="H27" s="15">
        <f t="shared" si="4"/>
        <v>98.511599999999987</v>
      </c>
      <c r="I27" s="15">
        <f t="shared" si="4"/>
        <v>98.511599999999987</v>
      </c>
      <c r="J27" s="15">
        <f t="shared" si="4"/>
        <v>98.511599999999987</v>
      </c>
      <c r="K27" s="52">
        <v>74.63</v>
      </c>
      <c r="L27" s="52">
        <f t="shared" si="5"/>
        <v>17.911199999999997</v>
      </c>
      <c r="M27" s="52">
        <f t="shared" si="6"/>
        <v>5.9703999999999997</v>
      </c>
    </row>
    <row r="28" spans="1:15" ht="25.15" customHeight="1">
      <c r="A28" s="61" t="s">
        <v>522</v>
      </c>
      <c r="B28" s="25" t="s">
        <v>551</v>
      </c>
      <c r="C28" s="61" t="s">
        <v>522</v>
      </c>
      <c r="D28" s="15">
        <f t="shared" si="4"/>
        <v>29.5548</v>
      </c>
      <c r="E28" s="15">
        <f t="shared" si="4"/>
        <v>29.5548</v>
      </c>
      <c r="F28" s="15">
        <f t="shared" si="4"/>
        <v>29.5548</v>
      </c>
      <c r="G28" s="15">
        <f t="shared" si="4"/>
        <v>29.5548</v>
      </c>
      <c r="H28" s="15">
        <f t="shared" si="4"/>
        <v>29.5548</v>
      </c>
      <c r="I28" s="15">
        <f t="shared" si="4"/>
        <v>29.5548</v>
      </c>
      <c r="J28" s="15">
        <f t="shared" si="4"/>
        <v>29.5548</v>
      </c>
      <c r="K28" s="52">
        <v>22.39</v>
      </c>
      <c r="L28" s="52">
        <f t="shared" si="5"/>
        <v>5.3735999999999997</v>
      </c>
      <c r="M28" s="52">
        <f t="shared" si="6"/>
        <v>1.7912000000000001</v>
      </c>
    </row>
    <row r="29" spans="1:15" s="65" customFormat="1" ht="25.15" customHeight="1">
      <c r="A29" s="61" t="s">
        <v>521</v>
      </c>
      <c r="B29" s="25" t="s">
        <v>554</v>
      </c>
      <c r="C29" s="61" t="s">
        <v>521</v>
      </c>
      <c r="D29" s="15">
        <f t="shared" si="4"/>
        <v>98.511599999999987</v>
      </c>
      <c r="E29" s="15">
        <f t="shared" si="4"/>
        <v>98.511599999999987</v>
      </c>
      <c r="F29" s="15">
        <f t="shared" si="4"/>
        <v>98.511599999999987</v>
      </c>
      <c r="G29" s="15">
        <f t="shared" si="4"/>
        <v>98.511599999999987</v>
      </c>
      <c r="H29" s="15">
        <f t="shared" si="4"/>
        <v>98.511599999999987</v>
      </c>
      <c r="I29" s="15">
        <f t="shared" si="4"/>
        <v>98.511599999999987</v>
      </c>
      <c r="J29" s="15">
        <f t="shared" si="4"/>
        <v>98.511599999999987</v>
      </c>
      <c r="K29" s="52">
        <v>74.63</v>
      </c>
      <c r="L29" s="52">
        <f t="shared" si="5"/>
        <v>17.911199999999997</v>
      </c>
      <c r="M29" s="52">
        <f t="shared" si="6"/>
        <v>5.9703999999999997</v>
      </c>
      <c r="N29" s="113"/>
      <c r="O29" s="114"/>
    </row>
    <row r="30" spans="1:15" ht="25.15" customHeight="1">
      <c r="A30" s="61" t="s">
        <v>115</v>
      </c>
      <c r="B30" s="25" t="s">
        <v>386</v>
      </c>
      <c r="C30" s="61" t="s">
        <v>115</v>
      </c>
      <c r="D30" s="15">
        <f t="shared" si="4"/>
        <v>132.99</v>
      </c>
      <c r="E30" s="15">
        <f t="shared" si="4"/>
        <v>132.99</v>
      </c>
      <c r="F30" s="15">
        <f t="shared" si="4"/>
        <v>132.99</v>
      </c>
      <c r="G30" s="15">
        <f t="shared" si="4"/>
        <v>132.99</v>
      </c>
      <c r="H30" s="15">
        <f t="shared" si="4"/>
        <v>132.99</v>
      </c>
      <c r="I30" s="15">
        <f t="shared" si="4"/>
        <v>132.99</v>
      </c>
      <c r="J30" s="15">
        <f t="shared" si="4"/>
        <v>132.99</v>
      </c>
      <c r="K30" s="52">
        <v>100.75</v>
      </c>
      <c r="L30" s="52">
        <f t="shared" si="5"/>
        <v>24.18</v>
      </c>
      <c r="M30" s="52">
        <f t="shared" si="6"/>
        <v>8.06</v>
      </c>
      <c r="O30" s="111"/>
    </row>
    <row r="31" spans="1:15" ht="25.15" customHeight="1">
      <c r="A31" s="61" t="s">
        <v>852</v>
      </c>
      <c r="B31" s="25" t="s">
        <v>853</v>
      </c>
      <c r="C31" s="61" t="s">
        <v>852</v>
      </c>
      <c r="D31" s="15">
        <f t="shared" si="4"/>
        <v>72.8904</v>
      </c>
      <c r="E31" s="15">
        <f t="shared" si="4"/>
        <v>72.8904</v>
      </c>
      <c r="F31" s="15">
        <f t="shared" si="4"/>
        <v>72.8904</v>
      </c>
      <c r="G31" s="15">
        <f t="shared" si="4"/>
        <v>72.8904</v>
      </c>
      <c r="H31" s="15">
        <f t="shared" si="4"/>
        <v>72.8904</v>
      </c>
      <c r="I31" s="15">
        <f t="shared" si="4"/>
        <v>72.8904</v>
      </c>
      <c r="J31" s="15">
        <f t="shared" si="4"/>
        <v>72.8904</v>
      </c>
      <c r="K31" s="52">
        <v>55.22</v>
      </c>
      <c r="L31" s="52">
        <f t="shared" ref="L31" si="7">K31*0.24</f>
        <v>13.252799999999999</v>
      </c>
      <c r="M31" s="52">
        <f t="shared" ref="M31" si="8">K31*0.08</f>
        <v>4.4176000000000002</v>
      </c>
      <c r="O31" s="111"/>
    </row>
    <row r="32" spans="1:15" ht="25.15" customHeight="1">
      <c r="A32" s="61" t="s">
        <v>14</v>
      </c>
      <c r="B32" s="25" t="s">
        <v>18</v>
      </c>
      <c r="C32" s="61" t="s">
        <v>14</v>
      </c>
      <c r="D32" s="15">
        <f t="shared" si="4"/>
        <v>326.0532</v>
      </c>
      <c r="E32" s="15">
        <f t="shared" si="4"/>
        <v>326.0532</v>
      </c>
      <c r="F32" s="15">
        <f t="shared" si="4"/>
        <v>326.0532</v>
      </c>
      <c r="G32" s="15">
        <f t="shared" si="4"/>
        <v>326.0532</v>
      </c>
      <c r="H32" s="15">
        <f t="shared" si="4"/>
        <v>326.0532</v>
      </c>
      <c r="I32" s="15">
        <f t="shared" si="4"/>
        <v>326.0532</v>
      </c>
      <c r="J32" s="15">
        <f t="shared" si="4"/>
        <v>326.0532</v>
      </c>
      <c r="K32" s="52">
        <v>247.01</v>
      </c>
      <c r="L32" s="52">
        <f t="shared" si="5"/>
        <v>59.282399999999996</v>
      </c>
      <c r="M32" s="52">
        <f t="shared" si="6"/>
        <v>19.7608</v>
      </c>
      <c r="O32" s="111"/>
    </row>
    <row r="33" spans="1:15" ht="25.15" customHeight="1">
      <c r="A33" s="61" t="s">
        <v>64</v>
      </c>
      <c r="B33" s="25" t="s">
        <v>638</v>
      </c>
      <c r="C33" s="61" t="s">
        <v>64</v>
      </c>
      <c r="D33" s="15">
        <f t="shared" si="4"/>
        <v>132.99</v>
      </c>
      <c r="E33" s="15">
        <f t="shared" si="4"/>
        <v>132.99</v>
      </c>
      <c r="F33" s="15">
        <f t="shared" si="4"/>
        <v>132.99</v>
      </c>
      <c r="G33" s="15">
        <f t="shared" si="4"/>
        <v>132.99</v>
      </c>
      <c r="H33" s="15">
        <f t="shared" si="4"/>
        <v>132.99</v>
      </c>
      <c r="I33" s="15">
        <f t="shared" si="4"/>
        <v>132.99</v>
      </c>
      <c r="J33" s="15">
        <f t="shared" si="4"/>
        <v>132.99</v>
      </c>
      <c r="K33" s="52">
        <v>100.75</v>
      </c>
      <c r="L33" s="52">
        <f t="shared" si="5"/>
        <v>24.18</v>
      </c>
      <c r="M33" s="52">
        <f t="shared" si="6"/>
        <v>8.06</v>
      </c>
      <c r="O33" s="111"/>
    </row>
    <row r="34" spans="1:15" ht="25.15" customHeight="1">
      <c r="A34" s="61" t="s">
        <v>118</v>
      </c>
      <c r="B34" s="25" t="s">
        <v>270</v>
      </c>
      <c r="C34" s="61" t="s">
        <v>118</v>
      </c>
      <c r="D34" s="15">
        <f t="shared" si="4"/>
        <v>179.2824</v>
      </c>
      <c r="E34" s="15">
        <f t="shared" si="4"/>
        <v>179.2824</v>
      </c>
      <c r="F34" s="15">
        <f t="shared" si="4"/>
        <v>179.2824</v>
      </c>
      <c r="G34" s="15">
        <f t="shared" si="4"/>
        <v>179.2824</v>
      </c>
      <c r="H34" s="15">
        <f t="shared" si="4"/>
        <v>179.2824</v>
      </c>
      <c r="I34" s="15">
        <f t="shared" si="4"/>
        <v>179.2824</v>
      </c>
      <c r="J34" s="15">
        <f t="shared" si="4"/>
        <v>179.2824</v>
      </c>
      <c r="K34" s="52">
        <v>135.82</v>
      </c>
      <c r="L34" s="52">
        <f t="shared" si="5"/>
        <v>32.596799999999995</v>
      </c>
      <c r="M34" s="52">
        <f t="shared" si="6"/>
        <v>10.865599999999999</v>
      </c>
      <c r="O34" s="111"/>
    </row>
    <row r="35" spans="1:15" ht="25.15" customHeight="1">
      <c r="A35" s="61" t="s">
        <v>68</v>
      </c>
      <c r="B35" s="25" t="s">
        <v>639</v>
      </c>
      <c r="C35" s="61" t="s">
        <v>68</v>
      </c>
      <c r="D35" s="15">
        <f t="shared" si="4"/>
        <v>54.172800000000002</v>
      </c>
      <c r="E35" s="15">
        <f t="shared" si="4"/>
        <v>54.172800000000002</v>
      </c>
      <c r="F35" s="15">
        <f t="shared" si="4"/>
        <v>54.172800000000002</v>
      </c>
      <c r="G35" s="15">
        <f t="shared" si="4"/>
        <v>54.172800000000002</v>
      </c>
      <c r="H35" s="15">
        <f t="shared" si="4"/>
        <v>54.172800000000002</v>
      </c>
      <c r="I35" s="15">
        <f t="shared" si="4"/>
        <v>54.172800000000002</v>
      </c>
      <c r="J35" s="15">
        <f t="shared" si="4"/>
        <v>54.172800000000002</v>
      </c>
      <c r="K35" s="52">
        <v>41.04</v>
      </c>
      <c r="L35" s="52">
        <f t="shared" si="5"/>
        <v>9.8495999999999988</v>
      </c>
      <c r="M35" s="52">
        <f t="shared" si="6"/>
        <v>3.2831999999999999</v>
      </c>
      <c r="O35" s="111"/>
    </row>
    <row r="36" spans="1:15" ht="85.5" customHeight="1">
      <c r="A36" s="61" t="s">
        <v>516</v>
      </c>
      <c r="B36" s="25" t="s">
        <v>559</v>
      </c>
      <c r="C36" s="61" t="s">
        <v>516</v>
      </c>
      <c r="D36" s="15">
        <f t="shared" si="4"/>
        <v>594.99</v>
      </c>
      <c r="E36" s="15">
        <f t="shared" si="4"/>
        <v>594.99</v>
      </c>
      <c r="F36" s="15">
        <f t="shared" si="4"/>
        <v>594.99</v>
      </c>
      <c r="G36" s="15">
        <f t="shared" si="4"/>
        <v>594.99</v>
      </c>
      <c r="H36" s="15">
        <f t="shared" si="4"/>
        <v>594.99</v>
      </c>
      <c r="I36" s="15">
        <f t="shared" si="4"/>
        <v>594.99</v>
      </c>
      <c r="J36" s="15">
        <f t="shared" si="4"/>
        <v>594.99</v>
      </c>
      <c r="K36" s="52">
        <v>450.75</v>
      </c>
      <c r="L36" s="52">
        <f t="shared" si="5"/>
        <v>108.17999999999999</v>
      </c>
      <c r="M36" s="52">
        <f t="shared" si="6"/>
        <v>36.06</v>
      </c>
      <c r="O36" s="111"/>
    </row>
    <row r="37" spans="1:15" ht="25.15" customHeight="1">
      <c r="A37" s="61" t="s">
        <v>513</v>
      </c>
      <c r="B37" s="25" t="s">
        <v>552</v>
      </c>
      <c r="C37" s="61" t="s">
        <v>513</v>
      </c>
      <c r="D37" s="15">
        <f t="shared" si="4"/>
        <v>242.32560000000001</v>
      </c>
      <c r="E37" s="15">
        <f t="shared" si="4"/>
        <v>242.32560000000001</v>
      </c>
      <c r="F37" s="15">
        <f t="shared" si="4"/>
        <v>242.32560000000001</v>
      </c>
      <c r="G37" s="15">
        <f t="shared" si="4"/>
        <v>242.32560000000001</v>
      </c>
      <c r="H37" s="15">
        <f t="shared" si="4"/>
        <v>242.32560000000001</v>
      </c>
      <c r="I37" s="15">
        <f t="shared" si="4"/>
        <v>242.32560000000001</v>
      </c>
      <c r="J37" s="15">
        <f t="shared" si="4"/>
        <v>242.32560000000001</v>
      </c>
      <c r="K37" s="52">
        <v>183.58</v>
      </c>
      <c r="L37" s="52">
        <f t="shared" si="5"/>
        <v>44.059200000000004</v>
      </c>
      <c r="M37" s="52">
        <f t="shared" si="6"/>
        <v>14.686400000000001</v>
      </c>
      <c r="O37" s="111"/>
    </row>
    <row r="38" spans="1:15" ht="25.15" customHeight="1">
      <c r="A38" s="61" t="s">
        <v>512</v>
      </c>
      <c r="B38" s="25" t="s">
        <v>555</v>
      </c>
      <c r="C38" s="61" t="s">
        <v>512</v>
      </c>
      <c r="D38" s="15">
        <f t="shared" si="4"/>
        <v>196.67999999999998</v>
      </c>
      <c r="E38" s="15">
        <f t="shared" si="4"/>
        <v>196.67999999999998</v>
      </c>
      <c r="F38" s="15">
        <f t="shared" si="4"/>
        <v>196.67999999999998</v>
      </c>
      <c r="G38" s="15">
        <f t="shared" si="4"/>
        <v>196.67999999999998</v>
      </c>
      <c r="H38" s="15">
        <f t="shared" si="4"/>
        <v>196.67999999999998</v>
      </c>
      <c r="I38" s="15">
        <f t="shared" si="4"/>
        <v>196.67999999999998</v>
      </c>
      <c r="J38" s="15">
        <f t="shared" si="4"/>
        <v>196.67999999999998</v>
      </c>
      <c r="K38" s="52">
        <v>149</v>
      </c>
      <c r="L38" s="52">
        <f t="shared" si="5"/>
        <v>35.76</v>
      </c>
      <c r="M38" s="52">
        <f t="shared" si="6"/>
        <v>11.92</v>
      </c>
      <c r="O38" s="111"/>
    </row>
    <row r="39" spans="1:15" ht="25.15" customHeight="1">
      <c r="A39" s="61" t="s">
        <v>69</v>
      </c>
      <c r="B39" s="25" t="s">
        <v>271</v>
      </c>
      <c r="C39" s="61" t="s">
        <v>69</v>
      </c>
      <c r="D39" s="15">
        <f t="shared" si="4"/>
        <v>132.99</v>
      </c>
      <c r="E39" s="15">
        <f t="shared" si="4"/>
        <v>132.99</v>
      </c>
      <c r="F39" s="15">
        <f t="shared" si="4"/>
        <v>132.99</v>
      </c>
      <c r="G39" s="15">
        <f t="shared" si="4"/>
        <v>132.99</v>
      </c>
      <c r="H39" s="15">
        <f t="shared" si="4"/>
        <v>132.99</v>
      </c>
      <c r="I39" s="15">
        <f t="shared" si="4"/>
        <v>132.99</v>
      </c>
      <c r="J39" s="15">
        <f t="shared" si="4"/>
        <v>132.99</v>
      </c>
      <c r="K39" s="52">
        <v>100.75</v>
      </c>
      <c r="L39" s="52">
        <f t="shared" si="5"/>
        <v>24.18</v>
      </c>
      <c r="M39" s="52">
        <f t="shared" si="6"/>
        <v>8.06</v>
      </c>
      <c r="O39" s="111"/>
    </row>
    <row r="40" spans="1:15" ht="25.15" customHeight="1">
      <c r="A40" s="61" t="s">
        <v>121</v>
      </c>
      <c r="B40" s="25" t="s">
        <v>272</v>
      </c>
      <c r="C40" s="61" t="s">
        <v>121</v>
      </c>
      <c r="D40" s="15">
        <f t="shared" si="4"/>
        <v>179.2824</v>
      </c>
      <c r="E40" s="15">
        <f t="shared" si="4"/>
        <v>179.2824</v>
      </c>
      <c r="F40" s="15">
        <f t="shared" si="4"/>
        <v>179.2824</v>
      </c>
      <c r="G40" s="15">
        <f t="shared" si="4"/>
        <v>179.2824</v>
      </c>
      <c r="H40" s="15">
        <f t="shared" si="4"/>
        <v>179.2824</v>
      </c>
      <c r="I40" s="15">
        <f t="shared" si="4"/>
        <v>179.2824</v>
      </c>
      <c r="J40" s="15">
        <f t="shared" si="4"/>
        <v>179.2824</v>
      </c>
      <c r="K40" s="52">
        <v>135.82</v>
      </c>
      <c r="L40" s="52">
        <f t="shared" si="5"/>
        <v>32.596799999999995</v>
      </c>
      <c r="M40" s="52">
        <f t="shared" si="6"/>
        <v>10.865599999999999</v>
      </c>
      <c r="O40" s="111"/>
    </row>
    <row r="41" spans="1:15" ht="25.15" customHeight="1">
      <c r="A41" s="61" t="s">
        <v>626</v>
      </c>
      <c r="B41" s="25" t="s">
        <v>640</v>
      </c>
      <c r="C41" s="61" t="s">
        <v>626</v>
      </c>
      <c r="D41" s="15">
        <f t="shared" ref="D41:J55" si="9">$K41+$L41+$M41</f>
        <v>256.11959999999999</v>
      </c>
      <c r="E41" s="15">
        <f t="shared" si="9"/>
        <v>256.11959999999999</v>
      </c>
      <c r="F41" s="15">
        <f t="shared" si="9"/>
        <v>256.11959999999999</v>
      </c>
      <c r="G41" s="15">
        <f t="shared" si="9"/>
        <v>256.11959999999999</v>
      </c>
      <c r="H41" s="15">
        <f t="shared" si="9"/>
        <v>256.11959999999999</v>
      </c>
      <c r="I41" s="15">
        <f t="shared" si="9"/>
        <v>256.11959999999999</v>
      </c>
      <c r="J41" s="15" t="s">
        <v>95</v>
      </c>
      <c r="K41" s="52">
        <v>194.03</v>
      </c>
      <c r="L41" s="52">
        <f t="shared" si="5"/>
        <v>46.5672</v>
      </c>
      <c r="M41" s="52">
        <f t="shared" si="6"/>
        <v>15.522400000000001</v>
      </c>
      <c r="O41" s="111"/>
    </row>
    <row r="42" spans="1:15" ht="25.15" customHeight="1">
      <c r="A42" s="61" t="s">
        <v>110</v>
      </c>
      <c r="B42" s="25" t="s">
        <v>273</v>
      </c>
      <c r="C42" s="61" t="s">
        <v>110</v>
      </c>
      <c r="D42" s="15">
        <f t="shared" si="9"/>
        <v>242.32560000000001</v>
      </c>
      <c r="E42" s="15">
        <f t="shared" si="9"/>
        <v>242.32560000000001</v>
      </c>
      <c r="F42" s="15">
        <f t="shared" si="9"/>
        <v>242.32560000000001</v>
      </c>
      <c r="G42" s="15">
        <f t="shared" si="9"/>
        <v>242.32560000000001</v>
      </c>
      <c r="H42" s="15">
        <f t="shared" si="9"/>
        <v>242.32560000000001</v>
      </c>
      <c r="I42" s="15">
        <f t="shared" si="9"/>
        <v>242.32560000000001</v>
      </c>
      <c r="J42" s="15">
        <f t="shared" si="9"/>
        <v>242.32560000000001</v>
      </c>
      <c r="K42" s="52">
        <v>183.58</v>
      </c>
      <c r="L42" s="52">
        <f t="shared" si="5"/>
        <v>44.059200000000004</v>
      </c>
      <c r="M42" s="52">
        <f t="shared" si="6"/>
        <v>14.686400000000001</v>
      </c>
      <c r="O42" s="111"/>
    </row>
    <row r="43" spans="1:15" ht="25.15" customHeight="1">
      <c r="A43" s="61" t="s">
        <v>511</v>
      </c>
      <c r="B43" s="25" t="s">
        <v>536</v>
      </c>
      <c r="C43" s="61" t="s">
        <v>511</v>
      </c>
      <c r="D43" s="15">
        <f t="shared" si="9"/>
        <v>132.99</v>
      </c>
      <c r="E43" s="15">
        <f t="shared" si="9"/>
        <v>132.99</v>
      </c>
      <c r="F43" s="15">
        <f t="shared" si="9"/>
        <v>132.99</v>
      </c>
      <c r="G43" s="15">
        <f t="shared" si="9"/>
        <v>132.99</v>
      </c>
      <c r="H43" s="15">
        <f t="shared" si="9"/>
        <v>132.99</v>
      </c>
      <c r="I43" s="15">
        <f t="shared" si="9"/>
        <v>132.99</v>
      </c>
      <c r="J43" s="15">
        <f t="shared" si="9"/>
        <v>132.99</v>
      </c>
      <c r="K43" s="52">
        <v>100.75</v>
      </c>
      <c r="L43" s="52">
        <f t="shared" si="5"/>
        <v>24.18</v>
      </c>
      <c r="M43" s="52">
        <f t="shared" si="6"/>
        <v>8.06</v>
      </c>
      <c r="O43" s="111"/>
    </row>
    <row r="44" spans="1:15" ht="25.15" customHeight="1">
      <c r="A44" s="61" t="s">
        <v>510</v>
      </c>
      <c r="B44" s="25" t="s">
        <v>539</v>
      </c>
      <c r="C44" s="61" t="s">
        <v>510</v>
      </c>
      <c r="D44" s="15">
        <f t="shared" si="9"/>
        <v>594.99</v>
      </c>
      <c r="E44" s="15">
        <f t="shared" si="9"/>
        <v>594.99</v>
      </c>
      <c r="F44" s="15">
        <f t="shared" si="9"/>
        <v>594.99</v>
      </c>
      <c r="G44" s="15">
        <f t="shared" si="9"/>
        <v>594.99</v>
      </c>
      <c r="H44" s="15">
        <f t="shared" si="9"/>
        <v>594.99</v>
      </c>
      <c r="I44" s="15">
        <f t="shared" si="9"/>
        <v>594.99</v>
      </c>
      <c r="J44" s="15">
        <f t="shared" si="9"/>
        <v>594.99</v>
      </c>
      <c r="K44" s="52">
        <v>450.75</v>
      </c>
      <c r="L44" s="52">
        <f t="shared" si="5"/>
        <v>108.17999999999999</v>
      </c>
      <c r="M44" s="52">
        <f t="shared" si="6"/>
        <v>36.06</v>
      </c>
      <c r="O44" s="111"/>
    </row>
    <row r="45" spans="1:15" ht="25.15" customHeight="1">
      <c r="A45" s="61" t="s">
        <v>87</v>
      </c>
      <c r="B45" s="25" t="s">
        <v>560</v>
      </c>
      <c r="C45" s="61" t="s">
        <v>87</v>
      </c>
      <c r="D45" s="15">
        <f t="shared" si="9"/>
        <v>440.32559999999995</v>
      </c>
      <c r="E45" s="15" t="s">
        <v>95</v>
      </c>
      <c r="F45" s="15">
        <f t="shared" si="9"/>
        <v>440.32559999999995</v>
      </c>
      <c r="G45" s="15">
        <f t="shared" si="9"/>
        <v>440.32559999999995</v>
      </c>
      <c r="H45" s="15">
        <f t="shared" si="9"/>
        <v>440.32559999999995</v>
      </c>
      <c r="I45" s="15">
        <f t="shared" si="9"/>
        <v>440.32559999999995</v>
      </c>
      <c r="J45" s="15">
        <f t="shared" si="9"/>
        <v>440.32559999999995</v>
      </c>
      <c r="K45" s="52">
        <v>333.58</v>
      </c>
      <c r="L45" s="52">
        <f t="shared" si="5"/>
        <v>80.05919999999999</v>
      </c>
      <c r="M45" s="52">
        <f t="shared" si="6"/>
        <v>26.686399999999999</v>
      </c>
      <c r="O45" s="111"/>
    </row>
    <row r="46" spans="1:15" ht="25.15" customHeight="1">
      <c r="A46" s="61" t="s">
        <v>388</v>
      </c>
      <c r="B46" s="25" t="s">
        <v>532</v>
      </c>
      <c r="C46" s="61" t="s">
        <v>388</v>
      </c>
      <c r="D46" s="15">
        <f t="shared" si="9"/>
        <v>132.99</v>
      </c>
      <c r="E46" s="15">
        <f t="shared" si="9"/>
        <v>132.99</v>
      </c>
      <c r="F46" s="15">
        <f t="shared" si="9"/>
        <v>132.99</v>
      </c>
      <c r="G46" s="15">
        <f t="shared" si="9"/>
        <v>132.99</v>
      </c>
      <c r="H46" s="15">
        <f t="shared" si="9"/>
        <v>132.99</v>
      </c>
      <c r="I46" s="15">
        <f t="shared" si="9"/>
        <v>132.99</v>
      </c>
      <c r="J46" s="15">
        <f t="shared" si="9"/>
        <v>132.99</v>
      </c>
      <c r="K46" s="52">
        <v>100.75</v>
      </c>
      <c r="L46" s="52">
        <f t="shared" si="5"/>
        <v>24.18</v>
      </c>
      <c r="M46" s="52">
        <f t="shared" si="6"/>
        <v>8.06</v>
      </c>
      <c r="O46" s="111"/>
    </row>
    <row r="47" spans="1:15" ht="25.15" customHeight="1">
      <c r="A47" s="61" t="s">
        <v>154</v>
      </c>
      <c r="B47" s="25" t="s">
        <v>288</v>
      </c>
      <c r="C47" s="61" t="s">
        <v>154</v>
      </c>
      <c r="D47" s="15">
        <f t="shared" si="9"/>
        <v>132.99</v>
      </c>
      <c r="E47" s="15">
        <f t="shared" si="9"/>
        <v>132.99</v>
      </c>
      <c r="F47" s="15">
        <f t="shared" si="9"/>
        <v>132.99</v>
      </c>
      <c r="G47" s="15">
        <f t="shared" si="9"/>
        <v>132.99</v>
      </c>
      <c r="H47" s="15">
        <f t="shared" si="9"/>
        <v>132.99</v>
      </c>
      <c r="I47" s="15">
        <f t="shared" si="9"/>
        <v>132.99</v>
      </c>
      <c r="J47" s="15">
        <f t="shared" si="9"/>
        <v>132.99</v>
      </c>
      <c r="K47" s="52">
        <v>100.75</v>
      </c>
      <c r="L47" s="52">
        <f t="shared" si="5"/>
        <v>24.18</v>
      </c>
      <c r="M47" s="52">
        <f t="shared" si="6"/>
        <v>8.06</v>
      </c>
      <c r="O47" s="111"/>
    </row>
    <row r="48" spans="1:15" ht="25.15" customHeight="1">
      <c r="A48" s="61" t="s">
        <v>509</v>
      </c>
      <c r="B48" s="25" t="s">
        <v>542</v>
      </c>
      <c r="C48" s="61" t="s">
        <v>509</v>
      </c>
      <c r="D48" s="15">
        <f t="shared" si="9"/>
        <v>196.67999999999998</v>
      </c>
      <c r="E48" s="15">
        <f t="shared" si="9"/>
        <v>196.67999999999998</v>
      </c>
      <c r="F48" s="15">
        <f t="shared" si="9"/>
        <v>196.67999999999998</v>
      </c>
      <c r="G48" s="15">
        <f t="shared" si="9"/>
        <v>196.67999999999998</v>
      </c>
      <c r="H48" s="15">
        <f t="shared" si="9"/>
        <v>196.67999999999998</v>
      </c>
      <c r="I48" s="15">
        <f t="shared" si="9"/>
        <v>196.67999999999998</v>
      </c>
      <c r="J48" s="15">
        <f t="shared" si="9"/>
        <v>196.67999999999998</v>
      </c>
      <c r="K48" s="52">
        <v>149</v>
      </c>
      <c r="L48" s="52">
        <f t="shared" si="5"/>
        <v>35.76</v>
      </c>
      <c r="M48" s="52">
        <f t="shared" si="6"/>
        <v>11.92</v>
      </c>
      <c r="O48" s="111"/>
    </row>
    <row r="49" spans="1:16" ht="25.15" customHeight="1">
      <c r="A49" s="61" t="s">
        <v>508</v>
      </c>
      <c r="B49" s="25" t="s">
        <v>543</v>
      </c>
      <c r="C49" s="61" t="s">
        <v>508</v>
      </c>
      <c r="D49" s="15">
        <f t="shared" si="9"/>
        <v>179.2824</v>
      </c>
      <c r="E49" s="15">
        <f t="shared" si="9"/>
        <v>179.2824</v>
      </c>
      <c r="F49" s="15">
        <f t="shared" si="9"/>
        <v>179.2824</v>
      </c>
      <c r="G49" s="15">
        <f t="shared" si="9"/>
        <v>179.2824</v>
      </c>
      <c r="H49" s="15">
        <f t="shared" si="9"/>
        <v>179.2824</v>
      </c>
      <c r="I49" s="15">
        <f t="shared" si="9"/>
        <v>179.2824</v>
      </c>
      <c r="J49" s="15">
        <f t="shared" si="9"/>
        <v>179.2824</v>
      </c>
      <c r="K49" s="52">
        <v>135.82</v>
      </c>
      <c r="L49" s="52">
        <f t="shared" si="5"/>
        <v>32.596799999999995</v>
      </c>
      <c r="M49" s="52">
        <f t="shared" si="6"/>
        <v>10.865599999999999</v>
      </c>
      <c r="O49" s="111"/>
    </row>
    <row r="50" spans="1:16" ht="129" customHeight="1">
      <c r="A50" s="61" t="s">
        <v>662</v>
      </c>
      <c r="B50" s="25" t="s">
        <v>663</v>
      </c>
      <c r="C50" s="61" t="s">
        <v>662</v>
      </c>
      <c r="D50" s="15">
        <f t="shared" si="9"/>
        <v>1973.7</v>
      </c>
      <c r="E50" s="15">
        <f t="shared" si="9"/>
        <v>1973.7</v>
      </c>
      <c r="F50" s="15">
        <f t="shared" si="9"/>
        <v>1973.7</v>
      </c>
      <c r="G50" s="15">
        <f t="shared" si="9"/>
        <v>1973.7</v>
      </c>
      <c r="H50" s="15">
        <f t="shared" si="9"/>
        <v>1973.7</v>
      </c>
      <c r="I50" s="15">
        <f t="shared" si="9"/>
        <v>1973.7</v>
      </c>
      <c r="J50" s="15">
        <f t="shared" si="9"/>
        <v>1973.7</v>
      </c>
      <c r="K50" s="52">
        <v>1530</v>
      </c>
      <c r="L50" s="52">
        <f t="shared" si="5"/>
        <v>367.2</v>
      </c>
      <c r="M50" s="52">
        <f>K50*0.05</f>
        <v>76.5</v>
      </c>
    </row>
    <row r="51" spans="1:16" ht="25.15" customHeight="1">
      <c r="A51" s="61" t="s">
        <v>376</v>
      </c>
      <c r="B51" s="25" t="s">
        <v>379</v>
      </c>
      <c r="C51" s="61" t="s">
        <v>376</v>
      </c>
      <c r="D51" s="15">
        <f t="shared" si="9"/>
        <v>179.2824</v>
      </c>
      <c r="E51" s="15">
        <f t="shared" si="9"/>
        <v>179.2824</v>
      </c>
      <c r="F51" s="15">
        <f t="shared" si="9"/>
        <v>179.2824</v>
      </c>
      <c r="G51" s="15">
        <f t="shared" si="9"/>
        <v>179.2824</v>
      </c>
      <c r="H51" s="15">
        <f t="shared" si="9"/>
        <v>179.2824</v>
      </c>
      <c r="I51" s="15">
        <f t="shared" si="9"/>
        <v>179.2824</v>
      </c>
      <c r="J51" s="15">
        <f t="shared" si="9"/>
        <v>179.2824</v>
      </c>
      <c r="K51" s="52">
        <v>135.82</v>
      </c>
      <c r="L51" s="52">
        <f t="shared" si="5"/>
        <v>32.596799999999995</v>
      </c>
      <c r="M51" s="52">
        <f t="shared" ref="M51:M89" si="10">K51*0.08</f>
        <v>10.865599999999999</v>
      </c>
      <c r="O51" s="111"/>
    </row>
    <row r="52" spans="1:16" ht="25.15" customHeight="1">
      <c r="A52" s="61" t="s">
        <v>156</v>
      </c>
      <c r="B52" s="25" t="s">
        <v>289</v>
      </c>
      <c r="C52" s="61" t="s">
        <v>156</v>
      </c>
      <c r="D52" s="15">
        <f t="shared" si="9"/>
        <v>54.172800000000002</v>
      </c>
      <c r="E52" s="15">
        <f t="shared" si="9"/>
        <v>54.172800000000002</v>
      </c>
      <c r="F52" s="15">
        <f t="shared" si="9"/>
        <v>54.172800000000002</v>
      </c>
      <c r="G52" s="15">
        <f t="shared" si="9"/>
        <v>54.172800000000002</v>
      </c>
      <c r="H52" s="15">
        <f t="shared" si="9"/>
        <v>54.172800000000002</v>
      </c>
      <c r="I52" s="15">
        <f t="shared" si="9"/>
        <v>54.172800000000002</v>
      </c>
      <c r="J52" s="15">
        <f t="shared" si="9"/>
        <v>54.172800000000002</v>
      </c>
      <c r="K52" s="52">
        <v>41.04</v>
      </c>
      <c r="L52" s="52">
        <f t="shared" si="5"/>
        <v>9.8495999999999988</v>
      </c>
      <c r="M52" s="52">
        <f t="shared" si="10"/>
        <v>3.2831999999999999</v>
      </c>
      <c r="O52" s="111"/>
    </row>
    <row r="53" spans="1:16" ht="25.15" customHeight="1">
      <c r="A53" s="61" t="s">
        <v>22</v>
      </c>
      <c r="B53" s="25" t="s">
        <v>276</v>
      </c>
      <c r="C53" s="61" t="s">
        <v>22</v>
      </c>
      <c r="D53" s="15">
        <f t="shared" si="9"/>
        <v>440.32559999999995</v>
      </c>
      <c r="E53" s="15">
        <f t="shared" si="9"/>
        <v>440.32559999999995</v>
      </c>
      <c r="F53" s="15">
        <f t="shared" si="9"/>
        <v>440.32559999999995</v>
      </c>
      <c r="G53" s="15">
        <f t="shared" si="9"/>
        <v>440.32559999999995</v>
      </c>
      <c r="H53" s="15">
        <f t="shared" si="9"/>
        <v>440.32559999999995</v>
      </c>
      <c r="I53" s="15" t="s">
        <v>95</v>
      </c>
      <c r="J53" s="15">
        <f t="shared" si="9"/>
        <v>440.32559999999995</v>
      </c>
      <c r="K53" s="52">
        <v>333.58</v>
      </c>
      <c r="L53" s="52">
        <f t="shared" si="5"/>
        <v>80.05919999999999</v>
      </c>
      <c r="M53" s="52">
        <f t="shared" si="10"/>
        <v>26.686399999999999</v>
      </c>
      <c r="O53" s="111"/>
    </row>
    <row r="54" spans="1:16" ht="25.15" customHeight="1">
      <c r="A54" s="61" t="s">
        <v>163</v>
      </c>
      <c r="B54" s="25" t="s">
        <v>336</v>
      </c>
      <c r="C54" s="61" t="s">
        <v>163</v>
      </c>
      <c r="D54" s="15">
        <f t="shared" si="9"/>
        <v>40.392000000000003</v>
      </c>
      <c r="E54" s="15">
        <f t="shared" si="9"/>
        <v>40.392000000000003</v>
      </c>
      <c r="F54" s="15">
        <f t="shared" si="9"/>
        <v>40.392000000000003</v>
      </c>
      <c r="G54" s="15">
        <f t="shared" si="9"/>
        <v>40.392000000000003</v>
      </c>
      <c r="H54" s="15">
        <f t="shared" si="9"/>
        <v>40.392000000000003</v>
      </c>
      <c r="I54" s="15">
        <f t="shared" si="9"/>
        <v>40.392000000000003</v>
      </c>
      <c r="J54" s="15">
        <f t="shared" si="9"/>
        <v>40.392000000000003</v>
      </c>
      <c r="K54" s="52">
        <v>30.6</v>
      </c>
      <c r="L54" s="52">
        <f t="shared" si="5"/>
        <v>7.3440000000000003</v>
      </c>
      <c r="M54" s="52">
        <f t="shared" si="10"/>
        <v>2.448</v>
      </c>
      <c r="O54" s="111"/>
    </row>
    <row r="55" spans="1:16" ht="25.15" customHeight="1">
      <c r="A55" s="61" t="s">
        <v>468</v>
      </c>
      <c r="B55" s="25" t="s">
        <v>544</v>
      </c>
      <c r="C55" s="61" t="s">
        <v>468</v>
      </c>
      <c r="D55" s="15">
        <f t="shared" si="9"/>
        <v>326.0532</v>
      </c>
      <c r="E55" s="15">
        <f t="shared" si="9"/>
        <v>326.0532</v>
      </c>
      <c r="F55" s="15">
        <f t="shared" si="9"/>
        <v>326.0532</v>
      </c>
      <c r="G55" s="15">
        <f t="shared" si="9"/>
        <v>326.0532</v>
      </c>
      <c r="H55" s="15">
        <f t="shared" si="9"/>
        <v>326.0532</v>
      </c>
      <c r="I55" s="15">
        <f t="shared" si="9"/>
        <v>326.0532</v>
      </c>
      <c r="J55" s="15">
        <f t="shared" si="9"/>
        <v>326.0532</v>
      </c>
      <c r="K55" s="52">
        <v>247.01</v>
      </c>
      <c r="L55" s="52">
        <f t="shared" si="5"/>
        <v>59.282399999999996</v>
      </c>
      <c r="M55" s="52">
        <f t="shared" si="10"/>
        <v>19.7608</v>
      </c>
      <c r="O55" s="111"/>
    </row>
    <row r="56" spans="1:16" ht="25.15" customHeight="1">
      <c r="A56" s="61" t="s">
        <v>293</v>
      </c>
      <c r="B56" s="25" t="s">
        <v>294</v>
      </c>
      <c r="C56" s="61" t="s">
        <v>293</v>
      </c>
      <c r="D56" s="15">
        <f t="shared" ref="D56:J85" si="11">$K56+$L56+$M56</f>
        <v>326.0532</v>
      </c>
      <c r="E56" s="15">
        <f t="shared" si="11"/>
        <v>326.0532</v>
      </c>
      <c r="F56" s="15">
        <f t="shared" si="11"/>
        <v>326.0532</v>
      </c>
      <c r="G56" s="15">
        <f t="shared" si="11"/>
        <v>326.0532</v>
      </c>
      <c r="H56" s="15">
        <f t="shared" si="11"/>
        <v>326.0532</v>
      </c>
      <c r="I56" s="15">
        <f t="shared" si="11"/>
        <v>326.0532</v>
      </c>
      <c r="J56" s="15">
        <f t="shared" si="11"/>
        <v>326.0532</v>
      </c>
      <c r="K56" s="52">
        <v>247.01</v>
      </c>
      <c r="L56" s="52">
        <f t="shared" si="5"/>
        <v>59.282399999999996</v>
      </c>
      <c r="M56" s="52">
        <f t="shared" si="10"/>
        <v>19.7608</v>
      </c>
      <c r="O56" s="111"/>
    </row>
    <row r="57" spans="1:16" ht="25.15" customHeight="1">
      <c r="A57" s="61" t="s">
        <v>506</v>
      </c>
      <c r="B57" s="25" t="s">
        <v>561</v>
      </c>
      <c r="C57" s="61" t="s">
        <v>506</v>
      </c>
      <c r="D57" s="15">
        <f t="shared" si="11"/>
        <v>132.99</v>
      </c>
      <c r="E57" s="15">
        <f t="shared" si="11"/>
        <v>132.99</v>
      </c>
      <c r="F57" s="15">
        <f t="shared" si="11"/>
        <v>132.99</v>
      </c>
      <c r="G57" s="15">
        <f t="shared" si="11"/>
        <v>132.99</v>
      </c>
      <c r="H57" s="15">
        <f t="shared" si="11"/>
        <v>132.99</v>
      </c>
      <c r="I57" s="15">
        <f t="shared" si="11"/>
        <v>132.99</v>
      </c>
      <c r="J57" s="15">
        <f t="shared" si="11"/>
        <v>132.99</v>
      </c>
      <c r="K57" s="52">
        <v>100.75</v>
      </c>
      <c r="L57" s="52">
        <f t="shared" si="5"/>
        <v>24.18</v>
      </c>
      <c r="M57" s="52">
        <f t="shared" si="10"/>
        <v>8.06</v>
      </c>
      <c r="O57" s="111"/>
    </row>
    <row r="58" spans="1:16" ht="25.15" customHeight="1">
      <c r="A58" s="61" t="s">
        <v>505</v>
      </c>
      <c r="B58" s="25" t="s">
        <v>545</v>
      </c>
      <c r="C58" s="61" t="s">
        <v>505</v>
      </c>
      <c r="D58" s="15">
        <f t="shared" si="11"/>
        <v>196.67999999999998</v>
      </c>
      <c r="E58" s="15">
        <f t="shared" si="11"/>
        <v>196.67999999999998</v>
      </c>
      <c r="F58" s="15">
        <f t="shared" si="11"/>
        <v>196.67999999999998</v>
      </c>
      <c r="G58" s="15">
        <f t="shared" si="11"/>
        <v>196.67999999999998</v>
      </c>
      <c r="H58" s="15">
        <f t="shared" si="11"/>
        <v>196.67999999999998</v>
      </c>
      <c r="I58" s="15">
        <f t="shared" si="11"/>
        <v>196.67999999999998</v>
      </c>
      <c r="J58" s="15">
        <f t="shared" si="11"/>
        <v>196.67999999999998</v>
      </c>
      <c r="K58" s="52">
        <v>149</v>
      </c>
      <c r="L58" s="52">
        <f t="shared" si="5"/>
        <v>35.76</v>
      </c>
      <c r="M58" s="52">
        <f t="shared" si="10"/>
        <v>11.92</v>
      </c>
      <c r="N58" s="5"/>
      <c r="O58" s="5"/>
      <c r="P58" s="5"/>
    </row>
    <row r="59" spans="1:16" ht="25.15" customHeight="1">
      <c r="A59" s="61" t="s">
        <v>229</v>
      </c>
      <c r="B59" s="25" t="s">
        <v>297</v>
      </c>
      <c r="C59" s="61" t="s">
        <v>229</v>
      </c>
      <c r="D59" s="15">
        <f t="shared" si="11"/>
        <v>29.5548</v>
      </c>
      <c r="E59" s="15">
        <f t="shared" si="11"/>
        <v>29.5548</v>
      </c>
      <c r="F59" s="15">
        <f t="shared" si="11"/>
        <v>29.5548</v>
      </c>
      <c r="G59" s="15">
        <f t="shared" si="11"/>
        <v>29.5548</v>
      </c>
      <c r="H59" s="15">
        <f t="shared" si="11"/>
        <v>29.5548</v>
      </c>
      <c r="I59" s="15">
        <f t="shared" si="11"/>
        <v>29.5548</v>
      </c>
      <c r="J59" s="15">
        <f t="shared" si="11"/>
        <v>29.5548</v>
      </c>
      <c r="K59" s="52">
        <v>22.39</v>
      </c>
      <c r="L59" s="52">
        <f t="shared" si="5"/>
        <v>5.3735999999999997</v>
      </c>
      <c r="M59" s="52">
        <f t="shared" si="10"/>
        <v>1.7912000000000001</v>
      </c>
      <c r="N59" s="5"/>
      <c r="O59" s="5"/>
      <c r="P59" s="5"/>
    </row>
    <row r="60" spans="1:16" ht="25.15" customHeight="1">
      <c r="A60" s="61" t="s">
        <v>137</v>
      </c>
      <c r="B60" s="25" t="s">
        <v>298</v>
      </c>
      <c r="C60" s="61" t="s">
        <v>137</v>
      </c>
      <c r="D60" s="15">
        <f t="shared" si="11"/>
        <v>475.2</v>
      </c>
      <c r="E60" s="15">
        <f t="shared" si="11"/>
        <v>475.2</v>
      </c>
      <c r="F60" s="15">
        <f t="shared" si="11"/>
        <v>475.2</v>
      </c>
      <c r="G60" s="15">
        <f t="shared" si="11"/>
        <v>475.2</v>
      </c>
      <c r="H60" s="15">
        <f t="shared" si="11"/>
        <v>475.2</v>
      </c>
      <c r="I60" s="15">
        <f t="shared" si="11"/>
        <v>475.2</v>
      </c>
      <c r="J60" s="15">
        <f t="shared" si="11"/>
        <v>475.2</v>
      </c>
      <c r="K60" s="52">
        <v>360</v>
      </c>
      <c r="L60" s="52">
        <f t="shared" si="5"/>
        <v>86.399999999999991</v>
      </c>
      <c r="M60" s="52">
        <f t="shared" si="10"/>
        <v>28.8</v>
      </c>
    </row>
    <row r="61" spans="1:16" ht="25.15" customHeight="1">
      <c r="A61" s="61" t="s">
        <v>504</v>
      </c>
      <c r="B61" s="25" t="s">
        <v>546</v>
      </c>
      <c r="C61" s="61" t="s">
        <v>504</v>
      </c>
      <c r="D61" s="15">
        <f t="shared" si="11"/>
        <v>242.32560000000001</v>
      </c>
      <c r="E61" s="15">
        <f t="shared" si="11"/>
        <v>242.32560000000001</v>
      </c>
      <c r="F61" s="15">
        <f t="shared" si="11"/>
        <v>242.32560000000001</v>
      </c>
      <c r="G61" s="15">
        <f t="shared" si="11"/>
        <v>242.32560000000001</v>
      </c>
      <c r="H61" s="15">
        <f t="shared" si="11"/>
        <v>242.32560000000001</v>
      </c>
      <c r="I61" s="15">
        <f t="shared" si="11"/>
        <v>242.32560000000001</v>
      </c>
      <c r="J61" s="15">
        <f t="shared" si="11"/>
        <v>242.32560000000001</v>
      </c>
      <c r="K61" s="52">
        <v>183.58</v>
      </c>
      <c r="L61" s="52">
        <f t="shared" si="5"/>
        <v>44.059200000000004</v>
      </c>
      <c r="M61" s="52">
        <f t="shared" si="10"/>
        <v>14.686400000000001</v>
      </c>
    </row>
    <row r="62" spans="1:16" ht="25.15" customHeight="1">
      <c r="A62" s="61" t="s">
        <v>131</v>
      </c>
      <c r="B62" s="25" t="s">
        <v>299</v>
      </c>
      <c r="C62" s="61" t="s">
        <v>131</v>
      </c>
      <c r="D62" s="15">
        <f t="shared" si="11"/>
        <v>40.392000000000003</v>
      </c>
      <c r="E62" s="15">
        <f t="shared" si="11"/>
        <v>40.392000000000003</v>
      </c>
      <c r="F62" s="15">
        <f t="shared" si="11"/>
        <v>40.392000000000003</v>
      </c>
      <c r="G62" s="15">
        <f t="shared" si="11"/>
        <v>40.392000000000003</v>
      </c>
      <c r="H62" s="15">
        <f t="shared" si="11"/>
        <v>40.392000000000003</v>
      </c>
      <c r="I62" s="15">
        <f t="shared" si="11"/>
        <v>40.392000000000003</v>
      </c>
      <c r="J62" s="15">
        <f t="shared" si="11"/>
        <v>40.392000000000003</v>
      </c>
      <c r="K62" s="52">
        <v>30.6</v>
      </c>
      <c r="L62" s="52">
        <f t="shared" si="5"/>
        <v>7.3440000000000003</v>
      </c>
      <c r="M62" s="52">
        <f t="shared" si="10"/>
        <v>2.448</v>
      </c>
    </row>
    <row r="63" spans="1:16" ht="25.15" customHeight="1">
      <c r="A63" s="61" t="s">
        <v>165</v>
      </c>
      <c r="B63" s="25" t="s">
        <v>408</v>
      </c>
      <c r="C63" s="61" t="s">
        <v>165</v>
      </c>
      <c r="D63" s="15">
        <f t="shared" si="11"/>
        <v>40.392000000000003</v>
      </c>
      <c r="E63" s="15">
        <f t="shared" si="11"/>
        <v>40.392000000000003</v>
      </c>
      <c r="F63" s="15">
        <f t="shared" si="11"/>
        <v>40.392000000000003</v>
      </c>
      <c r="G63" s="15">
        <f t="shared" si="11"/>
        <v>40.392000000000003</v>
      </c>
      <c r="H63" s="15">
        <f t="shared" si="11"/>
        <v>40.392000000000003</v>
      </c>
      <c r="I63" s="15" t="s">
        <v>95</v>
      </c>
      <c r="J63" s="15">
        <f t="shared" si="11"/>
        <v>40.392000000000003</v>
      </c>
      <c r="K63" s="52">
        <v>30.6</v>
      </c>
      <c r="L63" s="52">
        <f t="shared" si="5"/>
        <v>7.3440000000000003</v>
      </c>
      <c r="M63" s="52">
        <f t="shared" si="10"/>
        <v>2.448</v>
      </c>
    </row>
    <row r="64" spans="1:16" ht="25.15" customHeight="1">
      <c r="A64" s="61" t="s">
        <v>627</v>
      </c>
      <c r="B64" s="25" t="s">
        <v>641</v>
      </c>
      <c r="C64" s="61" t="s">
        <v>627</v>
      </c>
      <c r="D64" s="15">
        <f t="shared" si="11"/>
        <v>242.32560000000001</v>
      </c>
      <c r="E64" s="15">
        <f t="shared" si="11"/>
        <v>242.32560000000001</v>
      </c>
      <c r="F64" s="15">
        <f t="shared" si="11"/>
        <v>242.32560000000001</v>
      </c>
      <c r="G64" s="15">
        <f t="shared" si="11"/>
        <v>242.32560000000001</v>
      </c>
      <c r="H64" s="15">
        <f t="shared" si="11"/>
        <v>242.32560000000001</v>
      </c>
      <c r="I64" s="15">
        <f t="shared" si="11"/>
        <v>242.32560000000001</v>
      </c>
      <c r="J64" s="15">
        <f t="shared" si="11"/>
        <v>242.32560000000001</v>
      </c>
      <c r="K64" s="52">
        <v>183.58</v>
      </c>
      <c r="L64" s="52">
        <f t="shared" si="5"/>
        <v>44.059200000000004</v>
      </c>
      <c r="M64" s="52">
        <f t="shared" si="10"/>
        <v>14.686400000000001</v>
      </c>
    </row>
    <row r="65" spans="1:13" ht="25.15" customHeight="1">
      <c r="A65" s="61" t="s">
        <v>132</v>
      </c>
      <c r="B65" s="25" t="s">
        <v>300</v>
      </c>
      <c r="C65" s="61" t="s">
        <v>132</v>
      </c>
      <c r="D65" s="15">
        <f t="shared" si="11"/>
        <v>72.8904</v>
      </c>
      <c r="E65" s="15">
        <f t="shared" si="11"/>
        <v>72.8904</v>
      </c>
      <c r="F65" s="15">
        <f t="shared" si="11"/>
        <v>72.8904</v>
      </c>
      <c r="G65" s="15">
        <f t="shared" si="11"/>
        <v>72.8904</v>
      </c>
      <c r="H65" s="15">
        <f t="shared" si="11"/>
        <v>72.8904</v>
      </c>
      <c r="I65" s="15">
        <f t="shared" si="11"/>
        <v>72.8904</v>
      </c>
      <c r="J65" s="15">
        <f t="shared" si="11"/>
        <v>72.8904</v>
      </c>
      <c r="K65" s="52">
        <v>55.22</v>
      </c>
      <c r="L65" s="52">
        <f t="shared" si="5"/>
        <v>13.252799999999999</v>
      </c>
      <c r="M65" s="52">
        <f t="shared" si="10"/>
        <v>4.4176000000000002</v>
      </c>
    </row>
    <row r="66" spans="1:13" ht="25.15" customHeight="1">
      <c r="A66" s="61" t="s">
        <v>133</v>
      </c>
      <c r="B66" s="25" t="s">
        <v>303</v>
      </c>
      <c r="C66" s="61" t="s">
        <v>133</v>
      </c>
      <c r="D66" s="15">
        <f t="shared" si="11"/>
        <v>98.511599999999987</v>
      </c>
      <c r="E66" s="15">
        <f t="shared" si="11"/>
        <v>98.511599999999987</v>
      </c>
      <c r="F66" s="15">
        <f t="shared" si="11"/>
        <v>98.511599999999987</v>
      </c>
      <c r="G66" s="15">
        <f t="shared" si="11"/>
        <v>98.511599999999987</v>
      </c>
      <c r="H66" s="15">
        <f t="shared" si="11"/>
        <v>98.511599999999987</v>
      </c>
      <c r="I66" s="15">
        <f t="shared" si="11"/>
        <v>98.511599999999987</v>
      </c>
      <c r="J66" s="15">
        <f t="shared" si="11"/>
        <v>98.511599999999987</v>
      </c>
      <c r="K66" s="52">
        <v>74.63</v>
      </c>
      <c r="L66" s="52">
        <f t="shared" si="5"/>
        <v>17.911199999999997</v>
      </c>
      <c r="M66" s="52">
        <f t="shared" si="10"/>
        <v>5.9703999999999997</v>
      </c>
    </row>
    <row r="67" spans="1:13" ht="25.15" customHeight="1">
      <c r="A67" s="61" t="s">
        <v>503</v>
      </c>
      <c r="B67" s="25" t="s">
        <v>547</v>
      </c>
      <c r="C67" s="61" t="s">
        <v>503</v>
      </c>
      <c r="D67" s="15">
        <f t="shared" si="11"/>
        <v>179.2824</v>
      </c>
      <c r="E67" s="15">
        <f t="shared" si="11"/>
        <v>179.2824</v>
      </c>
      <c r="F67" s="15">
        <f t="shared" si="11"/>
        <v>179.2824</v>
      </c>
      <c r="G67" s="15">
        <f t="shared" si="11"/>
        <v>179.2824</v>
      </c>
      <c r="H67" s="15">
        <f t="shared" si="11"/>
        <v>179.2824</v>
      </c>
      <c r="I67" s="15">
        <f t="shared" si="11"/>
        <v>179.2824</v>
      </c>
      <c r="J67" s="15">
        <f t="shared" si="11"/>
        <v>179.2824</v>
      </c>
      <c r="K67" s="52">
        <v>135.82</v>
      </c>
      <c r="L67" s="52">
        <f t="shared" si="5"/>
        <v>32.596799999999995</v>
      </c>
      <c r="M67" s="52">
        <f t="shared" si="10"/>
        <v>10.865599999999999</v>
      </c>
    </row>
    <row r="68" spans="1:13" ht="25.15" customHeight="1">
      <c r="A68" s="61" t="s">
        <v>205</v>
      </c>
      <c r="B68" s="25" t="s">
        <v>534</v>
      </c>
      <c r="C68" s="61" t="s">
        <v>205</v>
      </c>
      <c r="D68" s="15">
        <f t="shared" si="11"/>
        <v>29.5548</v>
      </c>
      <c r="E68" s="15">
        <f t="shared" si="11"/>
        <v>29.5548</v>
      </c>
      <c r="F68" s="15">
        <f t="shared" si="11"/>
        <v>29.5548</v>
      </c>
      <c r="G68" s="15">
        <f t="shared" si="11"/>
        <v>29.5548</v>
      </c>
      <c r="H68" s="15">
        <f t="shared" si="11"/>
        <v>29.5548</v>
      </c>
      <c r="I68" s="15">
        <f t="shared" si="11"/>
        <v>29.5548</v>
      </c>
      <c r="J68" s="15">
        <f t="shared" si="11"/>
        <v>29.5548</v>
      </c>
      <c r="K68" s="52">
        <v>22.39</v>
      </c>
      <c r="L68" s="52">
        <f t="shared" si="5"/>
        <v>5.3735999999999997</v>
      </c>
      <c r="M68" s="52">
        <f t="shared" si="10"/>
        <v>1.7912000000000001</v>
      </c>
    </row>
    <row r="69" spans="1:13" ht="25.15" customHeight="1">
      <c r="A69" s="61" t="s">
        <v>11</v>
      </c>
      <c r="B69" s="25" t="s">
        <v>281</v>
      </c>
      <c r="C69" s="61" t="s">
        <v>11</v>
      </c>
      <c r="D69" s="15">
        <f t="shared" si="11"/>
        <v>198</v>
      </c>
      <c r="E69" s="15">
        <f t="shared" si="11"/>
        <v>198</v>
      </c>
      <c r="F69" s="15">
        <f t="shared" si="11"/>
        <v>198</v>
      </c>
      <c r="G69" s="15">
        <f t="shared" si="11"/>
        <v>198</v>
      </c>
      <c r="H69" s="15">
        <f t="shared" si="11"/>
        <v>198</v>
      </c>
      <c r="I69" s="15">
        <f t="shared" si="11"/>
        <v>198</v>
      </c>
      <c r="J69" s="15">
        <f t="shared" si="11"/>
        <v>198</v>
      </c>
      <c r="K69" s="52">
        <v>150</v>
      </c>
      <c r="L69" s="52">
        <f t="shared" si="5"/>
        <v>36</v>
      </c>
      <c r="M69" s="52">
        <f t="shared" si="10"/>
        <v>12</v>
      </c>
    </row>
    <row r="70" spans="1:13" ht="25.15" customHeight="1">
      <c r="A70" s="61" t="s">
        <v>190</v>
      </c>
      <c r="B70" s="25" t="s">
        <v>305</v>
      </c>
      <c r="C70" s="61" t="s">
        <v>190</v>
      </c>
      <c r="D70" s="15">
        <f t="shared" si="11"/>
        <v>29.5548</v>
      </c>
      <c r="E70" s="15">
        <f t="shared" si="11"/>
        <v>29.5548</v>
      </c>
      <c r="F70" s="15">
        <f t="shared" si="11"/>
        <v>29.5548</v>
      </c>
      <c r="G70" s="15">
        <f t="shared" si="11"/>
        <v>29.5548</v>
      </c>
      <c r="H70" s="15">
        <f t="shared" si="11"/>
        <v>29.5548</v>
      </c>
      <c r="I70" s="15">
        <f t="shared" si="11"/>
        <v>29.5548</v>
      </c>
      <c r="J70" s="15">
        <f t="shared" si="11"/>
        <v>29.5548</v>
      </c>
      <c r="K70" s="52">
        <v>22.39</v>
      </c>
      <c r="L70" s="52">
        <f t="shared" si="5"/>
        <v>5.3735999999999997</v>
      </c>
      <c r="M70" s="52">
        <f t="shared" si="10"/>
        <v>1.7912000000000001</v>
      </c>
    </row>
    <row r="71" spans="1:13" ht="25.15" customHeight="1">
      <c r="A71" s="61" t="s">
        <v>628</v>
      </c>
      <c r="B71" s="25" t="s">
        <v>647</v>
      </c>
      <c r="C71" s="61" t="s">
        <v>628</v>
      </c>
      <c r="D71" s="15">
        <f t="shared" si="11"/>
        <v>3536.28</v>
      </c>
      <c r="E71" s="15">
        <f t="shared" si="11"/>
        <v>3536.28</v>
      </c>
      <c r="F71" s="15">
        <f t="shared" si="11"/>
        <v>3536.28</v>
      </c>
      <c r="G71" s="15">
        <f t="shared" si="11"/>
        <v>3536.28</v>
      </c>
      <c r="H71" s="15">
        <f t="shared" si="11"/>
        <v>3536.28</v>
      </c>
      <c r="I71" s="15">
        <f t="shared" si="11"/>
        <v>3536.28</v>
      </c>
      <c r="J71" s="15" t="s">
        <v>95</v>
      </c>
      <c r="K71" s="52">
        <v>2679</v>
      </c>
      <c r="L71" s="52">
        <f t="shared" si="5"/>
        <v>642.95999999999992</v>
      </c>
      <c r="M71" s="52">
        <f t="shared" si="10"/>
        <v>214.32</v>
      </c>
    </row>
    <row r="72" spans="1:13" ht="25.15" customHeight="1">
      <c r="A72" s="61" t="s">
        <v>629</v>
      </c>
      <c r="B72" s="25" t="s">
        <v>648</v>
      </c>
      <c r="C72" s="61" t="s">
        <v>629</v>
      </c>
      <c r="D72" s="15">
        <f t="shared" si="11"/>
        <v>242.32560000000001</v>
      </c>
      <c r="E72" s="15">
        <f t="shared" si="11"/>
        <v>242.32560000000001</v>
      </c>
      <c r="F72" s="15">
        <f t="shared" si="11"/>
        <v>242.32560000000001</v>
      </c>
      <c r="G72" s="15">
        <f t="shared" si="11"/>
        <v>242.32560000000001</v>
      </c>
      <c r="H72" s="15">
        <f t="shared" si="11"/>
        <v>242.32560000000001</v>
      </c>
      <c r="I72" s="15">
        <f t="shared" si="11"/>
        <v>242.32560000000001</v>
      </c>
      <c r="J72" s="15" t="s">
        <v>95</v>
      </c>
      <c r="K72" s="52">
        <v>183.58</v>
      </c>
      <c r="L72" s="52">
        <f t="shared" si="5"/>
        <v>44.059200000000004</v>
      </c>
      <c r="M72" s="52">
        <f t="shared" si="10"/>
        <v>14.686400000000001</v>
      </c>
    </row>
    <row r="73" spans="1:13" ht="25.15" customHeight="1">
      <c r="A73" s="61" t="s">
        <v>630</v>
      </c>
      <c r="B73" s="25" t="s">
        <v>649</v>
      </c>
      <c r="C73" s="61" t="s">
        <v>630</v>
      </c>
      <c r="D73" s="15">
        <f t="shared" si="11"/>
        <v>242.32560000000001</v>
      </c>
      <c r="E73" s="15">
        <f t="shared" si="11"/>
        <v>242.32560000000001</v>
      </c>
      <c r="F73" s="15">
        <f t="shared" si="11"/>
        <v>242.32560000000001</v>
      </c>
      <c r="G73" s="15">
        <f t="shared" si="11"/>
        <v>242.32560000000001</v>
      </c>
      <c r="H73" s="15">
        <f t="shared" si="11"/>
        <v>242.32560000000001</v>
      </c>
      <c r="I73" s="15">
        <f t="shared" si="11"/>
        <v>242.32560000000001</v>
      </c>
      <c r="J73" s="15" t="s">
        <v>95</v>
      </c>
      <c r="K73" s="52">
        <v>183.58</v>
      </c>
      <c r="L73" s="52">
        <f t="shared" si="5"/>
        <v>44.059200000000004</v>
      </c>
      <c r="M73" s="52">
        <f t="shared" si="10"/>
        <v>14.686400000000001</v>
      </c>
    </row>
    <row r="74" spans="1:13" ht="25.15" customHeight="1">
      <c r="A74" s="61" t="s">
        <v>567</v>
      </c>
      <c r="B74" s="25" t="s">
        <v>572</v>
      </c>
      <c r="C74" s="61" t="s">
        <v>567</v>
      </c>
      <c r="D74" s="15" t="s">
        <v>95</v>
      </c>
      <c r="E74" s="15" t="s">
        <v>95</v>
      </c>
      <c r="F74" s="15" t="s">
        <v>95</v>
      </c>
      <c r="G74" s="15" t="s">
        <v>95</v>
      </c>
      <c r="H74" s="15" t="s">
        <v>95</v>
      </c>
      <c r="I74" s="15">
        <f t="shared" si="11"/>
        <v>1974.0863999999999</v>
      </c>
      <c r="J74" s="15" t="s">
        <v>95</v>
      </c>
      <c r="K74" s="52">
        <v>1495.52</v>
      </c>
      <c r="L74" s="52">
        <f t="shared" si="5"/>
        <v>358.9248</v>
      </c>
      <c r="M74" s="52">
        <f t="shared" si="10"/>
        <v>119.6416</v>
      </c>
    </row>
    <row r="75" spans="1:13" ht="25.15" customHeight="1">
      <c r="A75" s="61" t="s">
        <v>318</v>
      </c>
      <c r="B75" s="25" t="s">
        <v>562</v>
      </c>
      <c r="C75" s="61" t="s">
        <v>318</v>
      </c>
      <c r="D75" s="15">
        <f t="shared" ref="D75:J89" si="12">$K75+$L75+$M75</f>
        <v>179.2824</v>
      </c>
      <c r="E75" s="15">
        <f t="shared" si="12"/>
        <v>179.2824</v>
      </c>
      <c r="F75" s="15">
        <f t="shared" si="12"/>
        <v>179.2824</v>
      </c>
      <c r="G75" s="15">
        <f t="shared" si="12"/>
        <v>179.2824</v>
      </c>
      <c r="H75" s="15">
        <f t="shared" si="12"/>
        <v>179.2824</v>
      </c>
      <c r="I75" s="15">
        <f t="shared" si="11"/>
        <v>179.2824</v>
      </c>
      <c r="J75" s="15">
        <f t="shared" si="11"/>
        <v>179.2824</v>
      </c>
      <c r="K75" s="52">
        <v>135.82</v>
      </c>
      <c r="L75" s="52">
        <f t="shared" si="5"/>
        <v>32.596799999999995</v>
      </c>
      <c r="M75" s="52">
        <f t="shared" si="10"/>
        <v>10.865599999999999</v>
      </c>
    </row>
    <row r="76" spans="1:13" ht="25.15" customHeight="1">
      <c r="A76" s="61" t="s">
        <v>74</v>
      </c>
      <c r="B76" s="25" t="s">
        <v>557</v>
      </c>
      <c r="C76" s="61" t="s">
        <v>74</v>
      </c>
      <c r="D76" s="15">
        <f t="shared" si="12"/>
        <v>179.2824</v>
      </c>
      <c r="E76" s="15">
        <f t="shared" si="12"/>
        <v>179.2824</v>
      </c>
      <c r="F76" s="15">
        <f t="shared" si="12"/>
        <v>179.2824</v>
      </c>
      <c r="G76" s="15">
        <f t="shared" si="12"/>
        <v>179.2824</v>
      </c>
      <c r="H76" s="15">
        <f t="shared" si="12"/>
        <v>179.2824</v>
      </c>
      <c r="I76" s="15">
        <f t="shared" si="11"/>
        <v>179.2824</v>
      </c>
      <c r="J76" s="15">
        <f t="shared" si="11"/>
        <v>179.2824</v>
      </c>
      <c r="K76" s="52">
        <v>135.82</v>
      </c>
      <c r="L76" s="52">
        <f t="shared" si="5"/>
        <v>32.596799999999995</v>
      </c>
      <c r="M76" s="52">
        <f t="shared" si="10"/>
        <v>10.865599999999999</v>
      </c>
    </row>
    <row r="77" spans="1:13" ht="25.15" customHeight="1">
      <c r="A77" s="61" t="s">
        <v>45</v>
      </c>
      <c r="B77" s="25" t="s">
        <v>282</v>
      </c>
      <c r="C77" s="61" t="s">
        <v>45</v>
      </c>
      <c r="D77" s="15">
        <f t="shared" si="12"/>
        <v>29.5548</v>
      </c>
      <c r="E77" s="15">
        <f t="shared" si="12"/>
        <v>29.5548</v>
      </c>
      <c r="F77" s="15">
        <f t="shared" si="12"/>
        <v>29.5548</v>
      </c>
      <c r="G77" s="15">
        <f t="shared" si="12"/>
        <v>29.5548</v>
      </c>
      <c r="H77" s="15">
        <f t="shared" si="12"/>
        <v>29.5548</v>
      </c>
      <c r="I77" s="15">
        <f t="shared" si="11"/>
        <v>29.5548</v>
      </c>
      <c r="J77" s="15">
        <f t="shared" si="11"/>
        <v>29.5548</v>
      </c>
      <c r="K77" s="52">
        <v>22.39</v>
      </c>
      <c r="L77" s="52">
        <f t="shared" si="5"/>
        <v>5.3735999999999997</v>
      </c>
      <c r="M77" s="52">
        <f t="shared" si="10"/>
        <v>1.7912000000000001</v>
      </c>
    </row>
    <row r="78" spans="1:13" ht="25.15" customHeight="1">
      <c r="A78" s="61" t="s">
        <v>372</v>
      </c>
      <c r="B78" s="25" t="s">
        <v>384</v>
      </c>
      <c r="C78" s="61" t="s">
        <v>372</v>
      </c>
      <c r="D78" s="15">
        <f t="shared" si="12"/>
        <v>440.32559999999995</v>
      </c>
      <c r="E78" s="15">
        <f t="shared" si="12"/>
        <v>440.32559999999995</v>
      </c>
      <c r="F78" s="15">
        <f t="shared" si="12"/>
        <v>440.32559999999995</v>
      </c>
      <c r="G78" s="15">
        <f t="shared" si="12"/>
        <v>440.32559999999995</v>
      </c>
      <c r="H78" s="15">
        <f t="shared" si="12"/>
        <v>440.32559999999995</v>
      </c>
      <c r="I78" s="15">
        <f t="shared" si="11"/>
        <v>440.32559999999995</v>
      </c>
      <c r="J78" s="15">
        <f t="shared" si="11"/>
        <v>440.32559999999995</v>
      </c>
      <c r="K78" s="52">
        <v>333.58</v>
      </c>
      <c r="L78" s="52">
        <f t="shared" si="5"/>
        <v>80.05919999999999</v>
      </c>
      <c r="M78" s="52">
        <f t="shared" si="10"/>
        <v>26.686399999999999</v>
      </c>
    </row>
    <row r="79" spans="1:13" ht="25.15" customHeight="1">
      <c r="A79" s="61" t="s">
        <v>502</v>
      </c>
      <c r="B79" s="25" t="s">
        <v>537</v>
      </c>
      <c r="C79" s="61" t="s">
        <v>502</v>
      </c>
      <c r="D79" s="15">
        <f t="shared" si="12"/>
        <v>594.99</v>
      </c>
      <c r="E79" s="15">
        <f t="shared" si="12"/>
        <v>594.99</v>
      </c>
      <c r="F79" s="15">
        <f t="shared" si="12"/>
        <v>594.99</v>
      </c>
      <c r="G79" s="15">
        <f t="shared" si="12"/>
        <v>594.99</v>
      </c>
      <c r="H79" s="15">
        <f t="shared" si="12"/>
        <v>594.99</v>
      </c>
      <c r="I79" s="15">
        <f t="shared" si="11"/>
        <v>594.99</v>
      </c>
      <c r="J79" s="15">
        <f t="shared" si="11"/>
        <v>594.99</v>
      </c>
      <c r="K79" s="52">
        <v>450.75</v>
      </c>
      <c r="L79" s="52">
        <f t="shared" si="5"/>
        <v>108.17999999999999</v>
      </c>
      <c r="M79" s="52">
        <f t="shared" si="10"/>
        <v>36.06</v>
      </c>
    </row>
    <row r="80" spans="1:13" ht="25.15" customHeight="1">
      <c r="A80" s="61" t="s">
        <v>501</v>
      </c>
      <c r="B80" s="25" t="s">
        <v>538</v>
      </c>
      <c r="C80" s="61" t="s">
        <v>501</v>
      </c>
      <c r="D80" s="15">
        <f t="shared" si="12"/>
        <v>179.2824</v>
      </c>
      <c r="E80" s="15">
        <f t="shared" si="12"/>
        <v>179.2824</v>
      </c>
      <c r="F80" s="15">
        <f t="shared" si="12"/>
        <v>179.2824</v>
      </c>
      <c r="G80" s="15">
        <f t="shared" si="12"/>
        <v>179.2824</v>
      </c>
      <c r="H80" s="15">
        <f t="shared" si="12"/>
        <v>179.2824</v>
      </c>
      <c r="I80" s="15">
        <f t="shared" si="11"/>
        <v>179.2824</v>
      </c>
      <c r="J80" s="15">
        <f t="shared" si="11"/>
        <v>179.2824</v>
      </c>
      <c r="K80" s="52">
        <v>135.82</v>
      </c>
      <c r="L80" s="52">
        <f t="shared" si="5"/>
        <v>32.596799999999995</v>
      </c>
      <c r="M80" s="52">
        <f t="shared" si="10"/>
        <v>10.865599999999999</v>
      </c>
    </row>
    <row r="81" spans="1:13" ht="25.15" customHeight="1">
      <c r="A81" s="61" t="s">
        <v>530</v>
      </c>
      <c r="B81" s="25" t="s">
        <v>531</v>
      </c>
      <c r="C81" s="61" t="s">
        <v>530</v>
      </c>
      <c r="D81" s="15">
        <f t="shared" si="12"/>
        <v>29.5548</v>
      </c>
      <c r="E81" s="15">
        <f t="shared" si="12"/>
        <v>29.5548</v>
      </c>
      <c r="F81" s="15">
        <f t="shared" si="12"/>
        <v>29.5548</v>
      </c>
      <c r="G81" s="15">
        <f t="shared" si="12"/>
        <v>29.5548</v>
      </c>
      <c r="H81" s="15">
        <f t="shared" si="12"/>
        <v>29.5548</v>
      </c>
      <c r="I81" s="15">
        <f t="shared" si="11"/>
        <v>29.5548</v>
      </c>
      <c r="J81" s="15">
        <f t="shared" si="11"/>
        <v>29.5548</v>
      </c>
      <c r="K81" s="52">
        <v>22.39</v>
      </c>
      <c r="L81" s="52">
        <f t="shared" si="5"/>
        <v>5.3735999999999997</v>
      </c>
      <c r="M81" s="52">
        <f t="shared" si="10"/>
        <v>1.7912000000000001</v>
      </c>
    </row>
    <row r="82" spans="1:13" ht="25.15" customHeight="1">
      <c r="A82" s="61" t="s">
        <v>529</v>
      </c>
      <c r="B82" s="25" t="s">
        <v>548</v>
      </c>
      <c r="C82" s="61" t="s">
        <v>529</v>
      </c>
      <c r="D82" s="15">
        <f t="shared" si="12"/>
        <v>607.19999999999993</v>
      </c>
      <c r="E82" s="15">
        <f t="shared" si="12"/>
        <v>607.19999999999993</v>
      </c>
      <c r="F82" s="15">
        <f t="shared" si="12"/>
        <v>607.19999999999993</v>
      </c>
      <c r="G82" s="15">
        <f t="shared" si="12"/>
        <v>607.19999999999993</v>
      </c>
      <c r="H82" s="15">
        <f t="shared" si="12"/>
        <v>607.19999999999993</v>
      </c>
      <c r="I82" s="15">
        <f t="shared" si="11"/>
        <v>607.19999999999993</v>
      </c>
      <c r="J82" s="15">
        <f t="shared" si="11"/>
        <v>607.19999999999993</v>
      </c>
      <c r="K82" s="52">
        <v>460</v>
      </c>
      <c r="L82" s="52">
        <f t="shared" si="5"/>
        <v>110.39999999999999</v>
      </c>
      <c r="M82" s="52">
        <f t="shared" si="10"/>
        <v>36.800000000000004</v>
      </c>
    </row>
    <row r="83" spans="1:13" ht="25.15" customHeight="1">
      <c r="A83" s="61" t="s">
        <v>528</v>
      </c>
      <c r="B83" s="25" t="s">
        <v>549</v>
      </c>
      <c r="C83" s="61" t="s">
        <v>528</v>
      </c>
      <c r="D83" s="15">
        <f t="shared" si="12"/>
        <v>501.59999999999997</v>
      </c>
      <c r="E83" s="15">
        <f t="shared" si="12"/>
        <v>501.59999999999997</v>
      </c>
      <c r="F83" s="15">
        <f t="shared" si="12"/>
        <v>501.59999999999997</v>
      </c>
      <c r="G83" s="15">
        <f t="shared" si="12"/>
        <v>501.59999999999997</v>
      </c>
      <c r="H83" s="15">
        <f t="shared" si="12"/>
        <v>501.59999999999997</v>
      </c>
      <c r="I83" s="15">
        <f t="shared" si="11"/>
        <v>501.59999999999997</v>
      </c>
      <c r="J83" s="15">
        <f t="shared" si="11"/>
        <v>501.59999999999997</v>
      </c>
      <c r="K83" s="52">
        <v>380</v>
      </c>
      <c r="L83" s="52">
        <f t="shared" si="5"/>
        <v>91.2</v>
      </c>
      <c r="M83" s="52">
        <f t="shared" si="10"/>
        <v>30.400000000000002</v>
      </c>
    </row>
    <row r="84" spans="1:13" ht="25.15" customHeight="1">
      <c r="A84" s="61" t="s">
        <v>527</v>
      </c>
      <c r="B84" s="25" t="s">
        <v>550</v>
      </c>
      <c r="C84" s="61" t="s">
        <v>527</v>
      </c>
      <c r="D84" s="15">
        <f t="shared" si="12"/>
        <v>242.32560000000001</v>
      </c>
      <c r="E84" s="15">
        <f t="shared" si="12"/>
        <v>242.32560000000001</v>
      </c>
      <c r="F84" s="15">
        <f t="shared" si="12"/>
        <v>242.32560000000001</v>
      </c>
      <c r="G84" s="15">
        <f t="shared" si="12"/>
        <v>242.32560000000001</v>
      </c>
      <c r="H84" s="15">
        <f t="shared" si="12"/>
        <v>242.32560000000001</v>
      </c>
      <c r="I84" s="15">
        <f t="shared" si="11"/>
        <v>242.32560000000001</v>
      </c>
      <c r="J84" s="15">
        <f t="shared" si="11"/>
        <v>242.32560000000001</v>
      </c>
      <c r="K84" s="52">
        <v>183.58</v>
      </c>
      <c r="L84" s="52">
        <f t="shared" si="5"/>
        <v>44.059200000000004</v>
      </c>
      <c r="M84" s="52">
        <f t="shared" si="10"/>
        <v>14.686400000000001</v>
      </c>
    </row>
    <row r="85" spans="1:13" ht="25.15" customHeight="1">
      <c r="A85" s="61" t="s">
        <v>147</v>
      </c>
      <c r="B85" s="25" t="s">
        <v>310</v>
      </c>
      <c r="C85" s="61" t="s">
        <v>147</v>
      </c>
      <c r="D85" s="15">
        <f t="shared" si="12"/>
        <v>242.32560000000001</v>
      </c>
      <c r="E85" s="15">
        <f t="shared" si="12"/>
        <v>242.32560000000001</v>
      </c>
      <c r="F85" s="15">
        <f t="shared" si="12"/>
        <v>242.32560000000001</v>
      </c>
      <c r="G85" s="15">
        <f t="shared" si="12"/>
        <v>242.32560000000001</v>
      </c>
      <c r="H85" s="15">
        <f t="shared" si="12"/>
        <v>242.32560000000001</v>
      </c>
      <c r="I85" s="15">
        <f t="shared" si="11"/>
        <v>242.32560000000001</v>
      </c>
      <c r="J85" s="15">
        <f t="shared" si="11"/>
        <v>242.32560000000001</v>
      </c>
      <c r="K85" s="52">
        <v>183.58</v>
      </c>
      <c r="L85" s="52">
        <f t="shared" si="5"/>
        <v>44.059200000000004</v>
      </c>
      <c r="M85" s="52">
        <f t="shared" si="10"/>
        <v>14.686400000000001</v>
      </c>
    </row>
    <row r="86" spans="1:13" ht="25.15" customHeight="1">
      <c r="A86" s="61" t="s">
        <v>526</v>
      </c>
      <c r="B86" s="25" t="s">
        <v>556</v>
      </c>
      <c r="C86" s="61" t="s">
        <v>526</v>
      </c>
      <c r="D86" s="15">
        <f t="shared" si="12"/>
        <v>179.2824</v>
      </c>
      <c r="E86" s="15">
        <f t="shared" si="12"/>
        <v>179.2824</v>
      </c>
      <c r="F86" s="15">
        <f t="shared" si="12"/>
        <v>179.2824</v>
      </c>
      <c r="G86" s="15">
        <f t="shared" si="12"/>
        <v>179.2824</v>
      </c>
      <c r="H86" s="15">
        <f t="shared" si="12"/>
        <v>179.2824</v>
      </c>
      <c r="I86" s="15">
        <f t="shared" si="12"/>
        <v>179.2824</v>
      </c>
      <c r="J86" s="15">
        <f t="shared" si="12"/>
        <v>179.2824</v>
      </c>
      <c r="K86" s="52">
        <v>135.82</v>
      </c>
      <c r="L86" s="52">
        <f t="shared" si="5"/>
        <v>32.596799999999995</v>
      </c>
      <c r="M86" s="52">
        <f t="shared" si="10"/>
        <v>10.865599999999999</v>
      </c>
    </row>
    <row r="87" spans="1:13" ht="25.15" customHeight="1">
      <c r="A87" s="61" t="s">
        <v>525</v>
      </c>
      <c r="B87" s="25" t="s">
        <v>535</v>
      </c>
      <c r="C87" s="61" t="s">
        <v>525</v>
      </c>
      <c r="D87" s="15">
        <f t="shared" si="12"/>
        <v>179.2824</v>
      </c>
      <c r="E87" s="15">
        <f t="shared" si="12"/>
        <v>179.2824</v>
      </c>
      <c r="F87" s="15">
        <f t="shared" si="12"/>
        <v>179.2824</v>
      </c>
      <c r="G87" s="15">
        <f t="shared" si="12"/>
        <v>179.2824</v>
      </c>
      <c r="H87" s="15">
        <f t="shared" si="12"/>
        <v>179.2824</v>
      </c>
      <c r="I87" s="15">
        <f t="shared" si="12"/>
        <v>179.2824</v>
      </c>
      <c r="J87" s="15">
        <f t="shared" si="12"/>
        <v>179.2824</v>
      </c>
      <c r="K87" s="52">
        <v>135.82</v>
      </c>
      <c r="L87" s="52">
        <f t="shared" si="5"/>
        <v>32.596799999999995</v>
      </c>
      <c r="M87" s="52">
        <f t="shared" si="10"/>
        <v>10.865599999999999</v>
      </c>
    </row>
    <row r="88" spans="1:13" ht="25.15" customHeight="1">
      <c r="A88" s="61" t="s">
        <v>134</v>
      </c>
      <c r="B88" s="25" t="s">
        <v>311</v>
      </c>
      <c r="C88" s="61" t="s">
        <v>134</v>
      </c>
      <c r="D88" s="15">
        <f t="shared" si="12"/>
        <v>98.511599999999987</v>
      </c>
      <c r="E88" s="15">
        <f t="shared" si="12"/>
        <v>98.511599999999987</v>
      </c>
      <c r="F88" s="15">
        <f t="shared" si="12"/>
        <v>98.511599999999987</v>
      </c>
      <c r="G88" s="15">
        <f t="shared" si="12"/>
        <v>98.511599999999987</v>
      </c>
      <c r="H88" s="15">
        <f t="shared" si="12"/>
        <v>98.511599999999987</v>
      </c>
      <c r="I88" s="15">
        <f t="shared" si="12"/>
        <v>98.511599999999987</v>
      </c>
      <c r="J88" s="15">
        <f t="shared" si="12"/>
        <v>98.511599999999987</v>
      </c>
      <c r="K88" s="52">
        <v>74.63</v>
      </c>
      <c r="L88" s="52">
        <f t="shared" ref="L88:L89" si="13">K88*0.24</f>
        <v>17.911199999999997</v>
      </c>
      <c r="M88" s="52">
        <f t="shared" si="10"/>
        <v>5.9703999999999997</v>
      </c>
    </row>
    <row r="89" spans="1:13" ht="25.15" customHeight="1">
      <c r="A89" s="61" t="s">
        <v>524</v>
      </c>
      <c r="B89" s="25" t="s">
        <v>553</v>
      </c>
      <c r="C89" s="61" t="s">
        <v>524</v>
      </c>
      <c r="D89" s="15">
        <f t="shared" si="12"/>
        <v>132.99</v>
      </c>
      <c r="E89" s="15">
        <f t="shared" si="12"/>
        <v>132.99</v>
      </c>
      <c r="F89" s="15">
        <f t="shared" si="12"/>
        <v>132.99</v>
      </c>
      <c r="G89" s="15">
        <f t="shared" si="12"/>
        <v>132.99</v>
      </c>
      <c r="H89" s="15">
        <f t="shared" si="12"/>
        <v>132.99</v>
      </c>
      <c r="I89" s="15">
        <f t="shared" si="12"/>
        <v>132.99</v>
      </c>
      <c r="J89" s="15">
        <f t="shared" si="12"/>
        <v>132.99</v>
      </c>
      <c r="K89" s="52">
        <v>100.75</v>
      </c>
      <c r="L89" s="52">
        <f t="shared" si="13"/>
        <v>24.18</v>
      </c>
      <c r="M89" s="52">
        <f t="shared" si="10"/>
        <v>8.06</v>
      </c>
    </row>
    <row r="90" spans="1:13" ht="25.15" customHeight="1">
      <c r="A90" s="30" t="s">
        <v>244</v>
      </c>
    </row>
    <row r="91" spans="1:13" ht="25.15" customHeight="1">
      <c r="A91" s="63" t="s">
        <v>194</v>
      </c>
    </row>
    <row r="92" spans="1:13" ht="25.15" customHeight="1">
      <c r="A92" s="63" t="s">
        <v>195</v>
      </c>
    </row>
    <row r="93" spans="1:13" ht="25.15" customHeight="1">
      <c r="A93" s="63" t="s">
        <v>203</v>
      </c>
    </row>
  </sheetData>
  <conditionalFormatting sqref="D78:J78 G51:J77 D51:F69">
    <cfRule type="cellIs" dxfId="28" priority="5" stopIfTrue="1" operator="equal">
      <formula>"-"</formula>
    </cfRule>
    <cfRule type="cellIs" dxfId="27" priority="6" stopIfTrue="1" operator="equal">
      <formula>"Std"</formula>
    </cfRule>
  </conditionalFormatting>
  <conditionalFormatting sqref="D78:J78 G51:J77 D51:F69">
    <cfRule type="cellIs" dxfId="26" priority="4" stopIfTrue="1" operator="between">
      <formula>0</formula>
      <formula>10000</formula>
    </cfRule>
  </conditionalFormatting>
  <conditionalFormatting sqref="L4:L6">
    <cfRule type="cellIs" dxfId="25" priority="28" stopIfTrue="1" operator="equal">
      <formula>"-"</formula>
    </cfRule>
    <cfRule type="cellIs" dxfId="24" priority="29" stopIfTrue="1" operator="equal">
      <formula>"Std"</formula>
    </cfRule>
  </conditionalFormatting>
  <conditionalFormatting sqref="E14:F14">
    <cfRule type="cellIs" dxfId="23" priority="20" stopIfTrue="1" operator="equal">
      <formula>"-"</formula>
    </cfRule>
    <cfRule type="cellIs" dxfId="22" priority="21" stopIfTrue="1" operator="equal">
      <formula>"Std"</formula>
    </cfRule>
  </conditionalFormatting>
  <conditionalFormatting sqref="E14:F14">
    <cfRule type="cellIs" dxfId="21" priority="19" stopIfTrue="1" operator="between">
      <formula>0</formula>
      <formula>10000</formula>
    </cfRule>
  </conditionalFormatting>
  <conditionalFormatting sqref="D70:F70">
    <cfRule type="cellIs" dxfId="20" priority="17" stopIfTrue="1" operator="equal">
      <formula>"-"</formula>
    </cfRule>
    <cfRule type="cellIs" dxfId="19" priority="18" stopIfTrue="1" operator="equal">
      <formula>"Std"</formula>
    </cfRule>
  </conditionalFormatting>
  <conditionalFormatting sqref="D70:F70">
    <cfRule type="cellIs" dxfId="18" priority="16" stopIfTrue="1" operator="between">
      <formula>0</formula>
      <formula>10000</formula>
    </cfRule>
  </conditionalFormatting>
  <conditionalFormatting sqref="G50 I50:J50">
    <cfRule type="cellIs" dxfId="17" priority="14" stopIfTrue="1" operator="equal">
      <formula>"-"</formula>
    </cfRule>
    <cfRule type="cellIs" dxfId="16" priority="15" stopIfTrue="1" operator="equal">
      <formula>"Std"</formula>
    </cfRule>
  </conditionalFormatting>
  <conditionalFormatting sqref="G50 I50:J50">
    <cfRule type="cellIs" dxfId="15" priority="13" stopIfTrue="1" operator="between">
      <formula>0</formula>
      <formula>10000</formula>
    </cfRule>
  </conditionalFormatting>
  <conditionalFormatting sqref="D50:F50 H50">
    <cfRule type="cellIs" dxfId="14" priority="11" stopIfTrue="1" operator="equal">
      <formula>"-"</formula>
    </cfRule>
    <cfRule type="cellIs" dxfId="13" priority="12" stopIfTrue="1" operator="equal">
      <formula>"Std"</formula>
    </cfRule>
  </conditionalFormatting>
  <conditionalFormatting sqref="D50:F50 H50">
    <cfRule type="cellIs" dxfId="12" priority="10" stopIfTrue="1" operator="between">
      <formula>0</formula>
      <formula>10000</formula>
    </cfRule>
  </conditionalFormatting>
  <conditionalFormatting sqref="D14 D9:F13 D15:F26 D71:F77 D79:J89 D28:F30 G9:J30 D32:J49">
    <cfRule type="cellIs" dxfId="11" priority="31" stopIfTrue="1" operator="equal">
      <formula>"-"</formula>
    </cfRule>
    <cfRule type="cellIs" dxfId="10" priority="32" stopIfTrue="1" operator="equal">
      <formula>"Std"</formula>
    </cfRule>
  </conditionalFormatting>
  <conditionalFormatting sqref="D14 D9:F13 D15:F26 D71:F77 D79:J89 D28:F30 G9:J30 D32:J49">
    <cfRule type="cellIs" dxfId="9" priority="30" stopIfTrue="1" operator="between">
      <formula>0</formula>
      <formula>10000</formula>
    </cfRule>
  </conditionalFormatting>
  <conditionalFormatting sqref="L4:L6">
    <cfRule type="cellIs" dxfId="8" priority="27" stopIfTrue="1" operator="between">
      <formula>0</formula>
      <formula>5000</formula>
    </cfRule>
  </conditionalFormatting>
  <conditionalFormatting sqref="D3:J3">
    <cfRule type="cellIs" dxfId="7" priority="25" stopIfTrue="1" operator="equal">
      <formula>"-"</formula>
    </cfRule>
    <cfRule type="cellIs" dxfId="6" priority="26" stopIfTrue="1" operator="equal">
      <formula>"Std"</formula>
    </cfRule>
  </conditionalFormatting>
  <conditionalFormatting sqref="D27:F27">
    <cfRule type="cellIs" dxfId="5" priority="23" stopIfTrue="1" operator="equal">
      <formula>"-"</formula>
    </cfRule>
    <cfRule type="cellIs" dxfId="4" priority="24" stopIfTrue="1" operator="equal">
      <formula>"Std"</formula>
    </cfRule>
  </conditionalFormatting>
  <conditionalFormatting sqref="D27:F27">
    <cfRule type="cellIs" dxfId="3" priority="22" stopIfTrue="1" operator="between">
      <formula>0</formula>
      <formula>10000</formula>
    </cfRule>
  </conditionalFormatting>
  <conditionalFormatting sqref="D31:J31">
    <cfRule type="cellIs" dxfId="2" priority="2" stopIfTrue="1" operator="equal">
      <formula>"-"</formula>
    </cfRule>
    <cfRule type="cellIs" dxfId="1" priority="3" stopIfTrue="1" operator="equal">
      <formula>"Std"</formula>
    </cfRule>
  </conditionalFormatting>
  <conditionalFormatting sqref="D31:J31">
    <cfRule type="cellIs" dxfId="0" priority="1" stopIfTrue="1" operator="between">
      <formula>0</formula>
      <formula>10000</formula>
    </cfRule>
  </conditionalFormatting>
  <printOptions horizontalCentered="1"/>
  <pageMargins left="0.51181102362204722" right="0.51181102362204722" top="0.55118110236220474" bottom="0.55118110236220474" header="0.31496062992125984" footer="0.31496062992125984"/>
  <pageSetup paperSize="9" scale="2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38351-DD4F-4605-B0FF-17A4FF674A8E}">
  <sheetPr>
    <tabColor theme="3" tint="0.59999389629810485"/>
    <pageSetUpPr fitToPage="1"/>
  </sheetPr>
  <dimension ref="A1:P63"/>
  <sheetViews>
    <sheetView showGridLines="0" view="pageBreakPreview" zoomScale="50" zoomScaleNormal="70" zoomScaleSheetLayoutView="50" workbookViewId="0">
      <pane ySplit="7" topLeftCell="A8" activePane="bottomLeft" state="frozen"/>
      <selection activeCell="B21" sqref="B21"/>
      <selection pane="bottomLeft" activeCell="J9" sqref="J9"/>
    </sheetView>
  </sheetViews>
  <sheetFormatPr defaultColWidth="8" defaultRowHeight="20.25"/>
  <cols>
    <col min="1" max="1" width="12" style="5" customWidth="1"/>
    <col min="2" max="2" width="172" style="39" customWidth="1"/>
    <col min="3" max="3" width="12" style="5" customWidth="1"/>
    <col min="4" max="5" width="36.85546875" style="5" customWidth="1"/>
    <col min="6" max="8" width="19" style="5" customWidth="1"/>
    <col min="9" max="9" width="16.140625" style="39" customWidth="1"/>
    <col min="10" max="11" width="6.7109375" style="39" customWidth="1"/>
    <col min="12" max="12" width="9.85546875" style="39" bestFit="1" customWidth="1"/>
    <col min="13" max="13" width="20.7109375" style="39" bestFit="1" customWidth="1"/>
    <col min="14" max="16384" width="8" style="39"/>
  </cols>
  <sheetData>
    <row r="1" spans="1:13" ht="53.45" customHeight="1">
      <c r="A1" s="57"/>
      <c r="B1" s="54" t="str">
        <f>'PANDA VAN S4'!B2</f>
        <v>Ισχύς προτεινόμενου τιμοκαταλόγου λιανικής από 17/11/2022</v>
      </c>
      <c r="C1" s="57"/>
      <c r="D1" s="23" t="s">
        <v>949</v>
      </c>
      <c r="E1" s="23" t="s">
        <v>950</v>
      </c>
      <c r="F1" s="207"/>
      <c r="G1" s="208"/>
      <c r="H1" s="208"/>
    </row>
    <row r="2" spans="1:13" ht="25.15" customHeight="1">
      <c r="A2" s="58"/>
      <c r="B2" s="6" t="s">
        <v>207</v>
      </c>
      <c r="C2" s="58"/>
      <c r="D2" s="7">
        <f>D4+D5</f>
        <v>39700.001199999999</v>
      </c>
      <c r="E2" s="7">
        <f>E4+E5</f>
        <v>40899.998800000001</v>
      </c>
      <c r="F2" s="38"/>
      <c r="G2" s="8" t="s">
        <v>214</v>
      </c>
      <c r="H2" s="9"/>
    </row>
    <row r="3" spans="1:13" ht="25.15" customHeight="1">
      <c r="A3" s="168"/>
      <c r="B3" s="16" t="s">
        <v>91</v>
      </c>
      <c r="C3" s="168"/>
      <c r="D3" s="171" t="s">
        <v>95</v>
      </c>
      <c r="E3" s="171" t="s">
        <v>95</v>
      </c>
      <c r="F3" s="41"/>
      <c r="G3" s="15" t="s">
        <v>343</v>
      </c>
      <c r="H3" s="16" t="s">
        <v>206</v>
      </c>
      <c r="I3" s="42"/>
      <c r="J3" s="42"/>
      <c r="K3" s="42"/>
    </row>
    <row r="4" spans="1:13" ht="25.15" customHeight="1">
      <c r="A4" s="168"/>
      <c r="B4" s="16" t="s">
        <v>15</v>
      </c>
      <c r="C4" s="168"/>
      <c r="D4" s="126">
        <f>D5*0.24</f>
        <v>7683.8711999999996</v>
      </c>
      <c r="E4" s="126">
        <f t="shared" ref="E4" si="0">E5*0.24</f>
        <v>7916.1288000000004</v>
      </c>
      <c r="G4" s="15">
        <v>123</v>
      </c>
      <c r="H4" s="16" t="s">
        <v>410</v>
      </c>
      <c r="I4" s="42"/>
      <c r="J4" s="42"/>
      <c r="K4" s="42"/>
    </row>
    <row r="5" spans="1:13" s="45" customFormat="1" ht="25.15" customHeight="1">
      <c r="A5" s="169"/>
      <c r="B5" s="55" t="s">
        <v>208</v>
      </c>
      <c r="C5" s="169"/>
      <c r="D5" s="139">
        <v>32016.13</v>
      </c>
      <c r="E5" s="139">
        <v>32983.870000000003</v>
      </c>
      <c r="F5" s="21"/>
      <c r="G5" s="15" t="s">
        <v>95</v>
      </c>
      <c r="H5" s="16" t="s">
        <v>411</v>
      </c>
      <c r="I5" s="44"/>
      <c r="J5" s="44"/>
      <c r="K5" s="44"/>
    </row>
    <row r="6" spans="1:13" ht="25.15" customHeight="1">
      <c r="A6" s="58"/>
      <c r="B6" s="16" t="s">
        <v>412</v>
      </c>
      <c r="C6" s="58"/>
      <c r="D6" s="16">
        <v>5111210</v>
      </c>
      <c r="E6" s="16">
        <v>5113210</v>
      </c>
    </row>
    <row r="7" spans="1:13" ht="49.9" customHeight="1">
      <c r="A7" s="23" t="s">
        <v>3</v>
      </c>
      <c r="B7" s="23" t="s">
        <v>213</v>
      </c>
      <c r="C7" s="23" t="s">
        <v>3</v>
      </c>
      <c r="D7" s="23" t="s">
        <v>188</v>
      </c>
      <c r="E7" s="23" t="s">
        <v>188</v>
      </c>
      <c r="F7" s="23" t="s">
        <v>187</v>
      </c>
      <c r="G7" s="23" t="s">
        <v>192</v>
      </c>
      <c r="H7" s="23" t="s">
        <v>193</v>
      </c>
    </row>
    <row r="8" spans="1:13" s="65" customFormat="1" ht="25.15" customHeight="1">
      <c r="A8" s="61"/>
      <c r="B8" s="56" t="s">
        <v>856</v>
      </c>
      <c r="C8" s="61"/>
      <c r="D8" s="15" t="s">
        <v>343</v>
      </c>
      <c r="E8" s="15" t="s">
        <v>343</v>
      </c>
      <c r="F8" s="129" t="s">
        <v>95</v>
      </c>
      <c r="G8" s="129" t="s">
        <v>95</v>
      </c>
      <c r="H8" s="129" t="s">
        <v>95</v>
      </c>
      <c r="I8" s="39"/>
      <c r="J8" s="39"/>
      <c r="K8" s="39"/>
      <c r="L8" s="39"/>
      <c r="M8" s="39"/>
    </row>
    <row r="9" spans="1:13" s="65" customFormat="1" ht="25.15" customHeight="1">
      <c r="A9" s="61"/>
      <c r="B9" s="56" t="s">
        <v>857</v>
      </c>
      <c r="C9" s="61"/>
      <c r="D9" s="15" t="s">
        <v>343</v>
      </c>
      <c r="E9" s="15" t="s">
        <v>343</v>
      </c>
      <c r="F9" s="129" t="s">
        <v>95</v>
      </c>
      <c r="G9" s="129" t="s">
        <v>95</v>
      </c>
      <c r="H9" s="129" t="s">
        <v>95</v>
      </c>
      <c r="I9" s="39"/>
      <c r="J9" s="39"/>
      <c r="K9" s="39"/>
      <c r="L9" s="39"/>
      <c r="M9" s="39"/>
    </row>
    <row r="10" spans="1:13" s="65" customFormat="1" ht="25.15" customHeight="1">
      <c r="A10" s="61"/>
      <c r="B10" s="56" t="s">
        <v>16</v>
      </c>
      <c r="C10" s="61"/>
      <c r="D10" s="15" t="s">
        <v>343</v>
      </c>
      <c r="E10" s="15" t="s">
        <v>343</v>
      </c>
      <c r="F10" s="129" t="s">
        <v>95</v>
      </c>
      <c r="G10" s="129" t="s">
        <v>95</v>
      </c>
      <c r="H10" s="129" t="s">
        <v>95</v>
      </c>
      <c r="I10" s="39"/>
      <c r="J10" s="39"/>
      <c r="K10" s="39"/>
      <c r="L10" s="39"/>
      <c r="M10" s="39"/>
    </row>
    <row r="11" spans="1:13" s="65" customFormat="1" ht="25.15" customHeight="1">
      <c r="A11" s="61"/>
      <c r="B11" s="56" t="s">
        <v>858</v>
      </c>
      <c r="C11" s="61"/>
      <c r="D11" s="15" t="s">
        <v>343</v>
      </c>
      <c r="E11" s="15" t="s">
        <v>343</v>
      </c>
      <c r="F11" s="129" t="s">
        <v>95</v>
      </c>
      <c r="G11" s="129" t="s">
        <v>95</v>
      </c>
      <c r="H11" s="129" t="s">
        <v>95</v>
      </c>
      <c r="I11" s="39"/>
      <c r="J11" s="39"/>
      <c r="K11" s="39"/>
      <c r="L11" s="39"/>
      <c r="M11" s="39"/>
    </row>
    <row r="12" spans="1:13" s="65" customFormat="1" ht="25.15" customHeight="1">
      <c r="A12" s="61"/>
      <c r="B12" s="56" t="s">
        <v>859</v>
      </c>
      <c r="C12" s="61"/>
      <c r="D12" s="15" t="s">
        <v>343</v>
      </c>
      <c r="E12" s="15" t="s">
        <v>343</v>
      </c>
      <c r="F12" s="129" t="s">
        <v>95</v>
      </c>
      <c r="G12" s="129" t="s">
        <v>95</v>
      </c>
      <c r="H12" s="129" t="s">
        <v>95</v>
      </c>
      <c r="I12" s="39"/>
      <c r="J12" s="39"/>
      <c r="K12" s="39"/>
      <c r="L12" s="39"/>
      <c r="M12" s="39"/>
    </row>
    <row r="13" spans="1:13" s="65" customFormat="1" ht="25.15" customHeight="1">
      <c r="A13" s="61"/>
      <c r="B13" s="56" t="s">
        <v>489</v>
      </c>
      <c r="C13" s="61"/>
      <c r="D13" s="15" t="s">
        <v>343</v>
      </c>
      <c r="E13" s="15" t="s">
        <v>343</v>
      </c>
      <c r="F13" s="129" t="s">
        <v>95</v>
      </c>
      <c r="G13" s="129" t="s">
        <v>95</v>
      </c>
      <c r="H13" s="129" t="s">
        <v>95</v>
      </c>
      <c r="I13" s="39"/>
      <c r="J13" s="39"/>
      <c r="K13" s="39"/>
      <c r="L13" s="39"/>
      <c r="M13" s="39"/>
    </row>
    <row r="14" spans="1:13" s="65" customFormat="1" ht="25.15" customHeight="1">
      <c r="A14" s="61" t="s">
        <v>716</v>
      </c>
      <c r="B14" s="170" t="s">
        <v>880</v>
      </c>
      <c r="C14" s="61" t="s">
        <v>716</v>
      </c>
      <c r="D14" s="16" t="s">
        <v>343</v>
      </c>
      <c r="E14" s="16" t="s">
        <v>343</v>
      </c>
      <c r="F14" s="129" t="s">
        <v>95</v>
      </c>
      <c r="G14" s="129" t="s">
        <v>95</v>
      </c>
      <c r="H14" s="129" t="s">
        <v>95</v>
      </c>
      <c r="I14" s="39"/>
      <c r="J14" s="39"/>
      <c r="K14" s="39"/>
      <c r="L14" s="39"/>
      <c r="M14" s="39"/>
    </row>
    <row r="15" spans="1:13" s="65" customFormat="1" ht="25.15" customHeight="1">
      <c r="A15" s="61" t="s">
        <v>670</v>
      </c>
      <c r="B15" s="170" t="s">
        <v>860</v>
      </c>
      <c r="C15" s="61" t="s">
        <v>670</v>
      </c>
      <c r="D15" s="16" t="s">
        <v>343</v>
      </c>
      <c r="E15" s="16" t="s">
        <v>343</v>
      </c>
      <c r="F15" s="129" t="s">
        <v>95</v>
      </c>
      <c r="G15" s="129" t="s">
        <v>95</v>
      </c>
      <c r="H15" s="129" t="s">
        <v>95</v>
      </c>
      <c r="I15" s="39"/>
      <c r="J15" s="39"/>
      <c r="K15" s="39"/>
      <c r="L15" s="39"/>
      <c r="M15" s="39"/>
    </row>
    <row r="16" spans="1:13" s="65" customFormat="1" ht="25.15" customHeight="1">
      <c r="A16" s="61" t="s">
        <v>790</v>
      </c>
      <c r="B16" s="170" t="s">
        <v>948</v>
      </c>
      <c r="C16" s="61" t="s">
        <v>790</v>
      </c>
      <c r="D16" s="16" t="s">
        <v>343</v>
      </c>
      <c r="E16" s="16" t="s">
        <v>343</v>
      </c>
      <c r="F16" s="129" t="s">
        <v>95</v>
      </c>
      <c r="G16" s="129" t="s">
        <v>95</v>
      </c>
      <c r="H16" s="129" t="s">
        <v>95</v>
      </c>
      <c r="I16" s="39"/>
      <c r="J16" s="39"/>
      <c r="K16" s="39"/>
      <c r="L16" s="39"/>
      <c r="M16" s="39"/>
    </row>
    <row r="17" spans="1:16" ht="25.15" customHeight="1">
      <c r="A17" s="172" t="s">
        <v>394</v>
      </c>
      <c r="B17" s="170" t="s">
        <v>925</v>
      </c>
      <c r="C17" s="172" t="s">
        <v>394</v>
      </c>
      <c r="D17" s="16" t="s">
        <v>343</v>
      </c>
      <c r="E17" s="16" t="s">
        <v>343</v>
      </c>
      <c r="F17" s="129" t="s">
        <v>95</v>
      </c>
      <c r="G17" s="129" t="s">
        <v>95</v>
      </c>
      <c r="H17" s="129" t="s">
        <v>95</v>
      </c>
      <c r="N17" s="65"/>
      <c r="O17" s="65"/>
      <c r="P17" s="65"/>
    </row>
    <row r="18" spans="1:16" s="65" customFormat="1" ht="25.15" customHeight="1">
      <c r="A18" s="61" t="s">
        <v>930</v>
      </c>
      <c r="B18" s="56" t="s">
        <v>931</v>
      </c>
      <c r="C18" s="61" t="s">
        <v>930</v>
      </c>
      <c r="D18" s="16" t="s">
        <v>343</v>
      </c>
      <c r="E18" s="16" t="s">
        <v>343</v>
      </c>
      <c r="F18" s="129" t="s">
        <v>95</v>
      </c>
      <c r="G18" s="129" t="s">
        <v>95</v>
      </c>
      <c r="H18" s="129" t="s">
        <v>95</v>
      </c>
      <c r="I18" s="39"/>
      <c r="J18" s="39"/>
      <c r="K18" s="39"/>
      <c r="L18" s="39"/>
      <c r="M18" s="39"/>
    </row>
    <row r="19" spans="1:16" s="65" customFormat="1" ht="25.15" customHeight="1">
      <c r="A19" s="61" t="s">
        <v>695</v>
      </c>
      <c r="B19" s="170" t="s">
        <v>926</v>
      </c>
      <c r="C19" s="61" t="s">
        <v>695</v>
      </c>
      <c r="D19" s="16" t="s">
        <v>343</v>
      </c>
      <c r="E19" s="16" t="s">
        <v>343</v>
      </c>
      <c r="F19" s="129" t="s">
        <v>95</v>
      </c>
      <c r="G19" s="129" t="s">
        <v>95</v>
      </c>
      <c r="H19" s="129" t="s">
        <v>95</v>
      </c>
      <c r="I19" s="39"/>
      <c r="J19" s="39"/>
      <c r="K19" s="39"/>
      <c r="L19" s="39"/>
      <c r="M19" s="39"/>
    </row>
    <row r="20" spans="1:16" s="65" customFormat="1" ht="25.15" customHeight="1">
      <c r="A20" s="61" t="s">
        <v>698</v>
      </c>
      <c r="B20" s="170" t="s">
        <v>861</v>
      </c>
      <c r="C20" s="61" t="s">
        <v>698</v>
      </c>
      <c r="D20" s="16" t="s">
        <v>343</v>
      </c>
      <c r="E20" s="16" t="s">
        <v>343</v>
      </c>
      <c r="F20" s="129" t="s">
        <v>95</v>
      </c>
      <c r="G20" s="129" t="s">
        <v>95</v>
      </c>
      <c r="H20" s="129" t="s">
        <v>95</v>
      </c>
      <c r="I20" s="39"/>
      <c r="J20" s="39"/>
      <c r="K20" s="39"/>
      <c r="L20" s="39"/>
      <c r="M20" s="39"/>
    </row>
    <row r="21" spans="1:16" s="65" customFormat="1" ht="25.15" customHeight="1">
      <c r="A21" s="61" t="s">
        <v>864</v>
      </c>
      <c r="B21" s="173" t="s">
        <v>865</v>
      </c>
      <c r="C21" s="61" t="s">
        <v>864</v>
      </c>
      <c r="D21" s="15">
        <f t="shared" ref="D21:D32" si="1">$F21+$G21</f>
        <v>272.98599999999999</v>
      </c>
      <c r="E21" s="15">
        <f t="shared" ref="E21:E31" si="2">$F21+$G21</f>
        <v>272.98599999999999</v>
      </c>
      <c r="F21" s="129">
        <v>220.15</v>
      </c>
      <c r="G21" s="129">
        <v>52.835999999999999</v>
      </c>
      <c r="H21" s="129" t="s">
        <v>95</v>
      </c>
      <c r="I21" s="39"/>
      <c r="J21" s="39"/>
      <c r="K21" s="39"/>
      <c r="L21" s="39"/>
      <c r="M21" s="39"/>
    </row>
    <row r="22" spans="1:16" s="65" customFormat="1" ht="25.15" customHeight="1">
      <c r="A22" s="61" t="s">
        <v>866</v>
      </c>
      <c r="B22" s="173" t="s">
        <v>867</v>
      </c>
      <c r="C22" s="61" t="s">
        <v>866</v>
      </c>
      <c r="D22" s="15">
        <f t="shared" si="1"/>
        <v>855.97199999999998</v>
      </c>
      <c r="E22" s="15">
        <f t="shared" si="2"/>
        <v>855.97199999999998</v>
      </c>
      <c r="F22" s="129">
        <v>690.3</v>
      </c>
      <c r="G22" s="129">
        <v>165.672</v>
      </c>
      <c r="H22" s="129" t="s">
        <v>95</v>
      </c>
      <c r="I22" s="39"/>
      <c r="J22" s="39"/>
      <c r="K22" s="39"/>
      <c r="L22" s="39"/>
      <c r="M22" s="39"/>
    </row>
    <row r="23" spans="1:16" s="65" customFormat="1" ht="25.15" customHeight="1">
      <c r="A23" s="61" t="s">
        <v>868</v>
      </c>
      <c r="B23" s="173" t="s">
        <v>869</v>
      </c>
      <c r="C23" s="61" t="s">
        <v>868</v>
      </c>
      <c r="D23" s="15">
        <f t="shared" si="1"/>
        <v>143.4308</v>
      </c>
      <c r="E23" s="15">
        <f t="shared" si="2"/>
        <v>143.4308</v>
      </c>
      <c r="F23" s="64">
        <v>115.67</v>
      </c>
      <c r="G23" s="64">
        <v>27.7608</v>
      </c>
      <c r="H23" s="129" t="s">
        <v>95</v>
      </c>
      <c r="I23" s="39"/>
      <c r="J23" s="39"/>
      <c r="K23" s="39"/>
      <c r="L23" s="39"/>
      <c r="M23" s="39"/>
    </row>
    <row r="24" spans="1:16" s="65" customFormat="1" ht="25.15" customHeight="1">
      <c r="A24" s="61" t="s">
        <v>13</v>
      </c>
      <c r="B24" s="173" t="s">
        <v>870</v>
      </c>
      <c r="C24" s="61" t="s">
        <v>13</v>
      </c>
      <c r="D24" s="15">
        <f t="shared" si="1"/>
        <v>87.916000000000011</v>
      </c>
      <c r="E24" s="15">
        <f t="shared" si="2"/>
        <v>87.916000000000011</v>
      </c>
      <c r="F24" s="64">
        <v>70.900000000000006</v>
      </c>
      <c r="G24" s="64">
        <v>17.016000000000002</v>
      </c>
      <c r="H24" s="129" t="s">
        <v>95</v>
      </c>
      <c r="I24" s="39"/>
      <c r="J24" s="39"/>
      <c r="K24" s="39"/>
      <c r="L24" s="39"/>
      <c r="M24" s="39"/>
    </row>
    <row r="25" spans="1:16" s="65" customFormat="1" ht="25.15" customHeight="1">
      <c r="A25" s="61" t="s">
        <v>106</v>
      </c>
      <c r="B25" s="173" t="s">
        <v>871</v>
      </c>
      <c r="C25" s="61" t="s">
        <v>106</v>
      </c>
      <c r="D25" s="15">
        <f t="shared" si="1"/>
        <v>64.777600000000007</v>
      </c>
      <c r="E25" s="15">
        <f t="shared" si="2"/>
        <v>64.777600000000007</v>
      </c>
      <c r="F25" s="64">
        <v>52.24</v>
      </c>
      <c r="G25" s="64">
        <v>12.537599999999999</v>
      </c>
      <c r="H25" s="129" t="s">
        <v>95</v>
      </c>
      <c r="I25" s="39"/>
      <c r="J25" s="39"/>
      <c r="K25" s="39"/>
      <c r="L25" s="39"/>
      <c r="M25" s="39"/>
    </row>
    <row r="26" spans="1:16" ht="45" customHeight="1">
      <c r="A26" s="61" t="s">
        <v>872</v>
      </c>
      <c r="B26" s="173" t="s">
        <v>943</v>
      </c>
      <c r="C26" s="61" t="s">
        <v>872</v>
      </c>
      <c r="D26" s="15">
        <f t="shared" si="1"/>
        <v>305.37479999999999</v>
      </c>
      <c r="E26" s="15">
        <f t="shared" si="2"/>
        <v>305.37479999999999</v>
      </c>
      <c r="F26" s="64">
        <v>246.27</v>
      </c>
      <c r="G26" s="64">
        <v>59.104799999999997</v>
      </c>
      <c r="H26" s="129" t="s">
        <v>95</v>
      </c>
      <c r="N26" s="65"/>
      <c r="O26" s="65"/>
      <c r="P26" s="65"/>
    </row>
    <row r="27" spans="1:16" s="65" customFormat="1" ht="45" customHeight="1">
      <c r="A27" s="61" t="s">
        <v>873</v>
      </c>
      <c r="B27" s="173" t="s">
        <v>927</v>
      </c>
      <c r="C27" s="61" t="s">
        <v>873</v>
      </c>
      <c r="D27" s="15">
        <f t="shared" si="1"/>
        <v>555.22239999999999</v>
      </c>
      <c r="E27" s="15">
        <f t="shared" si="2"/>
        <v>555.22239999999999</v>
      </c>
      <c r="F27" s="64">
        <v>447.76</v>
      </c>
      <c r="G27" s="64">
        <v>107.46239999999999</v>
      </c>
      <c r="H27" s="129" t="s">
        <v>95</v>
      </c>
      <c r="I27" s="39"/>
      <c r="J27" s="39"/>
      <c r="K27" s="39"/>
      <c r="L27" s="39"/>
      <c r="M27" s="39"/>
    </row>
    <row r="28" spans="1:16" s="65" customFormat="1" ht="25.15" customHeight="1">
      <c r="A28" s="61" t="s">
        <v>876</v>
      </c>
      <c r="B28" s="173" t="s">
        <v>877</v>
      </c>
      <c r="C28" s="61" t="s">
        <v>876</v>
      </c>
      <c r="D28" s="16">
        <f t="shared" si="1"/>
        <v>148.05600000000001</v>
      </c>
      <c r="E28" s="16">
        <f t="shared" si="2"/>
        <v>148.05600000000001</v>
      </c>
      <c r="F28" s="129">
        <v>119.4</v>
      </c>
      <c r="G28" s="129">
        <v>28.655999999999999</v>
      </c>
      <c r="H28" s="129" t="s">
        <v>95</v>
      </c>
      <c r="I28" s="39"/>
      <c r="J28" s="39"/>
      <c r="K28" s="39"/>
      <c r="L28" s="39"/>
      <c r="M28" s="39"/>
    </row>
    <row r="29" spans="1:16" s="65" customFormat="1" ht="25.15" customHeight="1">
      <c r="A29" s="61" t="s">
        <v>878</v>
      </c>
      <c r="B29" s="173" t="s">
        <v>879</v>
      </c>
      <c r="C29" s="61" t="s">
        <v>878</v>
      </c>
      <c r="D29" s="15">
        <f t="shared" si="1"/>
        <v>83.278399999999991</v>
      </c>
      <c r="E29" s="15">
        <f t="shared" si="2"/>
        <v>83.278399999999991</v>
      </c>
      <c r="F29" s="64">
        <v>67.16</v>
      </c>
      <c r="G29" s="64">
        <v>16.118399999999998</v>
      </c>
      <c r="H29" s="129" t="s">
        <v>95</v>
      </c>
      <c r="I29" s="39"/>
      <c r="J29" s="39"/>
      <c r="K29" s="39"/>
      <c r="L29" s="39"/>
      <c r="M29" s="39"/>
      <c r="N29" s="39"/>
      <c r="O29" s="39"/>
      <c r="P29" s="39"/>
    </row>
    <row r="30" spans="1:16" s="65" customFormat="1" ht="25.15" customHeight="1">
      <c r="A30" s="61" t="s">
        <v>721</v>
      </c>
      <c r="B30" s="170" t="s">
        <v>881</v>
      </c>
      <c r="C30" s="61" t="s">
        <v>721</v>
      </c>
      <c r="D30" s="15">
        <f t="shared" si="1"/>
        <v>458.05599999999998</v>
      </c>
      <c r="E30" s="15">
        <f t="shared" si="2"/>
        <v>458.05599999999998</v>
      </c>
      <c r="F30" s="64">
        <v>369.4</v>
      </c>
      <c r="G30" s="64">
        <v>88.655999999999992</v>
      </c>
      <c r="H30" s="129" t="s">
        <v>95</v>
      </c>
      <c r="I30" s="39"/>
      <c r="J30" s="39"/>
      <c r="K30" s="39"/>
      <c r="L30" s="39"/>
      <c r="M30" s="39"/>
    </row>
    <row r="31" spans="1:16" s="65" customFormat="1" ht="25.15" customHeight="1">
      <c r="A31" s="61" t="s">
        <v>97</v>
      </c>
      <c r="B31" s="170" t="s">
        <v>98</v>
      </c>
      <c r="C31" s="61" t="s">
        <v>97</v>
      </c>
      <c r="D31" s="15">
        <f t="shared" si="1"/>
        <v>180.44480000000001</v>
      </c>
      <c r="E31" s="15">
        <f t="shared" si="2"/>
        <v>180.44480000000001</v>
      </c>
      <c r="F31" s="64">
        <v>145.52000000000001</v>
      </c>
      <c r="G31" s="64">
        <v>34.924799999999998</v>
      </c>
      <c r="H31" s="129" t="s">
        <v>95</v>
      </c>
      <c r="I31" s="39"/>
      <c r="J31" s="39"/>
      <c r="K31" s="39"/>
      <c r="L31" s="39"/>
      <c r="M31" s="39"/>
    </row>
    <row r="32" spans="1:16" s="65" customFormat="1" ht="25.15" customHeight="1">
      <c r="A32" s="61" t="s">
        <v>783</v>
      </c>
      <c r="B32" s="170" t="s">
        <v>928</v>
      </c>
      <c r="C32" s="61" t="s">
        <v>783</v>
      </c>
      <c r="D32" s="15">
        <f t="shared" si="1"/>
        <v>314.62520000000001</v>
      </c>
      <c r="E32" s="15">
        <f t="shared" ref="E32:E59" si="3">$F32+$G32</f>
        <v>314.62520000000001</v>
      </c>
      <c r="F32" s="64">
        <v>253.73</v>
      </c>
      <c r="G32" s="64">
        <v>60.895199999999996</v>
      </c>
      <c r="H32" s="129" t="s">
        <v>95</v>
      </c>
      <c r="I32" s="39"/>
      <c r="J32" s="39"/>
      <c r="K32" s="39"/>
      <c r="L32" s="39"/>
      <c r="M32" s="39"/>
    </row>
    <row r="33" spans="1:13" s="65" customFormat="1" ht="25.15" customHeight="1">
      <c r="A33" s="61" t="s">
        <v>393</v>
      </c>
      <c r="B33" s="170" t="s">
        <v>929</v>
      </c>
      <c r="C33" s="61" t="s">
        <v>393</v>
      </c>
      <c r="D33" s="15">
        <f t="shared" ref="D33:D59" si="4">$F33+$G33</f>
        <v>504.33280000000002</v>
      </c>
      <c r="E33" s="15">
        <f t="shared" si="3"/>
        <v>504.33280000000002</v>
      </c>
      <c r="F33" s="64">
        <v>406.72</v>
      </c>
      <c r="G33" s="64">
        <v>97.612800000000007</v>
      </c>
      <c r="H33" s="129" t="s">
        <v>95</v>
      </c>
      <c r="I33" s="39"/>
      <c r="J33" s="39"/>
      <c r="K33" s="39"/>
      <c r="L33" s="39"/>
      <c r="M33" s="39"/>
    </row>
    <row r="34" spans="1:13" s="65" customFormat="1" ht="45" customHeight="1">
      <c r="A34" s="61" t="s">
        <v>515</v>
      </c>
      <c r="B34" s="170" t="s">
        <v>882</v>
      </c>
      <c r="C34" s="61" t="s">
        <v>515</v>
      </c>
      <c r="D34" s="15">
        <f t="shared" si="4"/>
        <v>495.07</v>
      </c>
      <c r="E34" s="15">
        <f t="shared" si="3"/>
        <v>495.07</v>
      </c>
      <c r="F34" s="64">
        <v>399.25</v>
      </c>
      <c r="G34" s="64">
        <v>95.82</v>
      </c>
      <c r="H34" s="129" t="s">
        <v>95</v>
      </c>
      <c r="I34" s="39"/>
      <c r="J34" s="39"/>
      <c r="K34" s="39"/>
      <c r="L34" s="39"/>
      <c r="M34" s="39"/>
    </row>
    <row r="35" spans="1:13" s="65" customFormat="1" ht="25.15" customHeight="1">
      <c r="A35" s="61" t="s">
        <v>728</v>
      </c>
      <c r="B35" s="170" t="s">
        <v>288</v>
      </c>
      <c r="C35" s="61" t="s">
        <v>728</v>
      </c>
      <c r="D35" s="15">
        <f t="shared" si="4"/>
        <v>291.48680000000002</v>
      </c>
      <c r="E35" s="15">
        <f t="shared" si="3"/>
        <v>291.48680000000002</v>
      </c>
      <c r="F35" s="64">
        <v>235.07</v>
      </c>
      <c r="G35" s="64">
        <v>56.416799999999995</v>
      </c>
      <c r="H35" s="129" t="s">
        <v>95</v>
      </c>
      <c r="I35" s="39"/>
      <c r="J35" s="39"/>
      <c r="K35" s="39"/>
      <c r="L35" s="39"/>
      <c r="M35" s="39"/>
    </row>
    <row r="36" spans="1:13" s="65" customFormat="1" ht="25.15" customHeight="1">
      <c r="A36" s="61" t="s">
        <v>885</v>
      </c>
      <c r="B36" s="170" t="s">
        <v>886</v>
      </c>
      <c r="C36" s="61" t="s">
        <v>885</v>
      </c>
      <c r="D36" s="15">
        <f t="shared" si="4"/>
        <v>430.29239999999999</v>
      </c>
      <c r="E36" s="15">
        <f t="shared" si="3"/>
        <v>430.29239999999999</v>
      </c>
      <c r="F36" s="64">
        <v>347.01</v>
      </c>
      <c r="G36" s="64">
        <v>83.282399999999996</v>
      </c>
      <c r="H36" s="129" t="s">
        <v>95</v>
      </c>
      <c r="I36" s="39"/>
      <c r="J36" s="39"/>
      <c r="K36" s="39"/>
      <c r="L36" s="39"/>
      <c r="M36" s="39"/>
    </row>
    <row r="37" spans="1:13" s="65" customFormat="1" ht="25.15" customHeight="1">
      <c r="A37" s="61" t="s">
        <v>887</v>
      </c>
      <c r="B37" s="170" t="s">
        <v>888</v>
      </c>
      <c r="C37" s="61" t="s">
        <v>887</v>
      </c>
      <c r="D37" s="15">
        <f t="shared" si="4"/>
        <v>430.29239999999999</v>
      </c>
      <c r="E37" s="15">
        <f t="shared" si="3"/>
        <v>430.29239999999999</v>
      </c>
      <c r="F37" s="64">
        <v>347.01</v>
      </c>
      <c r="G37" s="64">
        <v>83.282399999999996</v>
      </c>
      <c r="H37" s="129" t="s">
        <v>95</v>
      </c>
      <c r="I37" s="39"/>
      <c r="J37" s="39"/>
      <c r="K37" s="39"/>
      <c r="L37" s="39"/>
      <c r="M37" s="39"/>
    </row>
    <row r="38" spans="1:13" s="65" customFormat="1" ht="25.15" customHeight="1">
      <c r="A38" s="61" t="s">
        <v>22</v>
      </c>
      <c r="B38" s="170" t="s">
        <v>889</v>
      </c>
      <c r="C38" s="61" t="s">
        <v>22</v>
      </c>
      <c r="D38" s="15">
        <f t="shared" si="4"/>
        <v>235.97200000000001</v>
      </c>
      <c r="E38" s="15">
        <f t="shared" si="3"/>
        <v>235.97200000000001</v>
      </c>
      <c r="F38" s="64">
        <v>190.3</v>
      </c>
      <c r="G38" s="64">
        <v>45.672000000000004</v>
      </c>
      <c r="H38" s="129" t="s">
        <v>95</v>
      </c>
      <c r="I38" s="39"/>
      <c r="J38" s="39"/>
      <c r="K38" s="39"/>
      <c r="L38" s="39"/>
      <c r="M38" s="39"/>
    </row>
    <row r="39" spans="1:13" s="65" customFormat="1" ht="25.15" customHeight="1">
      <c r="A39" s="61" t="s">
        <v>185</v>
      </c>
      <c r="B39" s="170" t="s">
        <v>892</v>
      </c>
      <c r="C39" s="61" t="s">
        <v>185</v>
      </c>
      <c r="D39" s="15">
        <f t="shared" si="4"/>
        <v>23.138400000000001</v>
      </c>
      <c r="E39" s="15">
        <f t="shared" si="3"/>
        <v>23.138400000000001</v>
      </c>
      <c r="F39" s="64">
        <v>18.66</v>
      </c>
      <c r="G39" s="64">
        <v>4.4783999999999997</v>
      </c>
      <c r="H39" s="129" t="s">
        <v>95</v>
      </c>
      <c r="I39" s="39"/>
      <c r="J39" s="39"/>
      <c r="K39" s="39"/>
      <c r="L39" s="39"/>
      <c r="M39" s="39"/>
    </row>
    <row r="40" spans="1:13" s="65" customFormat="1" ht="25.15" customHeight="1">
      <c r="A40" s="61" t="s">
        <v>471</v>
      </c>
      <c r="B40" s="170" t="s">
        <v>893</v>
      </c>
      <c r="C40" s="61" t="s">
        <v>471</v>
      </c>
      <c r="D40" s="15">
        <f t="shared" si="4"/>
        <v>300.74959999999999</v>
      </c>
      <c r="E40" s="15">
        <f t="shared" si="3"/>
        <v>300.74959999999999</v>
      </c>
      <c r="F40" s="64">
        <v>242.54</v>
      </c>
      <c r="G40" s="64">
        <v>58.209599999999995</v>
      </c>
      <c r="H40" s="129" t="s">
        <v>95</v>
      </c>
      <c r="I40" s="39"/>
      <c r="J40" s="39"/>
      <c r="K40" s="39"/>
      <c r="L40" s="39"/>
      <c r="M40" s="39"/>
    </row>
    <row r="41" spans="1:13" s="65" customFormat="1" ht="25.15" customHeight="1">
      <c r="A41" s="61" t="s">
        <v>747</v>
      </c>
      <c r="B41" s="170" t="s">
        <v>894</v>
      </c>
      <c r="C41" s="61" t="s">
        <v>747</v>
      </c>
      <c r="D41" s="15">
        <f t="shared" si="4"/>
        <v>300.74959999999999</v>
      </c>
      <c r="E41" s="15">
        <f t="shared" si="3"/>
        <v>300.74959999999999</v>
      </c>
      <c r="F41" s="64">
        <v>242.54</v>
      </c>
      <c r="G41" s="64">
        <v>58.209599999999995</v>
      </c>
      <c r="H41" s="129" t="s">
        <v>95</v>
      </c>
      <c r="I41" s="39"/>
      <c r="J41" s="39"/>
      <c r="K41" s="39"/>
      <c r="L41" s="39"/>
      <c r="M41" s="39"/>
    </row>
    <row r="42" spans="1:13" s="65" customFormat="1" ht="25.15" customHeight="1">
      <c r="A42" s="61" t="s">
        <v>895</v>
      </c>
      <c r="B42" s="170" t="s">
        <v>896</v>
      </c>
      <c r="C42" s="61" t="s">
        <v>895</v>
      </c>
      <c r="D42" s="15">
        <f t="shared" si="4"/>
        <v>314.62520000000001</v>
      </c>
      <c r="E42" s="15">
        <f t="shared" si="3"/>
        <v>314.62520000000001</v>
      </c>
      <c r="F42" s="64">
        <v>253.73</v>
      </c>
      <c r="G42" s="64">
        <v>60.895199999999996</v>
      </c>
      <c r="H42" s="129" t="s">
        <v>95</v>
      </c>
      <c r="I42" s="39"/>
      <c r="J42" s="39"/>
      <c r="K42" s="39"/>
      <c r="L42" s="39"/>
      <c r="M42" s="39"/>
    </row>
    <row r="43" spans="1:13" s="65" customFormat="1" ht="25.15" customHeight="1">
      <c r="A43" s="61" t="s">
        <v>897</v>
      </c>
      <c r="B43" s="170" t="s">
        <v>898</v>
      </c>
      <c r="C43" s="61" t="s">
        <v>897</v>
      </c>
      <c r="D43" s="15">
        <f t="shared" si="4"/>
        <v>407.16640000000001</v>
      </c>
      <c r="E43" s="15">
        <f t="shared" si="3"/>
        <v>407.16640000000001</v>
      </c>
      <c r="F43" s="64">
        <v>328.36</v>
      </c>
      <c r="G43" s="64">
        <v>78.806399999999996</v>
      </c>
      <c r="H43" s="129" t="s">
        <v>95</v>
      </c>
      <c r="I43" s="39"/>
      <c r="J43" s="39"/>
      <c r="K43" s="39"/>
      <c r="L43" s="39"/>
      <c r="M43" s="39"/>
    </row>
    <row r="44" spans="1:13" s="65" customFormat="1" ht="25.15" customHeight="1">
      <c r="A44" s="61" t="s">
        <v>899</v>
      </c>
      <c r="B44" s="170" t="s">
        <v>900</v>
      </c>
      <c r="C44" s="61" t="s">
        <v>899</v>
      </c>
      <c r="D44" s="15">
        <f t="shared" si="4"/>
        <v>407.16640000000001</v>
      </c>
      <c r="E44" s="15">
        <f t="shared" si="3"/>
        <v>407.16640000000001</v>
      </c>
      <c r="F44" s="64">
        <v>328.36</v>
      </c>
      <c r="G44" s="64">
        <v>78.806399999999996</v>
      </c>
      <c r="H44" s="129" t="s">
        <v>95</v>
      </c>
      <c r="I44" s="39"/>
      <c r="J44" s="39"/>
      <c r="K44" s="39"/>
      <c r="L44" s="39"/>
      <c r="M44" s="39"/>
    </row>
    <row r="45" spans="1:13" s="65" customFormat="1" ht="25.15" customHeight="1">
      <c r="A45" s="61" t="s">
        <v>901</v>
      </c>
      <c r="B45" s="170" t="s">
        <v>902</v>
      </c>
      <c r="C45" s="61" t="s">
        <v>901</v>
      </c>
      <c r="D45" s="15">
        <f t="shared" si="4"/>
        <v>379.40280000000001</v>
      </c>
      <c r="E45" s="15">
        <f t="shared" si="3"/>
        <v>379.40280000000001</v>
      </c>
      <c r="F45" s="64">
        <v>305.97000000000003</v>
      </c>
      <c r="G45" s="64">
        <v>73.4328</v>
      </c>
      <c r="H45" s="129" t="s">
        <v>95</v>
      </c>
      <c r="I45" s="39"/>
      <c r="J45" s="39"/>
      <c r="K45" s="39"/>
      <c r="L45" s="39"/>
      <c r="M45" s="39"/>
    </row>
    <row r="46" spans="1:13" s="65" customFormat="1" ht="25.15" customHeight="1">
      <c r="A46" s="61" t="s">
        <v>903</v>
      </c>
      <c r="B46" s="170" t="s">
        <v>904</v>
      </c>
      <c r="C46" s="61" t="s">
        <v>903</v>
      </c>
      <c r="D46" s="15">
        <f t="shared" si="4"/>
        <v>314.62520000000001</v>
      </c>
      <c r="E46" s="15">
        <f t="shared" si="3"/>
        <v>314.62520000000001</v>
      </c>
      <c r="F46" s="64">
        <v>253.73</v>
      </c>
      <c r="G46" s="64">
        <v>60.895199999999996</v>
      </c>
      <c r="H46" s="129" t="s">
        <v>95</v>
      </c>
      <c r="I46" s="39"/>
      <c r="J46" s="39"/>
      <c r="K46" s="39"/>
      <c r="L46" s="39"/>
      <c r="M46" s="39"/>
    </row>
    <row r="47" spans="1:13" s="65" customFormat="1" ht="25.15" customHeight="1">
      <c r="A47" s="61" t="s">
        <v>751</v>
      </c>
      <c r="B47" s="170" t="s">
        <v>905</v>
      </c>
      <c r="C47" s="61" t="s">
        <v>751</v>
      </c>
      <c r="D47" s="15">
        <f t="shared" si="4"/>
        <v>300.74959999999999</v>
      </c>
      <c r="E47" s="15">
        <f t="shared" si="3"/>
        <v>300.74959999999999</v>
      </c>
      <c r="F47" s="64">
        <v>242.54</v>
      </c>
      <c r="G47" s="64">
        <v>58.209599999999995</v>
      </c>
      <c r="H47" s="129" t="s">
        <v>95</v>
      </c>
      <c r="I47" s="39"/>
      <c r="J47" s="39"/>
      <c r="K47" s="39"/>
      <c r="L47" s="39"/>
      <c r="M47" s="39"/>
    </row>
    <row r="48" spans="1:13" s="65" customFormat="1" ht="25.15" customHeight="1">
      <c r="A48" s="61" t="s">
        <v>906</v>
      </c>
      <c r="B48" s="170" t="s">
        <v>907</v>
      </c>
      <c r="C48" s="61" t="s">
        <v>906</v>
      </c>
      <c r="D48" s="15">
        <f t="shared" si="4"/>
        <v>407.16640000000001</v>
      </c>
      <c r="E48" s="15">
        <f t="shared" si="3"/>
        <v>407.16640000000001</v>
      </c>
      <c r="F48" s="64">
        <v>328.36</v>
      </c>
      <c r="G48" s="64">
        <v>78.806399999999996</v>
      </c>
      <c r="H48" s="129" t="s">
        <v>95</v>
      </c>
      <c r="I48" s="39"/>
      <c r="J48" s="39"/>
      <c r="K48" s="39"/>
      <c r="L48" s="39"/>
      <c r="M48" s="39"/>
    </row>
    <row r="49" spans="1:16" s="65" customFormat="1" ht="25.15" customHeight="1">
      <c r="A49" s="61" t="s">
        <v>123</v>
      </c>
      <c r="B49" s="170" t="s">
        <v>908</v>
      </c>
      <c r="C49" s="61" t="s">
        <v>123</v>
      </c>
      <c r="D49" s="15">
        <f t="shared" si="4"/>
        <v>23.138400000000001</v>
      </c>
      <c r="E49" s="15">
        <f t="shared" si="3"/>
        <v>23.138400000000001</v>
      </c>
      <c r="F49" s="64">
        <v>18.66</v>
      </c>
      <c r="G49" s="64">
        <v>4.4783999999999997</v>
      </c>
      <c r="H49" s="129" t="s">
        <v>95</v>
      </c>
      <c r="I49" s="39"/>
      <c r="J49" s="39"/>
      <c r="K49" s="39"/>
      <c r="L49" s="39"/>
      <c r="M49" s="39"/>
    </row>
    <row r="50" spans="1:16" s="65" customFormat="1" ht="24.6" customHeight="1">
      <c r="A50" s="61" t="s">
        <v>932</v>
      </c>
      <c r="B50" s="56" t="s">
        <v>933</v>
      </c>
      <c r="C50" s="61" t="s">
        <v>932</v>
      </c>
      <c r="D50" s="15">
        <f t="shared" si="4"/>
        <v>374.77760000000001</v>
      </c>
      <c r="E50" s="15">
        <f t="shared" si="3"/>
        <v>374.77760000000001</v>
      </c>
      <c r="F50" s="64">
        <v>302.24</v>
      </c>
      <c r="G50" s="64">
        <v>72.537599999999998</v>
      </c>
      <c r="H50" s="129" t="s">
        <v>95</v>
      </c>
      <c r="I50" s="39"/>
      <c r="J50" s="39"/>
      <c r="K50" s="39"/>
      <c r="L50" s="39"/>
      <c r="M50" s="39"/>
    </row>
    <row r="51" spans="1:16" s="65" customFormat="1" ht="45" customHeight="1">
      <c r="A51" s="61" t="s">
        <v>909</v>
      </c>
      <c r="B51" s="170" t="s">
        <v>910</v>
      </c>
      <c r="C51" s="61" t="s">
        <v>909</v>
      </c>
      <c r="D51" s="15">
        <f t="shared" si="4"/>
        <v>647.7636</v>
      </c>
      <c r="E51" s="15">
        <f t="shared" si="3"/>
        <v>647.7636</v>
      </c>
      <c r="F51" s="64">
        <v>522.39</v>
      </c>
      <c r="G51" s="64">
        <v>125.3736</v>
      </c>
      <c r="H51" s="129" t="s">
        <v>95</v>
      </c>
      <c r="I51" s="39"/>
      <c r="J51" s="39"/>
      <c r="K51" s="39"/>
      <c r="L51" s="39"/>
      <c r="M51" s="39"/>
    </row>
    <row r="52" spans="1:16" s="65" customFormat="1" ht="45" customHeight="1">
      <c r="A52" s="61" t="s">
        <v>934</v>
      </c>
      <c r="B52" s="170" t="s">
        <v>935</v>
      </c>
      <c r="C52" s="61" t="s">
        <v>934</v>
      </c>
      <c r="D52" s="15">
        <f t="shared" si="4"/>
        <v>647.7636</v>
      </c>
      <c r="E52" s="15">
        <f t="shared" si="3"/>
        <v>647.7636</v>
      </c>
      <c r="F52" s="64">
        <v>522.39</v>
      </c>
      <c r="G52" s="64">
        <v>125.3736</v>
      </c>
      <c r="H52" s="129" t="s">
        <v>95</v>
      </c>
      <c r="I52" s="39"/>
      <c r="J52" s="39"/>
      <c r="K52" s="39"/>
      <c r="L52" s="39"/>
      <c r="M52" s="39"/>
    </row>
    <row r="53" spans="1:16" s="65" customFormat="1" ht="45" customHeight="1">
      <c r="A53" s="61" t="s">
        <v>911</v>
      </c>
      <c r="B53" s="170" t="s">
        <v>912</v>
      </c>
      <c r="C53" s="61" t="s">
        <v>911</v>
      </c>
      <c r="D53" s="15">
        <f t="shared" si="4"/>
        <v>555.22239999999999</v>
      </c>
      <c r="E53" s="15">
        <f t="shared" si="3"/>
        <v>555.22239999999999</v>
      </c>
      <c r="F53" s="64">
        <v>447.76</v>
      </c>
      <c r="G53" s="64">
        <v>107.46239999999999</v>
      </c>
      <c r="H53" s="129" t="s">
        <v>95</v>
      </c>
      <c r="I53" s="39"/>
      <c r="J53" s="39"/>
      <c r="K53" s="39"/>
      <c r="L53" s="39"/>
      <c r="M53" s="39"/>
    </row>
    <row r="54" spans="1:16" s="65" customFormat="1" ht="25.15" customHeight="1">
      <c r="A54" s="61" t="s">
        <v>914</v>
      </c>
      <c r="B54" s="170" t="s">
        <v>915</v>
      </c>
      <c r="C54" s="61" t="s">
        <v>914</v>
      </c>
      <c r="D54" s="15">
        <f t="shared" si="4"/>
        <v>120.2924</v>
      </c>
      <c r="E54" s="15">
        <f t="shared" si="3"/>
        <v>120.2924</v>
      </c>
      <c r="F54" s="64">
        <v>97.01</v>
      </c>
      <c r="G54" s="64">
        <v>23.282399999999999</v>
      </c>
      <c r="H54" s="129" t="s">
        <v>95</v>
      </c>
      <c r="I54" s="39"/>
      <c r="J54" s="39"/>
      <c r="K54" s="39"/>
      <c r="L54" s="39"/>
      <c r="M54" s="39"/>
      <c r="N54" s="39"/>
      <c r="O54" s="39"/>
      <c r="P54" s="39"/>
    </row>
    <row r="55" spans="1:16" ht="25.15" customHeight="1">
      <c r="A55" s="61" t="s">
        <v>524</v>
      </c>
      <c r="B55" s="170" t="s">
        <v>917</v>
      </c>
      <c r="C55" s="61" t="s">
        <v>524</v>
      </c>
      <c r="D55" s="15">
        <f t="shared" si="4"/>
        <v>92.541199999999989</v>
      </c>
      <c r="E55" s="15">
        <f t="shared" si="3"/>
        <v>92.541199999999989</v>
      </c>
      <c r="F55" s="64">
        <v>74.63</v>
      </c>
      <c r="G55" s="64">
        <v>17.911199999999997</v>
      </c>
      <c r="H55" s="129" t="s">
        <v>95</v>
      </c>
    </row>
    <row r="56" spans="1:16" ht="25.15" customHeight="1">
      <c r="A56" s="61" t="s">
        <v>918</v>
      </c>
      <c r="B56" s="170" t="s">
        <v>919</v>
      </c>
      <c r="C56" s="61" t="s">
        <v>918</v>
      </c>
      <c r="D56" s="15">
        <f t="shared" si="4"/>
        <v>148.05600000000001</v>
      </c>
      <c r="E56" s="15">
        <f t="shared" si="3"/>
        <v>148.05600000000001</v>
      </c>
      <c r="F56" s="64">
        <v>119.4</v>
      </c>
      <c r="G56" s="64">
        <v>28.655999999999999</v>
      </c>
      <c r="H56" s="129" t="s">
        <v>95</v>
      </c>
    </row>
    <row r="57" spans="1:16" ht="25.15" customHeight="1">
      <c r="A57" s="61" t="s">
        <v>920</v>
      </c>
      <c r="B57" s="170" t="s">
        <v>921</v>
      </c>
      <c r="C57" s="61" t="s">
        <v>920</v>
      </c>
      <c r="D57" s="15">
        <f t="shared" si="4"/>
        <v>351.63919999999996</v>
      </c>
      <c r="E57" s="15">
        <f t="shared" si="3"/>
        <v>351.63919999999996</v>
      </c>
      <c r="F57" s="64">
        <v>283.58</v>
      </c>
      <c r="G57" s="64">
        <v>68.05919999999999</v>
      </c>
      <c r="H57" s="129" t="s">
        <v>95</v>
      </c>
    </row>
    <row r="58" spans="1:16" ht="25.15" customHeight="1">
      <c r="A58" s="61" t="s">
        <v>922</v>
      </c>
      <c r="B58" s="170" t="s">
        <v>923</v>
      </c>
      <c r="C58" s="61" t="s">
        <v>922</v>
      </c>
      <c r="D58" s="15">
        <f t="shared" si="4"/>
        <v>684.77760000000001</v>
      </c>
      <c r="E58" s="15">
        <f t="shared" si="3"/>
        <v>684.77760000000001</v>
      </c>
      <c r="F58" s="64">
        <v>552.24</v>
      </c>
      <c r="G58" s="64">
        <v>132.5376</v>
      </c>
      <c r="H58" s="129" t="s">
        <v>95</v>
      </c>
    </row>
    <row r="59" spans="1:16" ht="25.15" customHeight="1">
      <c r="A59" s="61" t="s">
        <v>312</v>
      </c>
      <c r="B59" s="170" t="s">
        <v>924</v>
      </c>
      <c r="C59" s="61" t="s">
        <v>312</v>
      </c>
      <c r="D59" s="15">
        <f t="shared" si="4"/>
        <v>365.52719999999999</v>
      </c>
      <c r="E59" s="15">
        <f t="shared" si="3"/>
        <v>365.52719999999999</v>
      </c>
      <c r="F59" s="64">
        <v>294.77999999999997</v>
      </c>
      <c r="G59" s="64">
        <v>70.747199999999992</v>
      </c>
      <c r="H59" s="129" t="s">
        <v>95</v>
      </c>
    </row>
    <row r="60" spans="1:16" ht="25.15" customHeight="1">
      <c r="A60" s="30" t="s">
        <v>244</v>
      </c>
    </row>
    <row r="61" spans="1:16" ht="25.15" customHeight="1">
      <c r="A61" s="63" t="s">
        <v>194</v>
      </c>
    </row>
    <row r="62" spans="1:16" ht="25.15" customHeight="1">
      <c r="A62" s="63" t="s">
        <v>195</v>
      </c>
    </row>
    <row r="63" spans="1:16" ht="25.15" customHeight="1">
      <c r="A63" s="63" t="s">
        <v>203</v>
      </c>
    </row>
  </sheetData>
  <sortState xmlns:xlrd2="http://schemas.microsoft.com/office/spreadsheetml/2017/richdata2" ref="A14:P20">
    <sortCondition ref="A14:A20"/>
  </sortState>
  <mergeCells count="1">
    <mergeCell ref="F1:H1"/>
  </mergeCells>
  <conditionalFormatting sqref="G3:G5">
    <cfRule type="cellIs" dxfId="1681" priority="276" stopIfTrue="1" operator="equal">
      <formula>"-"</formula>
    </cfRule>
    <cfRule type="cellIs" dxfId="1680" priority="277" stopIfTrue="1" operator="equal">
      <formula>"Std"</formula>
    </cfRule>
  </conditionalFormatting>
  <conditionalFormatting sqref="G3:G5">
    <cfRule type="cellIs" dxfId="1679" priority="275" stopIfTrue="1" operator="between">
      <formula>0</formula>
      <formula>5000</formula>
    </cfRule>
  </conditionalFormatting>
  <conditionalFormatting sqref="G38:G48 G50 G52:G53 G36 F54:G59 F36:F53 F29:G35 D12:E12 D15:E20 D23:G27 D28:E59">
    <cfRule type="cellIs" dxfId="1678" priority="271" operator="between">
      <formula>0</formula>
      <formula>5000</formula>
    </cfRule>
    <cfRule type="cellIs" dxfId="1677" priority="272" operator="equal">
      <formula>"-"</formula>
    </cfRule>
    <cfRule type="cellIs" dxfId="1676" priority="273" operator="equal">
      <formula>"O"</formula>
    </cfRule>
    <cfRule type="cellIs" dxfId="1675" priority="274" operator="equal">
      <formula>"S"</formula>
    </cfRule>
  </conditionalFormatting>
  <conditionalFormatting sqref="D2">
    <cfRule type="cellIs" dxfId="1674" priority="269" stopIfTrue="1" operator="equal">
      <formula>"-"</formula>
    </cfRule>
    <cfRule type="cellIs" dxfId="1673" priority="270" stopIfTrue="1" operator="equal">
      <formula>"Std"</formula>
    </cfRule>
  </conditionalFormatting>
  <conditionalFormatting sqref="D14">
    <cfRule type="cellIs" dxfId="1672" priority="265" operator="between">
      <formula>0</formula>
      <formula>5000</formula>
    </cfRule>
    <cfRule type="cellIs" dxfId="1671" priority="266" operator="equal">
      <formula>"-"</formula>
    </cfRule>
    <cfRule type="cellIs" dxfId="1670" priority="267" operator="equal">
      <formula>"O"</formula>
    </cfRule>
    <cfRule type="cellIs" dxfId="1669" priority="268" operator="equal">
      <formula>"S"</formula>
    </cfRule>
  </conditionalFormatting>
  <conditionalFormatting sqref="D10">
    <cfRule type="cellIs" dxfId="1668" priority="249" operator="between">
      <formula>0</formula>
      <formula>5000</formula>
    </cfRule>
    <cfRule type="cellIs" dxfId="1667" priority="250" operator="equal">
      <formula>"-"</formula>
    </cfRule>
    <cfRule type="cellIs" dxfId="1666" priority="251" operator="equal">
      <formula>"O"</formula>
    </cfRule>
    <cfRule type="cellIs" dxfId="1665" priority="252" operator="equal">
      <formula>"S"</formula>
    </cfRule>
  </conditionalFormatting>
  <conditionalFormatting sqref="D12">
    <cfRule type="cellIs" dxfId="1664" priority="241" operator="between">
      <formula>0</formula>
      <formula>5000</formula>
    </cfRule>
    <cfRule type="cellIs" dxfId="1663" priority="242" operator="equal">
      <formula>"-"</formula>
    </cfRule>
    <cfRule type="cellIs" dxfId="1662" priority="243" operator="equal">
      <formula>"O"</formula>
    </cfRule>
    <cfRule type="cellIs" dxfId="1661" priority="244" operator="equal">
      <formula>"S"</formula>
    </cfRule>
  </conditionalFormatting>
  <conditionalFormatting sqref="D13">
    <cfRule type="cellIs" dxfId="1660" priority="233" operator="between">
      <formula>0</formula>
      <formula>5000</formula>
    </cfRule>
    <cfRule type="cellIs" dxfId="1659" priority="234" operator="equal">
      <formula>"-"</formula>
    </cfRule>
    <cfRule type="cellIs" dxfId="1658" priority="235" operator="equal">
      <formula>"O"</formula>
    </cfRule>
    <cfRule type="cellIs" dxfId="1657" priority="236" operator="equal">
      <formula>"S"</formula>
    </cfRule>
  </conditionalFormatting>
  <conditionalFormatting sqref="D8 D10">
    <cfRule type="cellIs" dxfId="1656" priority="225" operator="between">
      <formula>0</formula>
      <formula>5000</formula>
    </cfRule>
    <cfRule type="cellIs" dxfId="1655" priority="226" operator="equal">
      <formula>"-"</formula>
    </cfRule>
    <cfRule type="cellIs" dxfId="1654" priority="227" operator="equal">
      <formula>"O"</formula>
    </cfRule>
    <cfRule type="cellIs" dxfId="1653" priority="228" operator="equal">
      <formula>"S"</formula>
    </cfRule>
  </conditionalFormatting>
  <conditionalFormatting sqref="G49">
    <cfRule type="cellIs" dxfId="1652" priority="217" operator="between">
      <formula>0</formula>
      <formula>5000</formula>
    </cfRule>
    <cfRule type="cellIs" dxfId="1651" priority="218" operator="equal">
      <formula>"-"</formula>
    </cfRule>
    <cfRule type="cellIs" dxfId="1650" priority="219" operator="equal">
      <formula>"O"</formula>
    </cfRule>
    <cfRule type="cellIs" dxfId="1649" priority="220" operator="equal">
      <formula>"S"</formula>
    </cfRule>
  </conditionalFormatting>
  <conditionalFormatting sqref="G51">
    <cfRule type="cellIs" dxfId="1648" priority="213" operator="between">
      <formula>0</formula>
      <formula>5000</formula>
    </cfRule>
    <cfRule type="cellIs" dxfId="1647" priority="214" operator="equal">
      <formula>"-"</formula>
    </cfRule>
    <cfRule type="cellIs" dxfId="1646" priority="215" operator="equal">
      <formula>"O"</formula>
    </cfRule>
    <cfRule type="cellIs" dxfId="1645" priority="216" operator="equal">
      <formula>"S"</formula>
    </cfRule>
  </conditionalFormatting>
  <conditionalFormatting sqref="G37">
    <cfRule type="cellIs" dxfId="1644" priority="205" operator="between">
      <formula>0</formula>
      <formula>5000</formula>
    </cfRule>
    <cfRule type="cellIs" dxfId="1643" priority="206" operator="equal">
      <formula>"-"</formula>
    </cfRule>
    <cfRule type="cellIs" dxfId="1642" priority="207" operator="equal">
      <formula>"O"</formula>
    </cfRule>
    <cfRule type="cellIs" dxfId="1641" priority="208" operator="equal">
      <formula>"S"</formula>
    </cfRule>
  </conditionalFormatting>
  <conditionalFormatting sqref="D9">
    <cfRule type="cellIs" dxfId="1640" priority="201" operator="between">
      <formula>0</formula>
      <formula>5000</formula>
    </cfRule>
    <cfRule type="cellIs" dxfId="1639" priority="202" operator="equal">
      <formula>"-"</formula>
    </cfRule>
    <cfRule type="cellIs" dxfId="1638" priority="203" operator="equal">
      <formula>"O"</formula>
    </cfRule>
    <cfRule type="cellIs" dxfId="1637" priority="204" operator="equal">
      <formula>"S"</formula>
    </cfRule>
  </conditionalFormatting>
  <conditionalFormatting sqref="D9">
    <cfRule type="cellIs" dxfId="1636" priority="193" operator="between">
      <formula>0</formula>
      <formula>5000</formula>
    </cfRule>
    <cfRule type="cellIs" dxfId="1635" priority="194" operator="equal">
      <formula>"-"</formula>
    </cfRule>
    <cfRule type="cellIs" dxfId="1634" priority="195" operator="equal">
      <formula>"O"</formula>
    </cfRule>
    <cfRule type="cellIs" dxfId="1633" priority="196" operator="equal">
      <formula>"S"</formula>
    </cfRule>
  </conditionalFormatting>
  <conditionalFormatting sqref="D11">
    <cfRule type="cellIs" dxfId="1632" priority="185" operator="between">
      <formula>0</formula>
      <formula>5000</formula>
    </cfRule>
    <cfRule type="cellIs" dxfId="1631" priority="186" operator="equal">
      <formula>"-"</formula>
    </cfRule>
    <cfRule type="cellIs" dxfId="1630" priority="187" operator="equal">
      <formula>"O"</formula>
    </cfRule>
    <cfRule type="cellIs" dxfId="1629" priority="188" operator="equal">
      <formula>"S"</formula>
    </cfRule>
  </conditionalFormatting>
  <conditionalFormatting sqref="D11">
    <cfRule type="cellIs" dxfId="1628" priority="177" operator="between">
      <formula>0</formula>
      <formula>5000</formula>
    </cfRule>
    <cfRule type="cellIs" dxfId="1627" priority="178" operator="equal">
      <formula>"-"</formula>
    </cfRule>
    <cfRule type="cellIs" dxfId="1626" priority="179" operator="equal">
      <formula>"O"</formula>
    </cfRule>
    <cfRule type="cellIs" dxfId="1625" priority="180" operator="equal">
      <formula>"S"</formula>
    </cfRule>
  </conditionalFormatting>
  <conditionalFormatting sqref="D11">
    <cfRule type="cellIs" dxfId="1624" priority="169" operator="between">
      <formula>0</formula>
      <formula>5000</formula>
    </cfRule>
    <cfRule type="cellIs" dxfId="1623" priority="170" operator="equal">
      <formula>"-"</formula>
    </cfRule>
    <cfRule type="cellIs" dxfId="1622" priority="171" operator="equal">
      <formula>"O"</formula>
    </cfRule>
    <cfRule type="cellIs" dxfId="1621" priority="172" operator="equal">
      <formula>"S"</formula>
    </cfRule>
  </conditionalFormatting>
  <conditionalFormatting sqref="E2">
    <cfRule type="cellIs" dxfId="1620" priority="109" stopIfTrue="1" operator="equal">
      <formula>"-"</formula>
    </cfRule>
    <cfRule type="cellIs" dxfId="1619" priority="110" stopIfTrue="1" operator="equal">
      <formula>"Std"</formula>
    </cfRule>
  </conditionalFormatting>
  <conditionalFormatting sqref="E14">
    <cfRule type="cellIs" dxfId="1618" priority="105" operator="between">
      <formula>0</formula>
      <formula>5000</formula>
    </cfRule>
    <cfRule type="cellIs" dxfId="1617" priority="106" operator="equal">
      <formula>"-"</formula>
    </cfRule>
    <cfRule type="cellIs" dxfId="1616" priority="107" operator="equal">
      <formula>"O"</formula>
    </cfRule>
    <cfRule type="cellIs" dxfId="1615" priority="108" operator="equal">
      <formula>"S"</formula>
    </cfRule>
  </conditionalFormatting>
  <conditionalFormatting sqref="E10">
    <cfRule type="cellIs" dxfId="1614" priority="97" operator="between">
      <formula>0</formula>
      <formula>5000</formula>
    </cfRule>
    <cfRule type="cellIs" dxfId="1613" priority="98" operator="equal">
      <formula>"-"</formula>
    </cfRule>
    <cfRule type="cellIs" dxfId="1612" priority="99" operator="equal">
      <formula>"O"</formula>
    </cfRule>
    <cfRule type="cellIs" dxfId="1611" priority="100" operator="equal">
      <formula>"S"</formula>
    </cfRule>
  </conditionalFormatting>
  <conditionalFormatting sqref="E12">
    <cfRule type="cellIs" dxfId="1610" priority="93" operator="between">
      <formula>0</formula>
      <formula>5000</formula>
    </cfRule>
    <cfRule type="cellIs" dxfId="1609" priority="94" operator="equal">
      <formula>"-"</formula>
    </cfRule>
    <cfRule type="cellIs" dxfId="1608" priority="95" operator="equal">
      <formula>"O"</formula>
    </cfRule>
    <cfRule type="cellIs" dxfId="1607" priority="96" operator="equal">
      <formula>"S"</formula>
    </cfRule>
  </conditionalFormatting>
  <conditionalFormatting sqref="E13">
    <cfRule type="cellIs" dxfId="1606" priority="89" operator="between">
      <formula>0</formula>
      <formula>5000</formula>
    </cfRule>
    <cfRule type="cellIs" dxfId="1605" priority="90" operator="equal">
      <formula>"-"</formula>
    </cfRule>
    <cfRule type="cellIs" dxfId="1604" priority="91" operator="equal">
      <formula>"O"</formula>
    </cfRule>
    <cfRule type="cellIs" dxfId="1603" priority="92" operator="equal">
      <formula>"S"</formula>
    </cfRule>
  </conditionalFormatting>
  <conditionalFormatting sqref="E8 E10">
    <cfRule type="cellIs" dxfId="1602" priority="85" operator="between">
      <formula>0</formula>
      <formula>5000</formula>
    </cfRule>
    <cfRule type="cellIs" dxfId="1601" priority="86" operator="equal">
      <formula>"-"</formula>
    </cfRule>
    <cfRule type="cellIs" dxfId="1600" priority="87" operator="equal">
      <formula>"O"</formula>
    </cfRule>
    <cfRule type="cellIs" dxfId="1599" priority="88" operator="equal">
      <formula>"S"</formula>
    </cfRule>
  </conditionalFormatting>
  <conditionalFormatting sqref="E9">
    <cfRule type="cellIs" dxfId="1598" priority="81" operator="between">
      <formula>0</formula>
      <formula>5000</formula>
    </cfRule>
    <cfRule type="cellIs" dxfId="1597" priority="82" operator="equal">
      <formula>"-"</formula>
    </cfRule>
    <cfRule type="cellIs" dxfId="1596" priority="83" operator="equal">
      <formula>"O"</formula>
    </cfRule>
    <cfRule type="cellIs" dxfId="1595" priority="84" operator="equal">
      <formula>"S"</formula>
    </cfRule>
  </conditionalFormatting>
  <conditionalFormatting sqref="E9">
    <cfRule type="cellIs" dxfId="1594" priority="77" operator="between">
      <formula>0</formula>
      <formula>5000</formula>
    </cfRule>
    <cfRule type="cellIs" dxfId="1593" priority="78" operator="equal">
      <formula>"-"</formula>
    </cfRule>
    <cfRule type="cellIs" dxfId="1592" priority="79" operator="equal">
      <formula>"O"</formula>
    </cfRule>
    <cfRule type="cellIs" dxfId="1591" priority="80" operator="equal">
      <formula>"S"</formula>
    </cfRule>
  </conditionalFormatting>
  <conditionalFormatting sqref="E11">
    <cfRule type="cellIs" dxfId="1590" priority="73" operator="between">
      <formula>0</formula>
      <formula>5000</formula>
    </cfRule>
    <cfRule type="cellIs" dxfId="1589" priority="74" operator="equal">
      <formula>"-"</formula>
    </cfRule>
    <cfRule type="cellIs" dxfId="1588" priority="75" operator="equal">
      <formula>"O"</formula>
    </cfRule>
    <cfRule type="cellIs" dxfId="1587" priority="76" operator="equal">
      <formula>"S"</formula>
    </cfRule>
  </conditionalFormatting>
  <conditionalFormatting sqref="E11">
    <cfRule type="cellIs" dxfId="1586" priority="69" operator="between">
      <formula>0</formula>
      <formula>5000</formula>
    </cfRule>
    <cfRule type="cellIs" dxfId="1585" priority="70" operator="equal">
      <formula>"-"</formula>
    </cfRule>
    <cfRule type="cellIs" dxfId="1584" priority="71" operator="equal">
      <formula>"O"</formula>
    </cfRule>
    <cfRule type="cellIs" dxfId="1583" priority="72" operator="equal">
      <formula>"S"</formula>
    </cfRule>
  </conditionalFormatting>
  <conditionalFormatting sqref="E11">
    <cfRule type="cellIs" dxfId="1582" priority="65" operator="between">
      <formula>0</formula>
      <formula>5000</formula>
    </cfRule>
    <cfRule type="cellIs" dxfId="1581" priority="66" operator="equal">
      <formula>"-"</formula>
    </cfRule>
    <cfRule type="cellIs" dxfId="1580" priority="67" operator="equal">
      <formula>"O"</formula>
    </cfRule>
    <cfRule type="cellIs" dxfId="1579" priority="68" operator="equal">
      <formula>"S"</formula>
    </cfRule>
  </conditionalFormatting>
  <conditionalFormatting sqref="D17">
    <cfRule type="cellIs" dxfId="1578" priority="53" operator="between">
      <formula>0</formula>
      <formula>5000</formula>
    </cfRule>
    <cfRule type="cellIs" dxfId="1577" priority="54" operator="equal">
      <formula>"-"</formula>
    </cfRule>
    <cfRule type="cellIs" dxfId="1576" priority="55" operator="equal">
      <formula>"O"</formula>
    </cfRule>
    <cfRule type="cellIs" dxfId="1575" priority="56" operator="equal">
      <formula>"S"</formula>
    </cfRule>
  </conditionalFormatting>
  <conditionalFormatting sqref="E17">
    <cfRule type="cellIs" dxfId="1574" priority="45" operator="between">
      <formula>0</formula>
      <formula>5000</formula>
    </cfRule>
    <cfRule type="cellIs" dxfId="1573" priority="46" operator="equal">
      <formula>"-"</formula>
    </cfRule>
    <cfRule type="cellIs" dxfId="1572" priority="47" operator="equal">
      <formula>"O"</formula>
    </cfRule>
    <cfRule type="cellIs" dxfId="1571" priority="48" operator="equal">
      <formula>"S"</formula>
    </cfRule>
  </conditionalFormatting>
  <conditionalFormatting sqref="D21">
    <cfRule type="cellIs" dxfId="1570" priority="17" operator="between">
      <formula>0</formula>
      <formula>5000</formula>
    </cfRule>
    <cfRule type="cellIs" dxfId="1569" priority="18" operator="equal">
      <formula>"-"</formula>
    </cfRule>
    <cfRule type="cellIs" dxfId="1568" priority="19" operator="equal">
      <formula>"O"</formula>
    </cfRule>
    <cfRule type="cellIs" dxfId="1567" priority="20" operator="equal">
      <formula>"S"</formula>
    </cfRule>
  </conditionalFormatting>
  <conditionalFormatting sqref="E21">
    <cfRule type="cellIs" dxfId="1566" priority="13" operator="between">
      <formula>0</formula>
      <formula>5000</formula>
    </cfRule>
    <cfRule type="cellIs" dxfId="1565" priority="14" operator="equal">
      <formula>"-"</formula>
    </cfRule>
    <cfRule type="cellIs" dxfId="1564" priority="15" operator="equal">
      <formula>"O"</formula>
    </cfRule>
    <cfRule type="cellIs" dxfId="1563" priority="16" operator="equal">
      <formula>"S"</formula>
    </cfRule>
  </conditionalFormatting>
  <conditionalFormatting sqref="D22">
    <cfRule type="cellIs" dxfId="1562" priority="5" operator="between">
      <formula>0</formula>
      <formula>5000</formula>
    </cfRule>
    <cfRule type="cellIs" dxfId="1561" priority="6" operator="equal">
      <formula>"-"</formula>
    </cfRule>
    <cfRule type="cellIs" dxfId="1560" priority="7" operator="equal">
      <formula>"O"</formula>
    </cfRule>
    <cfRule type="cellIs" dxfId="1559" priority="8" operator="equal">
      <formula>"S"</formula>
    </cfRule>
  </conditionalFormatting>
  <conditionalFormatting sqref="E22">
    <cfRule type="cellIs" dxfId="1558" priority="1" operator="between">
      <formula>0</formula>
      <formula>5000</formula>
    </cfRule>
    <cfRule type="cellIs" dxfId="1557" priority="2" operator="equal">
      <formula>"-"</formula>
    </cfRule>
    <cfRule type="cellIs" dxfId="1556" priority="3" operator="equal">
      <formula>"O"</formula>
    </cfRule>
    <cfRule type="cellIs" dxfId="1555" priority="4" operator="equal">
      <formula>"S"</formula>
    </cfRule>
  </conditionalFormatting>
  <printOptions horizontalCentered="1"/>
  <pageMargins left="0.51181102362204722" right="0.51181102362204722" top="0.55118110236220474" bottom="0.55118110236220474" header="0.31496062992125984" footer="0.31496062992125984"/>
  <pageSetup paperSize="9" scale="28"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E7E20-387B-4A05-ACC3-D773D0D6280D}">
  <sheetPr>
    <tabColor rgb="FF92D050"/>
    <pageSetUpPr fitToPage="1"/>
  </sheetPr>
  <dimension ref="A1:Q63"/>
  <sheetViews>
    <sheetView showGridLines="0" view="pageBreakPreview" zoomScale="50" zoomScaleNormal="70" zoomScaleSheetLayoutView="50" workbookViewId="0">
      <pane ySplit="7" topLeftCell="A8" activePane="bottomLeft" state="frozen"/>
      <selection activeCell="B45" sqref="B45"/>
      <selection pane="bottomLeft" activeCell="N6" sqref="N6"/>
    </sheetView>
  </sheetViews>
  <sheetFormatPr defaultColWidth="8" defaultRowHeight="20.25"/>
  <cols>
    <col min="1" max="1" width="14" style="5" customWidth="1"/>
    <col min="2" max="2" width="121.85546875" style="39" customWidth="1"/>
    <col min="3" max="3" width="14" style="5" customWidth="1"/>
    <col min="4" max="8" width="27.5703125" style="5" customWidth="1"/>
    <col min="9" max="11" width="17" style="5" customWidth="1"/>
    <col min="12" max="12" width="12.140625" style="39" bestFit="1" customWidth="1"/>
    <col min="13" max="13" width="6.7109375" style="39" customWidth="1"/>
    <col min="14" max="14" width="9.140625" style="39" bestFit="1" customWidth="1"/>
    <col min="15" max="15" width="13.42578125" style="39" bestFit="1" customWidth="1"/>
    <col min="16" max="16" width="8" style="39"/>
    <col min="17" max="17" width="9.140625" style="39" bestFit="1" customWidth="1"/>
    <col min="18" max="16384" width="8" style="39"/>
  </cols>
  <sheetData>
    <row r="1" spans="1:17" ht="88.9" customHeight="1">
      <c r="A1" s="57"/>
      <c r="B1" s="54" t="str">
        <f>'NEW E-DOBLO VAN S0 BEV'!B1</f>
        <v>Ισχύς προτεινόμενου τιμοκαταλόγου λιανικής από 17/11/2022</v>
      </c>
      <c r="C1" s="57"/>
      <c r="D1" s="58" t="s">
        <v>1099</v>
      </c>
      <c r="E1" s="58" t="s">
        <v>1100</v>
      </c>
      <c r="F1" s="58" t="s">
        <v>1101</v>
      </c>
      <c r="G1" s="58" t="s">
        <v>975</v>
      </c>
      <c r="H1" s="58" t="s">
        <v>1167</v>
      </c>
      <c r="J1" s="107"/>
      <c r="K1" s="107"/>
    </row>
    <row r="2" spans="1:17" ht="25.15" customHeight="1">
      <c r="A2" s="58"/>
      <c r="B2" s="6" t="s">
        <v>207</v>
      </c>
      <c r="C2" s="58"/>
      <c r="D2" s="7">
        <f t="shared" ref="D2:G2" si="0">SUM(D3:D5)</f>
        <v>34381.712</v>
      </c>
      <c r="E2" s="7">
        <f t="shared" si="0"/>
        <v>36110.311999999998</v>
      </c>
      <c r="F2" s="7">
        <f t="shared" si="0"/>
        <v>38388.311999999998</v>
      </c>
      <c r="G2" s="7">
        <f t="shared" si="0"/>
        <v>37838.911999999997</v>
      </c>
      <c r="H2" s="7">
        <f t="shared" ref="H2" si="1">SUM(H3:H5)</f>
        <v>40116.911999999997</v>
      </c>
      <c r="J2" s="8" t="s">
        <v>214</v>
      </c>
      <c r="K2" s="9"/>
    </row>
    <row r="3" spans="1:17" ht="25.15" customHeight="1">
      <c r="A3" s="68"/>
      <c r="B3" s="16" t="s">
        <v>91</v>
      </c>
      <c r="C3" s="68"/>
      <c r="D3" s="29">
        <f t="shared" ref="D3:G3" si="2">(D5+227.72)*0.1</f>
        <v>2586.8720000000003</v>
      </c>
      <c r="E3" s="29">
        <f t="shared" si="2"/>
        <v>2715.8720000000003</v>
      </c>
      <c r="F3" s="29">
        <f t="shared" si="2"/>
        <v>2885.8720000000003</v>
      </c>
      <c r="G3" s="29">
        <f t="shared" si="2"/>
        <v>2844.8720000000003</v>
      </c>
      <c r="H3" s="29">
        <f t="shared" ref="H3" si="3">(H5+227.72)*0.1</f>
        <v>3014.8720000000003</v>
      </c>
      <c r="J3" s="15" t="s">
        <v>343</v>
      </c>
      <c r="K3" s="16" t="s">
        <v>206</v>
      </c>
      <c r="L3" s="42"/>
      <c r="M3" s="42"/>
      <c r="N3" s="65"/>
    </row>
    <row r="4" spans="1:17" ht="25.15" customHeight="1">
      <c r="A4" s="68"/>
      <c r="B4" s="16" t="s">
        <v>15</v>
      </c>
      <c r="C4" s="68"/>
      <c r="D4" s="52">
        <f t="shared" ref="D4:H4" si="4">D5*0.24</f>
        <v>6153.84</v>
      </c>
      <c r="E4" s="52">
        <f t="shared" si="4"/>
        <v>6463.44</v>
      </c>
      <c r="F4" s="52">
        <f t="shared" si="4"/>
        <v>6871.44</v>
      </c>
      <c r="G4" s="52">
        <f t="shared" si="4"/>
        <v>6773.04</v>
      </c>
      <c r="H4" s="52">
        <f t="shared" si="4"/>
        <v>7181.04</v>
      </c>
      <c r="J4" s="15">
        <v>123</v>
      </c>
      <c r="K4" s="16" t="s">
        <v>410</v>
      </c>
      <c r="L4" s="42"/>
      <c r="M4" s="42"/>
    </row>
    <row r="5" spans="1:17" s="45" customFormat="1" ht="25.15" customHeight="1">
      <c r="A5" s="69"/>
      <c r="B5" s="55" t="s">
        <v>208</v>
      </c>
      <c r="C5" s="69"/>
      <c r="D5" s="128">
        <v>25641</v>
      </c>
      <c r="E5" s="128">
        <v>26931</v>
      </c>
      <c r="F5" s="128">
        <v>28631</v>
      </c>
      <c r="G5" s="128">
        <v>28221</v>
      </c>
      <c r="H5" s="128">
        <v>29921</v>
      </c>
      <c r="I5" s="21"/>
      <c r="J5" s="15" t="s">
        <v>95</v>
      </c>
      <c r="K5" s="16" t="s">
        <v>411</v>
      </c>
      <c r="L5" s="44"/>
      <c r="M5" s="44"/>
      <c r="O5" s="121"/>
    </row>
    <row r="6" spans="1:17" ht="25.15" customHeight="1">
      <c r="A6" s="58"/>
      <c r="B6" s="16" t="s">
        <v>412</v>
      </c>
      <c r="C6" s="58"/>
      <c r="D6" s="16" t="s">
        <v>1165</v>
      </c>
      <c r="E6" s="16" t="s">
        <v>1166</v>
      </c>
      <c r="F6" s="16" t="s">
        <v>1168</v>
      </c>
      <c r="G6" s="16" t="s">
        <v>1169</v>
      </c>
      <c r="H6" s="16" t="s">
        <v>1170</v>
      </c>
    </row>
    <row r="7" spans="1:17" ht="49.9" customHeight="1">
      <c r="A7" s="58" t="s">
        <v>3</v>
      </c>
      <c r="B7" s="23" t="s">
        <v>213</v>
      </c>
      <c r="C7" s="58" t="s">
        <v>3</v>
      </c>
      <c r="D7" s="23" t="s">
        <v>188</v>
      </c>
      <c r="E7" s="23" t="s">
        <v>188</v>
      </c>
      <c r="F7" s="23" t="s">
        <v>188</v>
      </c>
      <c r="G7" s="23" t="s">
        <v>188</v>
      </c>
      <c r="H7" s="23" t="s">
        <v>188</v>
      </c>
      <c r="I7" s="23" t="s">
        <v>187</v>
      </c>
      <c r="J7" s="23" t="s">
        <v>192</v>
      </c>
      <c r="K7" s="23" t="s">
        <v>193</v>
      </c>
      <c r="Q7" s="65"/>
    </row>
    <row r="8" spans="1:17" ht="24.95" customHeight="1">
      <c r="A8" s="176" t="s">
        <v>26</v>
      </c>
      <c r="B8" s="170" t="s">
        <v>1132</v>
      </c>
      <c r="C8" s="24" t="s">
        <v>26</v>
      </c>
      <c r="D8" s="175" t="s">
        <v>343</v>
      </c>
      <c r="E8" s="175" t="s">
        <v>343</v>
      </c>
      <c r="F8" s="175" t="s">
        <v>343</v>
      </c>
      <c r="G8" s="175" t="s">
        <v>343</v>
      </c>
      <c r="H8" s="175" t="s">
        <v>343</v>
      </c>
      <c r="I8" s="177" t="s">
        <v>95</v>
      </c>
      <c r="J8" s="177" t="s">
        <v>95</v>
      </c>
      <c r="K8" s="177" t="s">
        <v>95</v>
      </c>
    </row>
    <row r="9" spans="1:17" ht="24.95" customHeight="1">
      <c r="A9" s="176" t="s">
        <v>8</v>
      </c>
      <c r="B9" s="170" t="s">
        <v>1127</v>
      </c>
      <c r="C9" s="24" t="s">
        <v>8</v>
      </c>
      <c r="D9" s="175" t="s">
        <v>343</v>
      </c>
      <c r="E9" s="175" t="s">
        <v>343</v>
      </c>
      <c r="F9" s="175" t="s">
        <v>343</v>
      </c>
      <c r="G9" s="175" t="s">
        <v>343</v>
      </c>
      <c r="H9" s="175" t="s">
        <v>343</v>
      </c>
      <c r="I9" s="177" t="s">
        <v>95</v>
      </c>
      <c r="J9" s="177" t="s">
        <v>95</v>
      </c>
      <c r="K9" s="177" t="s">
        <v>95</v>
      </c>
    </row>
    <row r="10" spans="1:17" ht="24.95" customHeight="1">
      <c r="A10" s="176" t="s">
        <v>673</v>
      </c>
      <c r="B10" s="170" t="s">
        <v>1133</v>
      </c>
      <c r="C10" s="24" t="s">
        <v>673</v>
      </c>
      <c r="D10" s="175" t="s">
        <v>343</v>
      </c>
      <c r="E10" s="175" t="s">
        <v>343</v>
      </c>
      <c r="F10" s="175" t="s">
        <v>343</v>
      </c>
      <c r="G10" s="175" t="s">
        <v>343</v>
      </c>
      <c r="H10" s="175" t="s">
        <v>343</v>
      </c>
      <c r="I10" s="177" t="s">
        <v>95</v>
      </c>
      <c r="J10" s="177" t="s">
        <v>95</v>
      </c>
      <c r="K10" s="177" t="s">
        <v>95</v>
      </c>
    </row>
    <row r="11" spans="1:17" ht="24.95" customHeight="1">
      <c r="A11" s="176" t="s">
        <v>157</v>
      </c>
      <c r="B11" s="170" t="s">
        <v>226</v>
      </c>
      <c r="C11" s="24" t="s">
        <v>157</v>
      </c>
      <c r="D11" s="175" t="s">
        <v>343</v>
      </c>
      <c r="E11" s="175" t="s">
        <v>343</v>
      </c>
      <c r="F11" s="175" t="s">
        <v>343</v>
      </c>
      <c r="G11" s="175" t="s">
        <v>343</v>
      </c>
      <c r="H11" s="175" t="s">
        <v>343</v>
      </c>
      <c r="I11" s="177" t="s">
        <v>95</v>
      </c>
      <c r="J11" s="177" t="s">
        <v>95</v>
      </c>
      <c r="K11" s="177" t="s">
        <v>95</v>
      </c>
    </row>
    <row r="12" spans="1:17" ht="24.95" customHeight="1">
      <c r="A12" s="176" t="s">
        <v>677</v>
      </c>
      <c r="B12" s="170" t="s">
        <v>678</v>
      </c>
      <c r="C12" s="24" t="s">
        <v>677</v>
      </c>
      <c r="D12" s="175" t="s">
        <v>343</v>
      </c>
      <c r="E12" s="175" t="s">
        <v>343</v>
      </c>
      <c r="F12" s="175" t="s">
        <v>343</v>
      </c>
      <c r="G12" s="175" t="s">
        <v>343</v>
      </c>
      <c r="H12" s="175" t="s">
        <v>343</v>
      </c>
      <c r="I12" s="177" t="s">
        <v>95</v>
      </c>
      <c r="J12" s="177" t="s">
        <v>95</v>
      </c>
      <c r="K12" s="177" t="s">
        <v>95</v>
      </c>
    </row>
    <row r="13" spans="1:17" ht="24.95" customHeight="1">
      <c r="A13" s="176" t="s">
        <v>441</v>
      </c>
      <c r="B13" s="170" t="s">
        <v>679</v>
      </c>
      <c r="C13" s="24" t="s">
        <v>441</v>
      </c>
      <c r="D13" s="175" t="s">
        <v>343</v>
      </c>
      <c r="E13" s="175" t="s">
        <v>343</v>
      </c>
      <c r="F13" s="175" t="s">
        <v>343</v>
      </c>
      <c r="G13" s="175" t="s">
        <v>343</v>
      </c>
      <c r="H13" s="175" t="s">
        <v>343</v>
      </c>
      <c r="I13" s="177" t="s">
        <v>95</v>
      </c>
      <c r="J13" s="177" t="s">
        <v>95</v>
      </c>
      <c r="K13" s="177" t="s">
        <v>95</v>
      </c>
    </row>
    <row r="14" spans="1:17" ht="24.95" customHeight="1">
      <c r="A14" s="176" t="s">
        <v>680</v>
      </c>
      <c r="B14" s="170" t="s">
        <v>681</v>
      </c>
      <c r="C14" s="24" t="s">
        <v>680</v>
      </c>
      <c r="D14" s="175" t="s">
        <v>343</v>
      </c>
      <c r="E14" s="175" t="s">
        <v>343</v>
      </c>
      <c r="F14" s="175" t="s">
        <v>343</v>
      </c>
      <c r="G14" s="175" t="s">
        <v>343</v>
      </c>
      <c r="H14" s="175" t="s">
        <v>343</v>
      </c>
      <c r="I14" s="177" t="s">
        <v>95</v>
      </c>
      <c r="J14" s="177" t="s">
        <v>95</v>
      </c>
      <c r="K14" s="177" t="s">
        <v>95</v>
      </c>
    </row>
    <row r="15" spans="1:17" ht="24.95" customHeight="1">
      <c r="A15" s="176" t="s">
        <v>110</v>
      </c>
      <c r="B15" s="170" t="s">
        <v>682</v>
      </c>
      <c r="C15" s="24" t="s">
        <v>110</v>
      </c>
      <c r="D15" s="175" t="s">
        <v>343</v>
      </c>
      <c r="E15" s="175" t="s">
        <v>343</v>
      </c>
      <c r="F15" s="175" t="s">
        <v>343</v>
      </c>
      <c r="G15" s="175" t="s">
        <v>343</v>
      </c>
      <c r="H15" s="175" t="s">
        <v>343</v>
      </c>
      <c r="I15" s="177" t="s">
        <v>95</v>
      </c>
      <c r="J15" s="177" t="s">
        <v>95</v>
      </c>
      <c r="K15" s="177" t="s">
        <v>95</v>
      </c>
    </row>
    <row r="16" spans="1:17" ht="24.95" customHeight="1">
      <c r="A16" s="176" t="s">
        <v>683</v>
      </c>
      <c r="B16" s="170" t="s">
        <v>684</v>
      </c>
      <c r="C16" s="24" t="s">
        <v>683</v>
      </c>
      <c r="D16" s="175" t="s">
        <v>343</v>
      </c>
      <c r="E16" s="175" t="s">
        <v>343</v>
      </c>
      <c r="F16" s="175" t="s">
        <v>343</v>
      </c>
      <c r="G16" s="175" t="s">
        <v>343</v>
      </c>
      <c r="H16" s="175" t="s">
        <v>343</v>
      </c>
      <c r="I16" s="177" t="s">
        <v>95</v>
      </c>
      <c r="J16" s="177" t="s">
        <v>95</v>
      </c>
      <c r="K16" s="177" t="s">
        <v>95</v>
      </c>
    </row>
    <row r="17" spans="1:15" ht="24.95" customHeight="1">
      <c r="A17" s="176" t="s">
        <v>40</v>
      </c>
      <c r="B17" s="170" t="s">
        <v>1128</v>
      </c>
      <c r="C17" s="24" t="s">
        <v>40</v>
      </c>
      <c r="D17" s="175" t="s">
        <v>343</v>
      </c>
      <c r="E17" s="175" t="s">
        <v>343</v>
      </c>
      <c r="F17" s="175" t="s">
        <v>343</v>
      </c>
      <c r="G17" s="175" t="s">
        <v>343</v>
      </c>
      <c r="H17" s="175" t="s">
        <v>343</v>
      </c>
      <c r="I17" s="177" t="s">
        <v>95</v>
      </c>
      <c r="J17" s="177" t="s">
        <v>95</v>
      </c>
      <c r="K17" s="177" t="s">
        <v>95</v>
      </c>
      <c r="L17" s="111"/>
      <c r="M17" s="111"/>
      <c r="N17" s="110"/>
      <c r="O17" s="110"/>
    </row>
    <row r="18" spans="1:15" ht="45" customHeight="1">
      <c r="A18" s="176" t="s">
        <v>53</v>
      </c>
      <c r="B18" s="170" t="s">
        <v>1129</v>
      </c>
      <c r="C18" s="24" t="s">
        <v>53</v>
      </c>
      <c r="D18" s="175" t="s">
        <v>343</v>
      </c>
      <c r="E18" s="175" t="s">
        <v>343</v>
      </c>
      <c r="F18" s="175" t="s">
        <v>343</v>
      </c>
      <c r="G18" s="175" t="s">
        <v>343</v>
      </c>
      <c r="H18" s="175" t="s">
        <v>343</v>
      </c>
      <c r="I18" s="177" t="s">
        <v>95</v>
      </c>
      <c r="J18" s="177" t="s">
        <v>95</v>
      </c>
      <c r="K18" s="177" t="s">
        <v>95</v>
      </c>
      <c r="L18" s="111"/>
      <c r="M18" s="111"/>
      <c r="N18" s="110"/>
      <c r="O18" s="110"/>
    </row>
    <row r="19" spans="1:15" ht="45" customHeight="1">
      <c r="A19" s="176" t="s">
        <v>687</v>
      </c>
      <c r="B19" s="170" t="s">
        <v>1120</v>
      </c>
      <c r="C19" s="24" t="s">
        <v>687</v>
      </c>
      <c r="D19" s="175" t="s">
        <v>343</v>
      </c>
      <c r="E19" s="175" t="s">
        <v>343</v>
      </c>
      <c r="F19" s="175" t="s">
        <v>343</v>
      </c>
      <c r="G19" s="175" t="s">
        <v>343</v>
      </c>
      <c r="H19" s="175" t="s">
        <v>343</v>
      </c>
      <c r="I19" s="177" t="s">
        <v>95</v>
      </c>
      <c r="J19" s="177" t="s">
        <v>95</v>
      </c>
      <c r="K19" s="177" t="s">
        <v>95</v>
      </c>
      <c r="L19" s="111"/>
      <c r="M19" s="111"/>
      <c r="N19" s="110"/>
      <c r="O19" s="110"/>
    </row>
    <row r="20" spans="1:15" ht="24.95" customHeight="1">
      <c r="A20" s="176" t="s">
        <v>161</v>
      </c>
      <c r="B20" s="170" t="s">
        <v>1130</v>
      </c>
      <c r="C20" s="24" t="s">
        <v>161</v>
      </c>
      <c r="D20" s="175" t="s">
        <v>343</v>
      </c>
      <c r="E20" s="175" t="s">
        <v>343</v>
      </c>
      <c r="F20" s="175" t="s">
        <v>343</v>
      </c>
      <c r="G20" s="175" t="s">
        <v>343</v>
      </c>
      <c r="H20" s="175" t="s">
        <v>343</v>
      </c>
      <c r="I20" s="177" t="s">
        <v>95</v>
      </c>
      <c r="J20" s="177" t="s">
        <v>95</v>
      </c>
      <c r="K20" s="177" t="s">
        <v>95</v>
      </c>
      <c r="L20" s="111"/>
      <c r="M20" s="111"/>
      <c r="N20" s="110"/>
      <c r="O20" s="110"/>
    </row>
    <row r="21" spans="1:15" ht="24.95" customHeight="1">
      <c r="A21" s="176" t="s">
        <v>154</v>
      </c>
      <c r="B21" s="170" t="s">
        <v>689</v>
      </c>
      <c r="C21" s="24" t="s">
        <v>154</v>
      </c>
      <c r="D21" s="175" t="s">
        <v>343</v>
      </c>
      <c r="E21" s="175" t="s">
        <v>343</v>
      </c>
      <c r="F21" s="175" t="s">
        <v>343</v>
      </c>
      <c r="G21" s="175" t="s">
        <v>343</v>
      </c>
      <c r="H21" s="175" t="s">
        <v>343</v>
      </c>
      <c r="I21" s="177" t="s">
        <v>95</v>
      </c>
      <c r="J21" s="177" t="s">
        <v>95</v>
      </c>
      <c r="K21" s="177" t="s">
        <v>95</v>
      </c>
    </row>
    <row r="22" spans="1:15" ht="45" customHeight="1">
      <c r="A22" s="176" t="s">
        <v>690</v>
      </c>
      <c r="B22" s="170" t="s">
        <v>1121</v>
      </c>
      <c r="C22" s="24" t="s">
        <v>690</v>
      </c>
      <c r="D22" s="175" t="s">
        <v>343</v>
      </c>
      <c r="E22" s="175" t="s">
        <v>343</v>
      </c>
      <c r="F22" s="175" t="s">
        <v>343</v>
      </c>
      <c r="G22" s="175" t="s">
        <v>343</v>
      </c>
      <c r="H22" s="175" t="s">
        <v>343</v>
      </c>
      <c r="I22" s="177" t="s">
        <v>95</v>
      </c>
      <c r="J22" s="177" t="s">
        <v>95</v>
      </c>
      <c r="K22" s="177" t="s">
        <v>95</v>
      </c>
      <c r="L22" s="111"/>
      <c r="M22" s="111"/>
      <c r="N22" s="110"/>
      <c r="O22" s="110"/>
    </row>
    <row r="23" spans="1:15" ht="24.95" customHeight="1">
      <c r="A23" s="176" t="s">
        <v>692</v>
      </c>
      <c r="B23" s="170" t="s">
        <v>1122</v>
      </c>
      <c r="C23" s="24" t="s">
        <v>692</v>
      </c>
      <c r="D23" s="175" t="s">
        <v>343</v>
      </c>
      <c r="E23" s="175" t="s">
        <v>343</v>
      </c>
      <c r="F23" s="175" t="s">
        <v>343</v>
      </c>
      <c r="G23" s="175" t="s">
        <v>343</v>
      </c>
      <c r="H23" s="175" t="s">
        <v>343</v>
      </c>
      <c r="I23" s="177" t="s">
        <v>95</v>
      </c>
      <c r="J23" s="177" t="s">
        <v>95</v>
      </c>
      <c r="K23" s="177" t="s">
        <v>95</v>
      </c>
      <c r="L23" s="111"/>
      <c r="M23" s="111"/>
      <c r="N23" s="110"/>
      <c r="O23" s="110"/>
    </row>
    <row r="24" spans="1:15" ht="24.95" customHeight="1">
      <c r="A24" s="176" t="s">
        <v>13</v>
      </c>
      <c r="B24" s="170" t="s">
        <v>1123</v>
      </c>
      <c r="C24" s="24" t="s">
        <v>13</v>
      </c>
      <c r="D24" s="175" t="s">
        <v>343</v>
      </c>
      <c r="E24" s="175" t="s">
        <v>343</v>
      </c>
      <c r="F24" s="175" t="s">
        <v>343</v>
      </c>
      <c r="G24" s="175" t="s">
        <v>343</v>
      </c>
      <c r="H24" s="175" t="s">
        <v>343</v>
      </c>
      <c r="I24" s="177" t="s">
        <v>95</v>
      </c>
      <c r="J24" s="177" t="s">
        <v>95</v>
      </c>
      <c r="K24" s="177" t="s">
        <v>95</v>
      </c>
      <c r="L24" s="111"/>
      <c r="M24" s="111"/>
      <c r="N24" s="110"/>
      <c r="O24" s="110"/>
    </row>
    <row r="25" spans="1:15" ht="24.95" customHeight="1">
      <c r="A25" s="176" t="s">
        <v>695</v>
      </c>
      <c r="B25" s="170" t="s">
        <v>696</v>
      </c>
      <c r="C25" s="24" t="s">
        <v>695</v>
      </c>
      <c r="D25" s="175" t="s">
        <v>343</v>
      </c>
      <c r="E25" s="175" t="s">
        <v>343</v>
      </c>
      <c r="F25" s="175" t="s">
        <v>343</v>
      </c>
      <c r="G25" s="175" t="s">
        <v>343</v>
      </c>
      <c r="H25" s="175" t="s">
        <v>343</v>
      </c>
      <c r="I25" s="177" t="s">
        <v>95</v>
      </c>
      <c r="J25" s="177" t="s">
        <v>95</v>
      </c>
      <c r="K25" s="177" t="s">
        <v>95</v>
      </c>
      <c r="L25" s="111"/>
      <c r="M25" s="111"/>
      <c r="N25" s="110"/>
      <c r="O25" s="110"/>
    </row>
    <row r="26" spans="1:15" ht="24.95" customHeight="1">
      <c r="A26" s="176" t="s">
        <v>33</v>
      </c>
      <c r="B26" s="170" t="s">
        <v>697</v>
      </c>
      <c r="C26" s="24" t="s">
        <v>33</v>
      </c>
      <c r="D26" s="175" t="s">
        <v>343</v>
      </c>
      <c r="E26" s="175" t="s">
        <v>343</v>
      </c>
      <c r="F26" s="175" t="s">
        <v>343</v>
      </c>
      <c r="G26" s="175" t="s">
        <v>343</v>
      </c>
      <c r="H26" s="175" t="s">
        <v>343</v>
      </c>
      <c r="I26" s="177" t="s">
        <v>95</v>
      </c>
      <c r="J26" s="177" t="s">
        <v>95</v>
      </c>
      <c r="K26" s="177" t="s">
        <v>95</v>
      </c>
      <c r="L26" s="111"/>
      <c r="M26" s="111"/>
      <c r="N26" s="110"/>
      <c r="O26" s="110"/>
    </row>
    <row r="27" spans="1:15" ht="24.95" customHeight="1">
      <c r="A27" s="176" t="s">
        <v>698</v>
      </c>
      <c r="B27" s="170" t="s">
        <v>699</v>
      </c>
      <c r="C27" s="24" t="s">
        <v>698</v>
      </c>
      <c r="D27" s="175" t="s">
        <v>343</v>
      </c>
      <c r="E27" s="175" t="s">
        <v>343</v>
      </c>
      <c r="F27" s="175" t="s">
        <v>343</v>
      </c>
      <c r="G27" s="175" t="s">
        <v>343</v>
      </c>
      <c r="H27" s="175" t="s">
        <v>343</v>
      </c>
      <c r="I27" s="177" t="s">
        <v>95</v>
      </c>
      <c r="J27" s="177" t="s">
        <v>95</v>
      </c>
      <c r="K27" s="177" t="s">
        <v>95</v>
      </c>
      <c r="L27" s="111"/>
      <c r="M27" s="111"/>
      <c r="N27" s="110"/>
      <c r="O27" s="110"/>
    </row>
    <row r="28" spans="1:15" ht="24.95" customHeight="1">
      <c r="A28" s="176" t="s">
        <v>700</v>
      </c>
      <c r="B28" s="170" t="s">
        <v>701</v>
      </c>
      <c r="C28" s="24" t="s">
        <v>700</v>
      </c>
      <c r="D28" s="175" t="s">
        <v>343</v>
      </c>
      <c r="E28" s="175" t="s">
        <v>343</v>
      </c>
      <c r="F28" s="175" t="s">
        <v>343</v>
      </c>
      <c r="G28" s="175" t="s">
        <v>343</v>
      </c>
      <c r="H28" s="175" t="s">
        <v>343</v>
      </c>
      <c r="I28" s="177" t="s">
        <v>95</v>
      </c>
      <c r="J28" s="177" t="s">
        <v>95</v>
      </c>
      <c r="K28" s="177" t="s">
        <v>95</v>
      </c>
      <c r="L28" s="111"/>
      <c r="M28" s="111"/>
      <c r="N28" s="110"/>
      <c r="O28" s="110"/>
    </row>
    <row r="29" spans="1:15" ht="24.95" customHeight="1">
      <c r="A29" s="176" t="s">
        <v>702</v>
      </c>
      <c r="B29" s="170" t="s">
        <v>703</v>
      </c>
      <c r="C29" s="24" t="s">
        <v>702</v>
      </c>
      <c r="D29" s="175" t="s">
        <v>343</v>
      </c>
      <c r="E29" s="175" t="s">
        <v>343</v>
      </c>
      <c r="F29" s="175" t="s">
        <v>343</v>
      </c>
      <c r="G29" s="175" t="s">
        <v>343</v>
      </c>
      <c r="H29" s="175" t="s">
        <v>343</v>
      </c>
      <c r="I29" s="177" t="s">
        <v>95</v>
      </c>
      <c r="J29" s="177" t="s">
        <v>95</v>
      </c>
      <c r="K29" s="177" t="s">
        <v>95</v>
      </c>
      <c r="L29" s="111"/>
      <c r="M29" s="111"/>
      <c r="N29" s="110"/>
      <c r="O29" s="110"/>
    </row>
    <row r="30" spans="1:15" ht="24.95" customHeight="1">
      <c r="A30" s="176" t="s">
        <v>704</v>
      </c>
      <c r="B30" s="170" t="s">
        <v>705</v>
      </c>
      <c r="C30" s="24" t="s">
        <v>704</v>
      </c>
      <c r="D30" s="175" t="s">
        <v>343</v>
      </c>
      <c r="E30" s="175" t="s">
        <v>343</v>
      </c>
      <c r="F30" s="175" t="s">
        <v>343</v>
      </c>
      <c r="G30" s="175" t="s">
        <v>343</v>
      </c>
      <c r="H30" s="175" t="s">
        <v>343</v>
      </c>
      <c r="I30" s="177" t="s">
        <v>95</v>
      </c>
      <c r="J30" s="177" t="s">
        <v>95</v>
      </c>
      <c r="K30" s="177" t="s">
        <v>95</v>
      </c>
      <c r="L30" s="111"/>
      <c r="M30" s="111"/>
      <c r="N30" s="110"/>
      <c r="O30" s="110"/>
    </row>
    <row r="31" spans="1:15" ht="24.95" customHeight="1">
      <c r="A31" s="176" t="s">
        <v>707</v>
      </c>
      <c r="B31" s="170" t="s">
        <v>1124</v>
      </c>
      <c r="C31" s="24" t="s">
        <v>707</v>
      </c>
      <c r="D31" s="175" t="s">
        <v>343</v>
      </c>
      <c r="E31" s="175" t="s">
        <v>343</v>
      </c>
      <c r="F31" s="175" t="s">
        <v>343</v>
      </c>
      <c r="G31" s="175" t="s">
        <v>343</v>
      </c>
      <c r="H31" s="175" t="s">
        <v>343</v>
      </c>
      <c r="I31" s="177" t="s">
        <v>95</v>
      </c>
      <c r="J31" s="177" t="s">
        <v>95</v>
      </c>
      <c r="K31" s="177" t="s">
        <v>95</v>
      </c>
    </row>
    <row r="32" spans="1:15" ht="24.95" customHeight="1">
      <c r="A32" s="176" t="s">
        <v>147</v>
      </c>
      <c r="B32" s="170" t="s">
        <v>713</v>
      </c>
      <c r="C32" s="24" t="s">
        <v>147</v>
      </c>
      <c r="D32" s="175" t="s">
        <v>343</v>
      </c>
      <c r="E32" s="175" t="s">
        <v>343</v>
      </c>
      <c r="F32" s="175" t="s">
        <v>343</v>
      </c>
      <c r="G32" s="175" t="s">
        <v>343</v>
      </c>
      <c r="H32" s="175" t="s">
        <v>343</v>
      </c>
      <c r="I32" s="177" t="s">
        <v>95</v>
      </c>
      <c r="J32" s="177" t="s">
        <v>95</v>
      </c>
      <c r="K32" s="177" t="s">
        <v>95</v>
      </c>
    </row>
    <row r="33" spans="1:15" ht="24.95" customHeight="1">
      <c r="A33" s="176" t="s">
        <v>878</v>
      </c>
      <c r="B33" s="170" t="s">
        <v>1063</v>
      </c>
      <c r="C33" s="24" t="s">
        <v>878</v>
      </c>
      <c r="D33" s="175" t="s">
        <v>343</v>
      </c>
      <c r="E33" s="175" t="s">
        <v>343</v>
      </c>
      <c r="F33" s="175" t="s">
        <v>343</v>
      </c>
      <c r="G33" s="175" t="s">
        <v>343</v>
      </c>
      <c r="H33" s="175" t="s">
        <v>343</v>
      </c>
      <c r="I33" s="177" t="s">
        <v>95</v>
      </c>
      <c r="J33" s="177" t="s">
        <v>95</v>
      </c>
      <c r="K33" s="177" t="s">
        <v>95</v>
      </c>
    </row>
    <row r="34" spans="1:15" ht="24.95" customHeight="1">
      <c r="A34" s="176" t="s">
        <v>782</v>
      </c>
      <c r="B34" s="170" t="s">
        <v>366</v>
      </c>
      <c r="C34" s="24" t="s">
        <v>782</v>
      </c>
      <c r="D34" s="175">
        <f>$I34+$J34+$K34</f>
        <v>180.00220000000002</v>
      </c>
      <c r="E34" s="175">
        <f>$I34+$J34+$K34</f>
        <v>180.00220000000002</v>
      </c>
      <c r="F34" s="175">
        <f>$I34+$J34+$K34</f>
        <v>180.00220000000002</v>
      </c>
      <c r="G34" s="175" t="s">
        <v>343</v>
      </c>
      <c r="H34" s="175" t="s">
        <v>343</v>
      </c>
      <c r="I34" s="16">
        <v>134.33000000000001</v>
      </c>
      <c r="J34" s="109">
        <f t="shared" ref="J34:J59" si="5">I34*0.24</f>
        <v>32.239200000000004</v>
      </c>
      <c r="K34" s="109">
        <f t="shared" ref="K34:K59" si="6">I34*0.1</f>
        <v>13.433000000000002</v>
      </c>
    </row>
    <row r="35" spans="1:15" ht="45" customHeight="1">
      <c r="A35" s="176" t="s">
        <v>513</v>
      </c>
      <c r="B35" s="173" t="s">
        <v>1135</v>
      </c>
      <c r="C35" s="24" t="s">
        <v>513</v>
      </c>
      <c r="D35" s="175">
        <f t="shared" ref="D35:D59" si="7">$I35+$J35+$K35</f>
        <v>374.99900000000002</v>
      </c>
      <c r="E35" s="175">
        <f t="shared" ref="E35:E59" si="8">$I35+$J35+$K35</f>
        <v>374.99900000000002</v>
      </c>
      <c r="F35" s="175">
        <f t="shared" ref="F35:F59" si="9">$I35+$J35+$K35</f>
        <v>374.99900000000002</v>
      </c>
      <c r="G35" s="175">
        <f t="shared" ref="G35:G59" si="10">$I35+$J35+$K35</f>
        <v>374.99900000000002</v>
      </c>
      <c r="H35" s="175">
        <f t="shared" ref="H35:H59" si="11">$I35+$J35+$K35</f>
        <v>374.99900000000002</v>
      </c>
      <c r="I35" s="16">
        <v>279.85000000000002</v>
      </c>
      <c r="J35" s="177">
        <f t="shared" si="5"/>
        <v>67.164000000000001</v>
      </c>
      <c r="K35" s="177">
        <f t="shared" si="6"/>
        <v>27.985000000000003</v>
      </c>
      <c r="L35" s="111"/>
      <c r="M35" s="111"/>
      <c r="N35" s="110"/>
      <c r="O35" s="110"/>
    </row>
    <row r="36" spans="1:15" ht="45" customHeight="1">
      <c r="A36" s="176" t="s">
        <v>25</v>
      </c>
      <c r="B36" s="173" t="s">
        <v>1136</v>
      </c>
      <c r="C36" s="24" t="s">
        <v>25</v>
      </c>
      <c r="D36" s="175">
        <f t="shared" si="7"/>
        <v>210.00479999999999</v>
      </c>
      <c r="E36" s="175">
        <f t="shared" si="8"/>
        <v>210.00479999999999</v>
      </c>
      <c r="F36" s="175">
        <f t="shared" si="9"/>
        <v>210.00479999999999</v>
      </c>
      <c r="G36" s="175">
        <f t="shared" si="10"/>
        <v>210.00479999999999</v>
      </c>
      <c r="H36" s="175">
        <f t="shared" si="11"/>
        <v>210.00479999999999</v>
      </c>
      <c r="I36" s="16">
        <v>156.72</v>
      </c>
      <c r="J36" s="177">
        <f t="shared" si="5"/>
        <v>37.6128</v>
      </c>
      <c r="K36" s="177">
        <f t="shared" si="6"/>
        <v>15.672000000000001</v>
      </c>
      <c r="L36" s="111"/>
      <c r="M36" s="111"/>
      <c r="N36" s="110"/>
      <c r="O36" s="110"/>
    </row>
    <row r="37" spans="1:15" ht="45" customHeight="1">
      <c r="A37" s="176" t="s">
        <v>753</v>
      </c>
      <c r="B37" s="173" t="s">
        <v>1137</v>
      </c>
      <c r="C37" s="24" t="s">
        <v>753</v>
      </c>
      <c r="D37" s="175">
        <f t="shared" si="7"/>
        <v>374.99900000000002</v>
      </c>
      <c r="E37" s="175">
        <f t="shared" si="8"/>
        <v>374.99900000000002</v>
      </c>
      <c r="F37" s="175">
        <f t="shared" si="9"/>
        <v>374.99900000000002</v>
      </c>
      <c r="G37" s="175">
        <f t="shared" si="10"/>
        <v>374.99900000000002</v>
      </c>
      <c r="H37" s="175">
        <f t="shared" si="11"/>
        <v>374.99900000000002</v>
      </c>
      <c r="I37" s="16">
        <v>279.85000000000002</v>
      </c>
      <c r="J37" s="177">
        <f t="shared" si="5"/>
        <v>67.164000000000001</v>
      </c>
      <c r="K37" s="177">
        <f t="shared" si="6"/>
        <v>27.985000000000003</v>
      </c>
      <c r="L37" s="111"/>
      <c r="M37" s="111"/>
      <c r="N37" s="110"/>
      <c r="O37" s="110"/>
    </row>
    <row r="38" spans="1:15" ht="24.95" customHeight="1">
      <c r="A38" s="176" t="s">
        <v>112</v>
      </c>
      <c r="B38" s="173" t="s">
        <v>706</v>
      </c>
      <c r="C38" s="24" t="s">
        <v>112</v>
      </c>
      <c r="D38" s="175">
        <f t="shared" si="7"/>
        <v>180.00220000000002</v>
      </c>
      <c r="E38" s="175">
        <f t="shared" si="8"/>
        <v>180.00220000000002</v>
      </c>
      <c r="F38" s="175">
        <f t="shared" si="9"/>
        <v>180.00220000000002</v>
      </c>
      <c r="G38" s="175">
        <f t="shared" si="10"/>
        <v>180.00220000000002</v>
      </c>
      <c r="H38" s="175">
        <f t="shared" si="11"/>
        <v>180.00220000000002</v>
      </c>
      <c r="I38" s="16">
        <v>134.33000000000001</v>
      </c>
      <c r="J38" s="109">
        <f t="shared" si="5"/>
        <v>32.239200000000004</v>
      </c>
      <c r="K38" s="109">
        <f t="shared" si="6"/>
        <v>13.433000000000002</v>
      </c>
      <c r="L38" s="111"/>
      <c r="M38" s="111"/>
      <c r="N38" s="110"/>
      <c r="O38" s="110"/>
    </row>
    <row r="39" spans="1:15" ht="45" customHeight="1">
      <c r="A39" s="176" t="s">
        <v>1110</v>
      </c>
      <c r="B39" s="173" t="s">
        <v>1138</v>
      </c>
      <c r="C39" s="24" t="s">
        <v>1110</v>
      </c>
      <c r="D39" s="175">
        <f t="shared" si="7"/>
        <v>784.99880000000007</v>
      </c>
      <c r="E39" s="175">
        <f t="shared" si="8"/>
        <v>784.99880000000007</v>
      </c>
      <c r="F39" s="175">
        <f t="shared" si="9"/>
        <v>784.99880000000007</v>
      </c>
      <c r="G39" s="175">
        <f t="shared" si="10"/>
        <v>784.99880000000007</v>
      </c>
      <c r="H39" s="175">
        <f t="shared" si="11"/>
        <v>784.99880000000007</v>
      </c>
      <c r="I39" s="16">
        <v>585.82000000000005</v>
      </c>
      <c r="J39" s="177">
        <f t="shared" si="5"/>
        <v>140.5968</v>
      </c>
      <c r="K39" s="177">
        <f t="shared" si="6"/>
        <v>58.582000000000008</v>
      </c>
      <c r="L39" s="111"/>
      <c r="M39" s="111"/>
      <c r="N39" s="110"/>
      <c r="O39" s="110"/>
    </row>
    <row r="40" spans="1:15" ht="45" customHeight="1">
      <c r="A40" s="176" t="s">
        <v>758</v>
      </c>
      <c r="B40" s="173" t="s">
        <v>969</v>
      </c>
      <c r="C40" s="24" t="s">
        <v>758</v>
      </c>
      <c r="D40" s="175">
        <f t="shared" si="7"/>
        <v>374.99900000000002</v>
      </c>
      <c r="E40" s="175">
        <f t="shared" si="8"/>
        <v>374.99900000000002</v>
      </c>
      <c r="F40" s="175">
        <f t="shared" si="9"/>
        <v>374.99900000000002</v>
      </c>
      <c r="G40" s="175">
        <f t="shared" si="10"/>
        <v>374.99900000000002</v>
      </c>
      <c r="H40" s="175">
        <f t="shared" si="11"/>
        <v>374.99900000000002</v>
      </c>
      <c r="I40" s="16">
        <v>279.85000000000002</v>
      </c>
      <c r="J40" s="177">
        <f t="shared" si="5"/>
        <v>67.164000000000001</v>
      </c>
      <c r="K40" s="177">
        <f t="shared" si="6"/>
        <v>27.985000000000003</v>
      </c>
      <c r="L40" s="111"/>
      <c r="M40" s="111"/>
      <c r="N40" s="110"/>
      <c r="O40" s="110"/>
    </row>
    <row r="41" spans="1:15" ht="24.95" customHeight="1">
      <c r="A41" s="176" t="s">
        <v>714</v>
      </c>
      <c r="B41" s="170" t="s">
        <v>1131</v>
      </c>
      <c r="C41" s="24" t="s">
        <v>714</v>
      </c>
      <c r="D41" s="175">
        <f t="shared" si="7"/>
        <v>129.99340000000001</v>
      </c>
      <c r="E41" s="175">
        <f t="shared" si="8"/>
        <v>129.99340000000001</v>
      </c>
      <c r="F41" s="175">
        <f t="shared" si="9"/>
        <v>129.99340000000001</v>
      </c>
      <c r="G41" s="175">
        <f t="shared" si="10"/>
        <v>129.99340000000001</v>
      </c>
      <c r="H41" s="175">
        <f t="shared" si="11"/>
        <v>129.99340000000001</v>
      </c>
      <c r="I41" s="16">
        <v>97.01</v>
      </c>
      <c r="J41" s="109">
        <f t="shared" si="5"/>
        <v>23.282399999999999</v>
      </c>
      <c r="K41" s="109">
        <f t="shared" si="6"/>
        <v>9.7010000000000005</v>
      </c>
    </row>
    <row r="42" spans="1:15" ht="24.95" customHeight="1">
      <c r="A42" s="176" t="s">
        <v>1105</v>
      </c>
      <c r="B42" s="170" t="s">
        <v>1111</v>
      </c>
      <c r="C42" s="24" t="s">
        <v>1105</v>
      </c>
      <c r="D42" s="175">
        <f t="shared" si="7"/>
        <v>0</v>
      </c>
      <c r="E42" s="175">
        <f t="shared" si="8"/>
        <v>0</v>
      </c>
      <c r="F42" s="175">
        <f t="shared" si="9"/>
        <v>0</v>
      </c>
      <c r="G42" s="175">
        <f t="shared" si="10"/>
        <v>0</v>
      </c>
      <c r="H42" s="175">
        <f t="shared" si="11"/>
        <v>0</v>
      </c>
      <c r="I42" s="16">
        <v>0</v>
      </c>
      <c r="J42" s="109">
        <f t="shared" si="5"/>
        <v>0</v>
      </c>
      <c r="K42" s="109">
        <f t="shared" si="6"/>
        <v>0</v>
      </c>
    </row>
    <row r="43" spans="1:15" ht="24.95" customHeight="1">
      <c r="A43" s="176" t="s">
        <v>724</v>
      </c>
      <c r="B43" s="170" t="s">
        <v>1125</v>
      </c>
      <c r="C43" s="24" t="s">
        <v>724</v>
      </c>
      <c r="D43" s="175">
        <f t="shared" si="7"/>
        <v>129.99340000000001</v>
      </c>
      <c r="E43" s="175">
        <f t="shared" si="8"/>
        <v>129.99340000000001</v>
      </c>
      <c r="F43" s="175">
        <f t="shared" si="9"/>
        <v>129.99340000000001</v>
      </c>
      <c r="G43" s="175">
        <f t="shared" si="10"/>
        <v>129.99340000000001</v>
      </c>
      <c r="H43" s="175">
        <f t="shared" si="11"/>
        <v>129.99340000000001</v>
      </c>
      <c r="I43" s="16">
        <v>97.01</v>
      </c>
      <c r="J43" s="109">
        <f t="shared" si="5"/>
        <v>23.282399999999999</v>
      </c>
      <c r="K43" s="109">
        <f t="shared" si="6"/>
        <v>9.7010000000000005</v>
      </c>
    </row>
    <row r="44" spans="1:15" ht="24.95" customHeight="1">
      <c r="A44" s="176" t="s">
        <v>1104</v>
      </c>
      <c r="B44" s="170" t="s">
        <v>1112</v>
      </c>
      <c r="C44" s="24" t="s">
        <v>1104</v>
      </c>
      <c r="D44" s="175">
        <f t="shared" si="7"/>
        <v>79.998000000000005</v>
      </c>
      <c r="E44" s="175">
        <f t="shared" si="8"/>
        <v>79.998000000000005</v>
      </c>
      <c r="F44" s="175">
        <f t="shared" si="9"/>
        <v>79.998000000000005</v>
      </c>
      <c r="G44" s="175">
        <f t="shared" si="10"/>
        <v>79.998000000000005</v>
      </c>
      <c r="H44" s="175">
        <f t="shared" si="11"/>
        <v>79.998000000000005</v>
      </c>
      <c r="I44" s="16">
        <v>59.7</v>
      </c>
      <c r="J44" s="109">
        <f t="shared" si="5"/>
        <v>14.327999999999999</v>
      </c>
      <c r="K44" s="109">
        <f t="shared" si="6"/>
        <v>5.9700000000000006</v>
      </c>
    </row>
    <row r="45" spans="1:15" ht="24.95" customHeight="1">
      <c r="A45" s="176" t="s">
        <v>745</v>
      </c>
      <c r="B45" s="170" t="s">
        <v>746</v>
      </c>
      <c r="C45" s="24" t="s">
        <v>745</v>
      </c>
      <c r="D45" s="175">
        <f t="shared" si="7"/>
        <v>609.99480000000005</v>
      </c>
      <c r="E45" s="175">
        <f t="shared" si="8"/>
        <v>609.99480000000005</v>
      </c>
      <c r="F45" s="175">
        <f t="shared" si="9"/>
        <v>609.99480000000005</v>
      </c>
      <c r="G45" s="175">
        <f t="shared" si="10"/>
        <v>609.99480000000005</v>
      </c>
      <c r="H45" s="175">
        <f t="shared" si="11"/>
        <v>609.99480000000005</v>
      </c>
      <c r="I45" s="16">
        <v>455.22</v>
      </c>
      <c r="J45" s="109">
        <f t="shared" si="5"/>
        <v>109.25280000000001</v>
      </c>
      <c r="K45" s="109">
        <f t="shared" si="6"/>
        <v>45.522000000000006</v>
      </c>
      <c r="L45" s="111"/>
      <c r="M45" s="111"/>
      <c r="N45" s="110"/>
      <c r="O45" s="110"/>
    </row>
    <row r="46" spans="1:15" ht="24.95" customHeight="1">
      <c r="A46" s="176" t="s">
        <v>471</v>
      </c>
      <c r="B46" s="170" t="s">
        <v>810</v>
      </c>
      <c r="C46" s="24" t="s">
        <v>471</v>
      </c>
      <c r="D46" s="175">
        <f t="shared" si="7"/>
        <v>395.0052</v>
      </c>
      <c r="E46" s="175">
        <f t="shared" si="8"/>
        <v>395.0052</v>
      </c>
      <c r="F46" s="175">
        <f t="shared" si="9"/>
        <v>395.0052</v>
      </c>
      <c r="G46" s="175">
        <f t="shared" si="10"/>
        <v>395.0052</v>
      </c>
      <c r="H46" s="175">
        <f t="shared" si="11"/>
        <v>395.0052</v>
      </c>
      <c r="I46" s="16">
        <v>294.77999999999997</v>
      </c>
      <c r="J46" s="109">
        <f t="shared" si="5"/>
        <v>70.747199999999992</v>
      </c>
      <c r="K46" s="109">
        <f t="shared" si="6"/>
        <v>29.477999999999998</v>
      </c>
      <c r="L46" s="111"/>
      <c r="M46" s="111"/>
      <c r="N46" s="110"/>
      <c r="O46" s="110"/>
    </row>
    <row r="47" spans="1:15" ht="24.95" customHeight="1">
      <c r="A47" s="176" t="s">
        <v>747</v>
      </c>
      <c r="B47" s="170" t="s">
        <v>811</v>
      </c>
      <c r="C47" s="24" t="s">
        <v>747</v>
      </c>
      <c r="D47" s="175">
        <f t="shared" si="7"/>
        <v>395.0052</v>
      </c>
      <c r="E47" s="175">
        <f t="shared" si="8"/>
        <v>395.0052</v>
      </c>
      <c r="F47" s="175">
        <f t="shared" si="9"/>
        <v>395.0052</v>
      </c>
      <c r="G47" s="175">
        <f t="shared" si="10"/>
        <v>395.0052</v>
      </c>
      <c r="H47" s="175">
        <f t="shared" si="11"/>
        <v>395.0052</v>
      </c>
      <c r="I47" s="16">
        <v>294.77999999999997</v>
      </c>
      <c r="J47" s="109">
        <f t="shared" si="5"/>
        <v>70.747199999999992</v>
      </c>
      <c r="K47" s="109">
        <f t="shared" si="6"/>
        <v>29.477999999999998</v>
      </c>
      <c r="L47" s="111"/>
      <c r="M47" s="111"/>
      <c r="N47" s="110"/>
      <c r="O47" s="110"/>
    </row>
    <row r="48" spans="1:15" ht="24.95" customHeight="1">
      <c r="A48" s="176" t="s">
        <v>748</v>
      </c>
      <c r="B48" s="170" t="s">
        <v>749</v>
      </c>
      <c r="C48" s="24" t="s">
        <v>748</v>
      </c>
      <c r="D48" s="175">
        <f t="shared" si="7"/>
        <v>79.998000000000005</v>
      </c>
      <c r="E48" s="175">
        <f t="shared" si="8"/>
        <v>79.998000000000005</v>
      </c>
      <c r="F48" s="175">
        <f t="shared" si="9"/>
        <v>79.998000000000005</v>
      </c>
      <c r="G48" s="175">
        <f t="shared" si="10"/>
        <v>79.998000000000005</v>
      </c>
      <c r="H48" s="175">
        <f t="shared" si="11"/>
        <v>79.998000000000005</v>
      </c>
      <c r="I48" s="16">
        <v>59.7</v>
      </c>
      <c r="J48" s="109">
        <f t="shared" si="5"/>
        <v>14.327999999999999</v>
      </c>
      <c r="K48" s="109">
        <f t="shared" si="6"/>
        <v>5.9700000000000006</v>
      </c>
      <c r="L48" s="111"/>
      <c r="M48" s="111"/>
      <c r="N48" s="110"/>
      <c r="O48" s="110"/>
    </row>
    <row r="49" spans="1:15" ht="24.95" customHeight="1">
      <c r="A49" s="176" t="s">
        <v>751</v>
      </c>
      <c r="B49" s="170" t="s">
        <v>812</v>
      </c>
      <c r="C49" s="24" t="s">
        <v>751</v>
      </c>
      <c r="D49" s="175">
        <f t="shared" si="7"/>
        <v>395.0052</v>
      </c>
      <c r="E49" s="175">
        <f t="shared" si="8"/>
        <v>395.0052</v>
      </c>
      <c r="F49" s="175">
        <f t="shared" si="9"/>
        <v>395.0052</v>
      </c>
      <c r="G49" s="175">
        <f t="shared" si="10"/>
        <v>395.0052</v>
      </c>
      <c r="H49" s="175">
        <f t="shared" si="11"/>
        <v>395.0052</v>
      </c>
      <c r="I49" s="16">
        <v>294.77999999999997</v>
      </c>
      <c r="J49" s="109">
        <f t="shared" si="5"/>
        <v>70.747199999999992</v>
      </c>
      <c r="K49" s="109">
        <f t="shared" si="6"/>
        <v>29.477999999999998</v>
      </c>
      <c r="L49" s="111"/>
      <c r="M49" s="111"/>
      <c r="N49" s="110"/>
      <c r="O49" s="110"/>
    </row>
    <row r="50" spans="1:15" ht="24.95" customHeight="1">
      <c r="A50" s="176" t="s">
        <v>137</v>
      </c>
      <c r="B50" s="170" t="s">
        <v>1113</v>
      </c>
      <c r="C50" s="24" t="s">
        <v>137</v>
      </c>
      <c r="D50" s="175">
        <f t="shared" si="7"/>
        <v>609.99480000000005</v>
      </c>
      <c r="E50" s="175">
        <f t="shared" si="8"/>
        <v>609.99480000000005</v>
      </c>
      <c r="F50" s="175">
        <f t="shared" si="9"/>
        <v>609.99480000000005</v>
      </c>
      <c r="G50" s="175">
        <f t="shared" si="10"/>
        <v>609.99480000000005</v>
      </c>
      <c r="H50" s="175">
        <f t="shared" si="11"/>
        <v>609.99480000000005</v>
      </c>
      <c r="I50" s="16">
        <v>455.22</v>
      </c>
      <c r="J50" s="109">
        <f t="shared" si="5"/>
        <v>109.25280000000001</v>
      </c>
      <c r="K50" s="109">
        <f t="shared" si="6"/>
        <v>45.522000000000006</v>
      </c>
      <c r="L50" s="111"/>
      <c r="M50" s="111"/>
      <c r="N50" s="110"/>
      <c r="O50" s="110"/>
    </row>
    <row r="51" spans="1:15" ht="24.95" customHeight="1">
      <c r="A51" s="176" t="s">
        <v>1103</v>
      </c>
      <c r="B51" s="170" t="s">
        <v>1116</v>
      </c>
      <c r="C51" s="24" t="s">
        <v>1103</v>
      </c>
      <c r="D51" s="175">
        <f t="shared" si="7"/>
        <v>0</v>
      </c>
      <c r="E51" s="175">
        <f t="shared" si="8"/>
        <v>0</v>
      </c>
      <c r="F51" s="175">
        <f t="shared" si="9"/>
        <v>0</v>
      </c>
      <c r="G51" s="175">
        <f t="shared" si="10"/>
        <v>0</v>
      </c>
      <c r="H51" s="175">
        <f t="shared" si="11"/>
        <v>0</v>
      </c>
      <c r="I51" s="16">
        <v>0</v>
      </c>
      <c r="J51" s="109">
        <f t="shared" si="5"/>
        <v>0</v>
      </c>
      <c r="K51" s="109">
        <f t="shared" si="6"/>
        <v>0</v>
      </c>
      <c r="L51" s="111"/>
      <c r="M51" s="111"/>
      <c r="N51" s="110"/>
      <c r="O51" s="110"/>
    </row>
    <row r="52" spans="1:15" ht="24.95" customHeight="1">
      <c r="A52" s="176" t="s">
        <v>839</v>
      </c>
      <c r="B52" s="170" t="s">
        <v>1117</v>
      </c>
      <c r="C52" s="24" t="s">
        <v>839</v>
      </c>
      <c r="D52" s="175">
        <f t="shared" si="7"/>
        <v>0</v>
      </c>
      <c r="E52" s="175">
        <f t="shared" si="8"/>
        <v>0</v>
      </c>
      <c r="F52" s="175">
        <f t="shared" si="9"/>
        <v>0</v>
      </c>
      <c r="G52" s="175">
        <f t="shared" si="10"/>
        <v>0</v>
      </c>
      <c r="H52" s="175">
        <f t="shared" si="11"/>
        <v>0</v>
      </c>
      <c r="I52" s="16">
        <v>0</v>
      </c>
      <c r="J52" s="109">
        <f t="shared" si="5"/>
        <v>0</v>
      </c>
      <c r="K52" s="109">
        <f t="shared" si="6"/>
        <v>0</v>
      </c>
      <c r="L52" s="111"/>
      <c r="M52" s="111"/>
      <c r="N52" s="110"/>
      <c r="O52" s="110"/>
    </row>
    <row r="53" spans="1:15" ht="24.95" customHeight="1">
      <c r="A53" s="176" t="s">
        <v>125</v>
      </c>
      <c r="B53" s="170" t="s">
        <v>1114</v>
      </c>
      <c r="C53" s="24" t="s">
        <v>125</v>
      </c>
      <c r="D53" s="175">
        <f t="shared" si="7"/>
        <v>609.99480000000005</v>
      </c>
      <c r="E53" s="175">
        <f t="shared" si="8"/>
        <v>609.99480000000005</v>
      </c>
      <c r="F53" s="175">
        <f t="shared" si="9"/>
        <v>609.99480000000005</v>
      </c>
      <c r="G53" s="175">
        <f t="shared" si="10"/>
        <v>609.99480000000005</v>
      </c>
      <c r="H53" s="175">
        <f t="shared" si="11"/>
        <v>609.99480000000005</v>
      </c>
      <c r="I53" s="16">
        <v>455.22</v>
      </c>
      <c r="J53" s="109">
        <f t="shared" si="5"/>
        <v>109.25280000000001</v>
      </c>
      <c r="K53" s="109">
        <f t="shared" si="6"/>
        <v>45.522000000000006</v>
      </c>
      <c r="L53" s="111"/>
      <c r="M53" s="111"/>
      <c r="N53" s="110"/>
      <c r="O53" s="110"/>
    </row>
    <row r="54" spans="1:15" ht="24.95" customHeight="1">
      <c r="A54" s="176" t="s">
        <v>1102</v>
      </c>
      <c r="B54" s="170" t="s">
        <v>1118</v>
      </c>
      <c r="C54" s="24" t="s">
        <v>1102</v>
      </c>
      <c r="D54" s="175">
        <f t="shared" si="7"/>
        <v>210.00479999999999</v>
      </c>
      <c r="E54" s="175">
        <f t="shared" si="8"/>
        <v>210.00479999999999</v>
      </c>
      <c r="F54" s="175">
        <f t="shared" si="9"/>
        <v>210.00479999999999</v>
      </c>
      <c r="G54" s="175">
        <f t="shared" si="10"/>
        <v>210.00479999999999</v>
      </c>
      <c r="H54" s="175">
        <f t="shared" si="11"/>
        <v>210.00479999999999</v>
      </c>
      <c r="I54" s="16">
        <v>156.72</v>
      </c>
      <c r="J54" s="109">
        <f t="shared" si="5"/>
        <v>37.6128</v>
      </c>
      <c r="K54" s="109">
        <f t="shared" si="6"/>
        <v>15.672000000000001</v>
      </c>
      <c r="L54" s="111"/>
      <c r="M54" s="111"/>
      <c r="N54" s="110"/>
      <c r="O54" s="110"/>
    </row>
    <row r="55" spans="1:15" ht="45" customHeight="1">
      <c r="A55" s="176" t="s">
        <v>1109</v>
      </c>
      <c r="B55" s="170" t="s">
        <v>1134</v>
      </c>
      <c r="C55" s="24" t="s">
        <v>1109</v>
      </c>
      <c r="D55" s="175">
        <f t="shared" si="7"/>
        <v>2270.0002000000004</v>
      </c>
      <c r="E55" s="175">
        <f t="shared" si="8"/>
        <v>2270.0002000000004</v>
      </c>
      <c r="F55" s="175">
        <f t="shared" si="9"/>
        <v>2270.0002000000004</v>
      </c>
      <c r="G55" s="175">
        <f t="shared" si="10"/>
        <v>2270.0002000000004</v>
      </c>
      <c r="H55" s="175">
        <f t="shared" si="11"/>
        <v>2270.0002000000004</v>
      </c>
      <c r="I55" s="16">
        <v>1694.03</v>
      </c>
      <c r="J55" s="177">
        <f t="shared" si="5"/>
        <v>406.56719999999996</v>
      </c>
      <c r="K55" s="177">
        <f t="shared" si="6"/>
        <v>169.40300000000002</v>
      </c>
      <c r="L55" s="111"/>
      <c r="M55" s="111"/>
      <c r="N55" s="110"/>
      <c r="O55" s="110"/>
    </row>
    <row r="56" spans="1:15" ht="45" customHeight="1">
      <c r="A56" s="176" t="s">
        <v>1182</v>
      </c>
      <c r="B56" s="170" t="s">
        <v>1183</v>
      </c>
      <c r="C56" s="24" t="s">
        <v>1182</v>
      </c>
      <c r="D56" s="175">
        <f t="shared" si="7"/>
        <v>789.99699999999996</v>
      </c>
      <c r="E56" s="175">
        <f t="shared" si="8"/>
        <v>789.99699999999996</v>
      </c>
      <c r="F56" s="175">
        <f t="shared" si="9"/>
        <v>789.99699999999996</v>
      </c>
      <c r="G56" s="175">
        <f t="shared" si="10"/>
        <v>789.99699999999996</v>
      </c>
      <c r="H56" s="175">
        <f t="shared" si="11"/>
        <v>789.99699999999996</v>
      </c>
      <c r="I56" s="16">
        <v>589.54999999999995</v>
      </c>
      <c r="J56" s="177">
        <f t="shared" ref="J56" si="12">I56*0.24</f>
        <v>141.49199999999999</v>
      </c>
      <c r="K56" s="177">
        <f t="shared" ref="K56" si="13">I56*0.1</f>
        <v>58.954999999999998</v>
      </c>
      <c r="L56" s="111"/>
      <c r="M56" s="111"/>
      <c r="N56" s="110"/>
      <c r="O56" s="110"/>
    </row>
    <row r="57" spans="1:15" ht="45" customHeight="1">
      <c r="A57" s="176" t="s">
        <v>1108</v>
      </c>
      <c r="B57" s="170" t="s">
        <v>1115</v>
      </c>
      <c r="C57" s="24" t="s">
        <v>1108</v>
      </c>
      <c r="D57" s="175">
        <f t="shared" si="7"/>
        <v>374.99900000000002</v>
      </c>
      <c r="E57" s="175">
        <f t="shared" si="8"/>
        <v>374.99900000000002</v>
      </c>
      <c r="F57" s="175">
        <f t="shared" si="9"/>
        <v>374.99900000000002</v>
      </c>
      <c r="G57" s="175">
        <f t="shared" si="10"/>
        <v>374.99900000000002</v>
      </c>
      <c r="H57" s="175">
        <f t="shared" si="11"/>
        <v>374.99900000000002</v>
      </c>
      <c r="I57" s="16">
        <v>279.85000000000002</v>
      </c>
      <c r="J57" s="177">
        <f t="shared" si="5"/>
        <v>67.164000000000001</v>
      </c>
      <c r="K57" s="177">
        <f t="shared" si="6"/>
        <v>27.985000000000003</v>
      </c>
      <c r="L57" s="111"/>
      <c r="M57" s="111"/>
      <c r="N57" s="110"/>
      <c r="O57" s="110"/>
    </row>
    <row r="58" spans="1:15" ht="24.95" customHeight="1">
      <c r="A58" s="176" t="s">
        <v>1107</v>
      </c>
      <c r="B58" s="170" t="s">
        <v>1119</v>
      </c>
      <c r="C58" s="24" t="s">
        <v>1107</v>
      </c>
      <c r="D58" s="175">
        <f t="shared" si="7"/>
        <v>1400.0052000000001</v>
      </c>
      <c r="E58" s="175">
        <f t="shared" si="8"/>
        <v>1400.0052000000001</v>
      </c>
      <c r="F58" s="175">
        <f t="shared" si="9"/>
        <v>1400.0052000000001</v>
      </c>
      <c r="G58" s="175">
        <f t="shared" si="10"/>
        <v>1400.0052000000001</v>
      </c>
      <c r="H58" s="175">
        <f t="shared" si="11"/>
        <v>1400.0052000000001</v>
      </c>
      <c r="I58" s="16">
        <v>1044.78</v>
      </c>
      <c r="J58" s="109">
        <f t="shared" si="5"/>
        <v>250.74719999999999</v>
      </c>
      <c r="K58" s="109">
        <f t="shared" si="6"/>
        <v>104.47800000000001</v>
      </c>
    </row>
    <row r="59" spans="1:15" ht="24.95" customHeight="1">
      <c r="A59" s="176" t="s">
        <v>1106</v>
      </c>
      <c r="B59" s="170" t="s">
        <v>1126</v>
      </c>
      <c r="C59" s="24" t="s">
        <v>1106</v>
      </c>
      <c r="D59" s="175">
        <f t="shared" si="7"/>
        <v>2815.0049999999997</v>
      </c>
      <c r="E59" s="175">
        <f t="shared" si="8"/>
        <v>2815.0049999999997</v>
      </c>
      <c r="F59" s="175">
        <f t="shared" si="9"/>
        <v>2815.0049999999997</v>
      </c>
      <c r="G59" s="175">
        <f t="shared" si="10"/>
        <v>2815.0049999999997</v>
      </c>
      <c r="H59" s="175">
        <f t="shared" si="11"/>
        <v>2815.0049999999997</v>
      </c>
      <c r="I59" s="16">
        <v>2100.75</v>
      </c>
      <c r="J59" s="109">
        <f t="shared" si="5"/>
        <v>504.18</v>
      </c>
      <c r="K59" s="109">
        <f t="shared" si="6"/>
        <v>210.07500000000002</v>
      </c>
    </row>
    <row r="60" spans="1:15" ht="24.95" customHeight="1">
      <c r="A60" s="30" t="s">
        <v>244</v>
      </c>
      <c r="L60" s="5"/>
      <c r="M60" s="5"/>
    </row>
    <row r="61" spans="1:15" ht="24.95" customHeight="1">
      <c r="A61" s="63" t="s">
        <v>194</v>
      </c>
      <c r="L61" s="5"/>
      <c r="M61" s="5"/>
    </row>
    <row r="62" spans="1:15" ht="24.95" customHeight="1">
      <c r="A62" s="63" t="s">
        <v>195</v>
      </c>
      <c r="L62" s="5"/>
      <c r="M62" s="5"/>
    </row>
    <row r="63" spans="1:15" ht="24.95" customHeight="1">
      <c r="A63" s="63" t="s">
        <v>203</v>
      </c>
      <c r="L63" s="5"/>
      <c r="M63" s="5"/>
    </row>
  </sheetData>
  <sortState xmlns:xlrd2="http://schemas.microsoft.com/office/spreadsheetml/2017/richdata2" ref="A41:R59">
    <sortCondition ref="A41:A59"/>
  </sortState>
  <conditionalFormatting sqref="D58:G59 D51:G52 D45:G49 D8:G21 D23:H44 E55:H55">
    <cfRule type="cellIs" dxfId="1554" priority="1054" stopIfTrue="1" operator="equal">
      <formula>"-"</formula>
    </cfRule>
    <cfRule type="cellIs" dxfId="1553" priority="1055" stopIfTrue="1" operator="equal">
      <formula>"Std"</formula>
    </cfRule>
  </conditionalFormatting>
  <conditionalFormatting sqref="D58:G59 D51:G52 D45:G49 D8:G21 D23:H44 E55:H55">
    <cfRule type="cellIs" dxfId="1552" priority="1053" stopIfTrue="1" operator="between">
      <formula>0</formula>
      <formula>5000</formula>
    </cfRule>
  </conditionalFormatting>
  <conditionalFormatting sqref="J3:J5">
    <cfRule type="cellIs" dxfId="1551" priority="1050" stopIfTrue="1" operator="between">
      <formula>0</formula>
      <formula>5000</formula>
    </cfRule>
  </conditionalFormatting>
  <conditionalFormatting sqref="J3:J5">
    <cfRule type="cellIs" dxfId="1550" priority="1051" stopIfTrue="1" operator="equal">
      <formula>"-"</formula>
    </cfRule>
    <cfRule type="cellIs" dxfId="1549" priority="1052" stopIfTrue="1" operator="equal">
      <formula>"Std"</formula>
    </cfRule>
  </conditionalFormatting>
  <conditionalFormatting sqref="F2">
    <cfRule type="cellIs" dxfId="1548" priority="1048" stopIfTrue="1" operator="equal">
      <formula>"-"</formula>
    </cfRule>
    <cfRule type="cellIs" dxfId="1547" priority="1049" stopIfTrue="1" operator="equal">
      <formula>"Std"</formula>
    </cfRule>
  </conditionalFormatting>
  <conditionalFormatting sqref="D2">
    <cfRule type="cellIs" dxfId="1546" priority="1046" stopIfTrue="1" operator="equal">
      <formula>"-"</formula>
    </cfRule>
    <cfRule type="cellIs" dxfId="1545" priority="1047" stopIfTrue="1" operator="equal">
      <formula>"Std"</formula>
    </cfRule>
  </conditionalFormatting>
  <conditionalFormatting sqref="E2">
    <cfRule type="cellIs" dxfId="1544" priority="925" stopIfTrue="1" operator="equal">
      <formula>"-"</formula>
    </cfRule>
    <cfRule type="cellIs" dxfId="1543" priority="926" stopIfTrue="1" operator="equal">
      <formula>"Std"</formula>
    </cfRule>
  </conditionalFormatting>
  <conditionalFormatting sqref="G2">
    <cfRule type="cellIs" dxfId="1542" priority="809" stopIfTrue="1" operator="equal">
      <formula>"-"</formula>
    </cfRule>
    <cfRule type="cellIs" dxfId="1541" priority="810" stopIfTrue="1" operator="equal">
      <formula>"Std"</formula>
    </cfRule>
  </conditionalFormatting>
  <conditionalFormatting sqref="D22:G22">
    <cfRule type="cellIs" dxfId="1540" priority="327" stopIfTrue="1" operator="equal">
      <formula>"-"</formula>
    </cfRule>
    <cfRule type="cellIs" dxfId="1539" priority="328" stopIfTrue="1" operator="equal">
      <formula>"Std"</formula>
    </cfRule>
  </conditionalFormatting>
  <conditionalFormatting sqref="D22:G22">
    <cfRule type="cellIs" dxfId="1538" priority="326" stopIfTrue="1" operator="between">
      <formula>0</formula>
      <formula>5000</formula>
    </cfRule>
  </conditionalFormatting>
  <conditionalFormatting sqref="D57:G57">
    <cfRule type="cellIs" dxfId="1537" priority="312" stopIfTrue="1" operator="equal">
      <formula>"-"</formula>
    </cfRule>
    <cfRule type="cellIs" dxfId="1536" priority="313" stopIfTrue="1" operator="equal">
      <formula>"Std"</formula>
    </cfRule>
  </conditionalFormatting>
  <conditionalFormatting sqref="D57:G57">
    <cfRule type="cellIs" dxfId="1535" priority="311" stopIfTrue="1" operator="between">
      <formula>0</formula>
      <formula>5000</formula>
    </cfRule>
  </conditionalFormatting>
  <conditionalFormatting sqref="D40:G40">
    <cfRule type="cellIs" dxfId="1534" priority="303" stopIfTrue="1" operator="equal">
      <formula>"-"</formula>
    </cfRule>
    <cfRule type="cellIs" dxfId="1533" priority="304" stopIfTrue="1" operator="equal">
      <formula>"Std"</formula>
    </cfRule>
  </conditionalFormatting>
  <conditionalFormatting sqref="D40:G40">
    <cfRule type="cellIs" dxfId="1532" priority="302" stopIfTrue="1" operator="between">
      <formula>0</formula>
      <formula>5000</formula>
    </cfRule>
  </conditionalFormatting>
  <conditionalFormatting sqref="D50:G50">
    <cfRule type="cellIs" dxfId="1531" priority="300" stopIfTrue="1" operator="equal">
      <formula>"-"</formula>
    </cfRule>
    <cfRule type="cellIs" dxfId="1530" priority="301" stopIfTrue="1" operator="equal">
      <formula>"Std"</formula>
    </cfRule>
  </conditionalFormatting>
  <conditionalFormatting sqref="D50:G50">
    <cfRule type="cellIs" dxfId="1529" priority="299" stopIfTrue="1" operator="between">
      <formula>0</formula>
      <formula>5000</formula>
    </cfRule>
  </conditionalFormatting>
  <conditionalFormatting sqref="D53:G53">
    <cfRule type="cellIs" dxfId="1528" priority="294" stopIfTrue="1" operator="equal">
      <formula>"-"</formula>
    </cfRule>
    <cfRule type="cellIs" dxfId="1527" priority="295" stopIfTrue="1" operator="equal">
      <formula>"Std"</formula>
    </cfRule>
  </conditionalFormatting>
  <conditionalFormatting sqref="D53:G53">
    <cfRule type="cellIs" dxfId="1526" priority="293" stopIfTrue="1" operator="between">
      <formula>0</formula>
      <formula>5000</formula>
    </cfRule>
  </conditionalFormatting>
  <conditionalFormatting sqref="D54:G54">
    <cfRule type="cellIs" dxfId="1525" priority="288" stopIfTrue="1" operator="equal">
      <formula>"-"</formula>
    </cfRule>
    <cfRule type="cellIs" dxfId="1524" priority="289" stopIfTrue="1" operator="equal">
      <formula>"Std"</formula>
    </cfRule>
  </conditionalFormatting>
  <conditionalFormatting sqref="D54:G54">
    <cfRule type="cellIs" dxfId="1523" priority="287" stopIfTrue="1" operator="between">
      <formula>0</formula>
      <formula>5000</formula>
    </cfRule>
  </conditionalFormatting>
  <conditionalFormatting sqref="H8:H21 H45:H49 H51:H52 H58:H59">
    <cfRule type="cellIs" dxfId="1522" priority="145" stopIfTrue="1" operator="equal">
      <formula>"-"</formula>
    </cfRule>
    <cfRule type="cellIs" dxfId="1521" priority="146" stopIfTrue="1" operator="equal">
      <formula>"Std"</formula>
    </cfRule>
  </conditionalFormatting>
  <conditionalFormatting sqref="H8:H21 H45:H49 H51:H52 H58:H59">
    <cfRule type="cellIs" dxfId="1520" priority="144" stopIfTrue="1" operator="between">
      <formula>0</formula>
      <formula>5000</formula>
    </cfRule>
  </conditionalFormatting>
  <conditionalFormatting sqref="H2">
    <cfRule type="cellIs" dxfId="1519" priority="142" stopIfTrue="1" operator="equal">
      <formula>"-"</formula>
    </cfRule>
    <cfRule type="cellIs" dxfId="1518" priority="143" stopIfTrue="1" operator="equal">
      <formula>"Std"</formula>
    </cfRule>
  </conditionalFormatting>
  <conditionalFormatting sqref="H22">
    <cfRule type="cellIs" dxfId="1517" priority="140" stopIfTrue="1" operator="equal">
      <formula>"-"</formula>
    </cfRule>
    <cfRule type="cellIs" dxfId="1516" priority="141" stopIfTrue="1" operator="equal">
      <formula>"Std"</formula>
    </cfRule>
  </conditionalFormatting>
  <conditionalFormatting sqref="H22">
    <cfRule type="cellIs" dxfId="1515" priority="139" stopIfTrue="1" operator="between">
      <formula>0</formula>
      <formula>5000</formula>
    </cfRule>
  </conditionalFormatting>
  <conditionalFormatting sqref="H57">
    <cfRule type="cellIs" dxfId="1514" priority="131" stopIfTrue="1" operator="equal">
      <formula>"-"</formula>
    </cfRule>
    <cfRule type="cellIs" dxfId="1513" priority="132" stopIfTrue="1" operator="equal">
      <formula>"Std"</formula>
    </cfRule>
  </conditionalFormatting>
  <conditionalFormatting sqref="H57">
    <cfRule type="cellIs" dxfId="1512" priority="130" stopIfTrue="1" operator="between">
      <formula>0</formula>
      <formula>5000</formula>
    </cfRule>
  </conditionalFormatting>
  <conditionalFormatting sqref="H40">
    <cfRule type="cellIs" dxfId="1511" priority="128" stopIfTrue="1" operator="equal">
      <formula>"-"</formula>
    </cfRule>
    <cfRule type="cellIs" dxfId="1510" priority="129" stopIfTrue="1" operator="equal">
      <formula>"Std"</formula>
    </cfRule>
  </conditionalFormatting>
  <conditionalFormatting sqref="H40">
    <cfRule type="cellIs" dxfId="1509" priority="127" stopIfTrue="1" operator="between">
      <formula>0</formula>
      <formula>5000</formula>
    </cfRule>
  </conditionalFormatting>
  <conditionalFormatting sqref="H50">
    <cfRule type="cellIs" dxfId="1508" priority="125" stopIfTrue="1" operator="equal">
      <formula>"-"</formula>
    </cfRule>
    <cfRule type="cellIs" dxfId="1507" priority="126" stopIfTrue="1" operator="equal">
      <formula>"Std"</formula>
    </cfRule>
  </conditionalFormatting>
  <conditionalFormatting sqref="H50">
    <cfRule type="cellIs" dxfId="1506" priority="124" stopIfTrue="1" operator="between">
      <formula>0</formula>
      <formula>5000</formula>
    </cfRule>
  </conditionalFormatting>
  <conditionalFormatting sqref="H53">
    <cfRule type="cellIs" dxfId="1505" priority="119" stopIfTrue="1" operator="equal">
      <formula>"-"</formula>
    </cfRule>
    <cfRule type="cellIs" dxfId="1504" priority="120" stopIfTrue="1" operator="equal">
      <formula>"Std"</formula>
    </cfRule>
  </conditionalFormatting>
  <conditionalFormatting sqref="H53">
    <cfRule type="cellIs" dxfId="1503" priority="118" stopIfTrue="1" operator="between">
      <formula>0</formula>
      <formula>5000</formula>
    </cfRule>
  </conditionalFormatting>
  <conditionalFormatting sqref="H54">
    <cfRule type="cellIs" dxfId="1502" priority="113" stopIfTrue="1" operator="equal">
      <formula>"-"</formula>
    </cfRule>
    <cfRule type="cellIs" dxfId="1501" priority="114" stopIfTrue="1" operator="equal">
      <formula>"Std"</formula>
    </cfRule>
  </conditionalFormatting>
  <conditionalFormatting sqref="H54">
    <cfRule type="cellIs" dxfId="1500" priority="112" stopIfTrue="1" operator="between">
      <formula>0</formula>
      <formula>5000</formula>
    </cfRule>
  </conditionalFormatting>
  <conditionalFormatting sqref="D55">
    <cfRule type="cellIs" dxfId="1499" priority="38" stopIfTrue="1" operator="equal">
      <formula>"-"</formula>
    </cfRule>
    <cfRule type="cellIs" dxfId="1498" priority="39" stopIfTrue="1" operator="equal">
      <formula>"Std"</formula>
    </cfRule>
  </conditionalFormatting>
  <conditionalFormatting sqref="D55">
    <cfRule type="cellIs" dxfId="1497" priority="37" stopIfTrue="1" operator="between">
      <formula>0</formula>
      <formula>5000</formula>
    </cfRule>
  </conditionalFormatting>
  <conditionalFormatting sqref="D39:H39">
    <cfRule type="cellIs" dxfId="1496" priority="23" stopIfTrue="1" operator="equal">
      <formula>"-"</formula>
    </cfRule>
    <cfRule type="cellIs" dxfId="1495" priority="24" stopIfTrue="1" operator="equal">
      <formula>"Std"</formula>
    </cfRule>
  </conditionalFormatting>
  <conditionalFormatting sqref="D39:H39">
    <cfRule type="cellIs" dxfId="1494" priority="22" stopIfTrue="1" operator="between">
      <formula>0</formula>
      <formula>5000</formula>
    </cfRule>
  </conditionalFormatting>
  <conditionalFormatting sqref="D56:G56">
    <cfRule type="cellIs" dxfId="1493" priority="5" stopIfTrue="1" operator="equal">
      <formula>"-"</formula>
    </cfRule>
    <cfRule type="cellIs" dxfId="1492" priority="6" stopIfTrue="1" operator="equal">
      <formula>"Std"</formula>
    </cfRule>
  </conditionalFormatting>
  <conditionalFormatting sqref="D56:G56">
    <cfRule type="cellIs" dxfId="1491" priority="4" stopIfTrue="1" operator="between">
      <formula>0</formula>
      <formula>5000</formula>
    </cfRule>
  </conditionalFormatting>
  <conditionalFormatting sqref="H56">
    <cfRule type="cellIs" dxfId="1490" priority="2" stopIfTrue="1" operator="equal">
      <formula>"-"</formula>
    </cfRule>
    <cfRule type="cellIs" dxfId="1489" priority="3" stopIfTrue="1" operator="equal">
      <formula>"Std"</formula>
    </cfRule>
  </conditionalFormatting>
  <conditionalFormatting sqref="H56">
    <cfRule type="cellIs" dxfId="1488"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7"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520A-99D1-4A87-8821-307D9981E5D6}">
  <sheetPr>
    <tabColor rgb="FF92D050"/>
    <pageSetUpPr fitToPage="1"/>
  </sheetPr>
  <dimension ref="A1:U81"/>
  <sheetViews>
    <sheetView showGridLines="0" view="pageBreakPreview" zoomScale="50" zoomScaleNormal="70" zoomScaleSheetLayoutView="50" workbookViewId="0">
      <pane ySplit="7" topLeftCell="A23" activePane="bottomLeft" state="frozen"/>
      <selection activeCell="B67" sqref="B67"/>
      <selection pane="bottomLeft" activeCell="L7" sqref="L7"/>
    </sheetView>
  </sheetViews>
  <sheetFormatPr defaultColWidth="8" defaultRowHeight="20.25"/>
  <cols>
    <col min="1" max="1" width="14" style="5" customWidth="1"/>
    <col min="2" max="2" width="142.42578125" style="39" customWidth="1"/>
    <col min="3" max="3" width="14" style="5" customWidth="1"/>
    <col min="4" max="8" width="25" style="5" customWidth="1"/>
    <col min="9" max="10" width="19.5703125" style="5" customWidth="1"/>
    <col min="11" max="11" width="12.140625" style="39" bestFit="1" customWidth="1"/>
    <col min="12" max="12" width="14.28515625" style="39" customWidth="1"/>
    <col min="13" max="13" width="13.140625" style="39" customWidth="1"/>
    <col min="14" max="15" width="13.42578125" style="39" bestFit="1" customWidth="1"/>
    <col min="16" max="16384" width="8" style="39"/>
  </cols>
  <sheetData>
    <row r="1" spans="1:21" ht="72.75" customHeight="1">
      <c r="A1" s="57"/>
      <c r="B1" s="54" t="str">
        <f>'[62]SCUDO S1 ICE'!B1</f>
        <v>Ισχύς προτεινόμενου τιμοκαταλόγου λιανικής από 17/11/2022</v>
      </c>
      <c r="C1" s="57"/>
      <c r="D1" s="58" t="s">
        <v>983</v>
      </c>
      <c r="E1" s="58" t="s">
        <v>1148</v>
      </c>
      <c r="F1" s="58" t="s">
        <v>980</v>
      </c>
      <c r="G1" s="58" t="s">
        <v>1149</v>
      </c>
      <c r="H1" s="58" t="s">
        <v>1150</v>
      </c>
      <c r="J1" s="107"/>
    </row>
    <row r="2" spans="1:21" ht="25.15" customHeight="1">
      <c r="A2" s="178"/>
      <c r="B2" s="189" t="s">
        <v>207</v>
      </c>
      <c r="C2" s="178"/>
      <c r="D2" s="190">
        <f t="shared" ref="D2:H2" si="0">SUM(D3:D5)</f>
        <v>58199.995200000005</v>
      </c>
      <c r="E2" s="190">
        <f t="shared" si="0"/>
        <v>46300.000399999997</v>
      </c>
      <c r="F2" s="190">
        <f t="shared" si="0"/>
        <v>52800.006000000001</v>
      </c>
      <c r="G2" s="190">
        <f t="shared" si="0"/>
        <v>47699.997599999995</v>
      </c>
      <c r="H2" s="190">
        <f t="shared" si="0"/>
        <v>54200.003199999999</v>
      </c>
      <c r="I2" s="191" t="s">
        <v>214</v>
      </c>
      <c r="J2" s="192"/>
    </row>
    <row r="3" spans="1:21" ht="25.15" customHeight="1">
      <c r="A3" s="193"/>
      <c r="B3" s="186" t="s">
        <v>91</v>
      </c>
      <c r="C3" s="193"/>
      <c r="D3" s="197" t="s">
        <v>95</v>
      </c>
      <c r="E3" s="197" t="s">
        <v>95</v>
      </c>
      <c r="F3" s="197" t="s">
        <v>95</v>
      </c>
      <c r="G3" s="197" t="s">
        <v>95</v>
      </c>
      <c r="H3" s="197" t="s">
        <v>95</v>
      </c>
      <c r="I3" s="194" t="s">
        <v>343</v>
      </c>
      <c r="J3" s="186" t="s">
        <v>206</v>
      </c>
      <c r="K3" s="42"/>
      <c r="L3" s="42"/>
    </row>
    <row r="4" spans="1:21" ht="25.15" customHeight="1">
      <c r="A4" s="193"/>
      <c r="B4" s="186" t="s">
        <v>15</v>
      </c>
      <c r="C4" s="193"/>
      <c r="D4" s="187">
        <f t="shared" ref="D4:H4" si="1">D5*0.24</f>
        <v>11264.5152</v>
      </c>
      <c r="E4" s="187">
        <f t="shared" si="1"/>
        <v>8961.2903999999999</v>
      </c>
      <c r="F4" s="187">
        <f t="shared" si="1"/>
        <v>10219.356</v>
      </c>
      <c r="G4" s="187">
        <f t="shared" si="1"/>
        <v>9232.257599999999</v>
      </c>
      <c r="H4" s="187">
        <f t="shared" si="1"/>
        <v>10490.323199999999</v>
      </c>
      <c r="I4" s="194">
        <v>123</v>
      </c>
      <c r="J4" s="186" t="s">
        <v>410</v>
      </c>
      <c r="K4" s="42"/>
      <c r="L4" s="42"/>
    </row>
    <row r="5" spans="1:21" s="45" customFormat="1" ht="25.15" customHeight="1">
      <c r="A5" s="195"/>
      <c r="B5" s="196" t="s">
        <v>208</v>
      </c>
      <c r="C5" s="195"/>
      <c r="D5" s="199">
        <v>46935.48</v>
      </c>
      <c r="E5" s="199">
        <v>37338.71</v>
      </c>
      <c r="F5" s="199">
        <v>42580.65</v>
      </c>
      <c r="G5" s="199">
        <v>38467.74</v>
      </c>
      <c r="H5" s="199">
        <v>43709.68</v>
      </c>
      <c r="I5" s="194" t="s">
        <v>95</v>
      </c>
      <c r="J5" s="186" t="s">
        <v>411</v>
      </c>
      <c r="K5" s="44"/>
      <c r="L5" s="44"/>
    </row>
    <row r="6" spans="1:21" ht="25.15" customHeight="1">
      <c r="A6" s="179"/>
      <c r="B6" s="186" t="s">
        <v>412</v>
      </c>
      <c r="C6" s="179"/>
      <c r="D6" s="186" t="s">
        <v>1171</v>
      </c>
      <c r="E6" s="186">
        <v>5072211</v>
      </c>
      <c r="F6" s="186">
        <v>5072221</v>
      </c>
      <c r="G6" s="186">
        <v>5073211</v>
      </c>
      <c r="H6" s="186">
        <v>5073221</v>
      </c>
      <c r="I6" s="186"/>
      <c r="J6" s="186"/>
    </row>
    <row r="7" spans="1:21" ht="72" customHeight="1">
      <c r="A7" s="179" t="s">
        <v>3</v>
      </c>
      <c r="B7" s="180" t="s">
        <v>213</v>
      </c>
      <c r="C7" s="179" t="s">
        <v>3</v>
      </c>
      <c r="D7" s="180" t="s">
        <v>188</v>
      </c>
      <c r="E7" s="180" t="s">
        <v>188</v>
      </c>
      <c r="F7" s="180" t="s">
        <v>188</v>
      </c>
      <c r="G7" s="180" t="s">
        <v>188</v>
      </c>
      <c r="H7" s="180" t="s">
        <v>188</v>
      </c>
      <c r="I7" s="180" t="s">
        <v>187</v>
      </c>
      <c r="J7" s="180" t="s">
        <v>192</v>
      </c>
    </row>
    <row r="8" spans="1:21" s="65" customFormat="1" ht="24.95" customHeight="1">
      <c r="A8" s="181" t="s">
        <v>26</v>
      </c>
      <c r="B8" s="182" t="s">
        <v>1132</v>
      </c>
      <c r="C8" s="181" t="s">
        <v>26</v>
      </c>
      <c r="D8" s="183" t="s">
        <v>343</v>
      </c>
      <c r="E8" s="183" t="s">
        <v>343</v>
      </c>
      <c r="F8" s="183" t="s">
        <v>343</v>
      </c>
      <c r="G8" s="183" t="s">
        <v>343</v>
      </c>
      <c r="H8" s="183" t="s">
        <v>343</v>
      </c>
      <c r="I8" s="184" t="s">
        <v>95</v>
      </c>
      <c r="J8" s="184" t="s">
        <v>95</v>
      </c>
      <c r="K8" s="39"/>
      <c r="L8" s="39"/>
      <c r="M8" s="39"/>
      <c r="N8" s="39"/>
      <c r="O8" s="39"/>
      <c r="P8" s="39"/>
      <c r="Q8" s="39"/>
      <c r="R8" s="39"/>
      <c r="S8" s="39"/>
      <c r="T8" s="39"/>
      <c r="U8" s="39"/>
    </row>
    <row r="9" spans="1:21" ht="24.95" customHeight="1">
      <c r="A9" s="181" t="s">
        <v>8</v>
      </c>
      <c r="B9" s="182" t="s">
        <v>1127</v>
      </c>
      <c r="C9" s="181" t="s">
        <v>8</v>
      </c>
      <c r="D9" s="183" t="s">
        <v>343</v>
      </c>
      <c r="E9" s="183" t="s">
        <v>343</v>
      </c>
      <c r="F9" s="183" t="s">
        <v>343</v>
      </c>
      <c r="G9" s="183" t="s">
        <v>343</v>
      </c>
      <c r="H9" s="183" t="s">
        <v>343</v>
      </c>
      <c r="I9" s="184" t="s">
        <v>95</v>
      </c>
      <c r="J9" s="184" t="s">
        <v>95</v>
      </c>
    </row>
    <row r="10" spans="1:21" ht="24.95" customHeight="1">
      <c r="A10" s="181" t="s">
        <v>716</v>
      </c>
      <c r="B10" s="182" t="s">
        <v>717</v>
      </c>
      <c r="C10" s="181" t="s">
        <v>716</v>
      </c>
      <c r="D10" s="183" t="s">
        <v>343</v>
      </c>
      <c r="E10" s="183" t="s">
        <v>343</v>
      </c>
      <c r="F10" s="183" t="s">
        <v>343</v>
      </c>
      <c r="G10" s="183" t="s">
        <v>343</v>
      </c>
      <c r="H10" s="183" t="s">
        <v>343</v>
      </c>
      <c r="I10" s="184" t="s">
        <v>95</v>
      </c>
      <c r="J10" s="184" t="s">
        <v>95</v>
      </c>
    </row>
    <row r="11" spans="1:21" ht="24.95" customHeight="1">
      <c r="A11" s="181" t="s">
        <v>673</v>
      </c>
      <c r="B11" s="182" t="s">
        <v>1133</v>
      </c>
      <c r="C11" s="181" t="s">
        <v>673</v>
      </c>
      <c r="D11" s="183" t="s">
        <v>343</v>
      </c>
      <c r="E11" s="183" t="s">
        <v>343</v>
      </c>
      <c r="F11" s="183" t="s">
        <v>343</v>
      </c>
      <c r="G11" s="183" t="s">
        <v>343</v>
      </c>
      <c r="H11" s="183" t="s">
        <v>343</v>
      </c>
      <c r="I11" s="184" t="s">
        <v>95</v>
      </c>
      <c r="J11" s="184" t="s">
        <v>95</v>
      </c>
    </row>
    <row r="12" spans="1:21" ht="24.95" customHeight="1">
      <c r="A12" s="181" t="s">
        <v>157</v>
      </c>
      <c r="B12" s="182" t="s">
        <v>226</v>
      </c>
      <c r="C12" s="181" t="s">
        <v>157</v>
      </c>
      <c r="D12" s="185" t="s">
        <v>95</v>
      </c>
      <c r="E12" s="183" t="s">
        <v>343</v>
      </c>
      <c r="F12" s="183" t="s">
        <v>343</v>
      </c>
      <c r="G12" s="183" t="s">
        <v>343</v>
      </c>
      <c r="H12" s="183" t="s">
        <v>343</v>
      </c>
      <c r="I12" s="184" t="s">
        <v>95</v>
      </c>
      <c r="J12" s="184" t="s">
        <v>95</v>
      </c>
    </row>
    <row r="13" spans="1:21" ht="24.95" customHeight="1">
      <c r="A13" s="181" t="s">
        <v>724</v>
      </c>
      <c r="B13" s="182" t="s">
        <v>1125</v>
      </c>
      <c r="C13" s="181" t="s">
        <v>724</v>
      </c>
      <c r="D13" s="183" t="s">
        <v>343</v>
      </c>
      <c r="E13" s="183">
        <f>$I13+$J13</f>
        <v>120.2924</v>
      </c>
      <c r="F13" s="183">
        <f>$I13+$J13</f>
        <v>120.2924</v>
      </c>
      <c r="G13" s="183">
        <f>$I13+$J13</f>
        <v>120.2924</v>
      </c>
      <c r="H13" s="183">
        <f>$I13+$J13</f>
        <v>120.2924</v>
      </c>
      <c r="I13" s="186">
        <v>97.01</v>
      </c>
      <c r="J13" s="184">
        <f t="shared" ref="J13" si="2">I13*0.24</f>
        <v>23.282399999999999</v>
      </c>
    </row>
    <row r="14" spans="1:21" ht="24.95" customHeight="1">
      <c r="A14" s="181" t="s">
        <v>677</v>
      </c>
      <c r="B14" s="182" t="s">
        <v>678</v>
      </c>
      <c r="C14" s="181" t="s">
        <v>677</v>
      </c>
      <c r="D14" s="183" t="s">
        <v>343</v>
      </c>
      <c r="E14" s="183" t="s">
        <v>343</v>
      </c>
      <c r="F14" s="183" t="s">
        <v>343</v>
      </c>
      <c r="G14" s="183" t="s">
        <v>343</v>
      </c>
      <c r="H14" s="183" t="s">
        <v>343</v>
      </c>
      <c r="I14" s="184" t="s">
        <v>95</v>
      </c>
      <c r="J14" s="184" t="s">
        <v>95</v>
      </c>
    </row>
    <row r="15" spans="1:21" ht="24.95" customHeight="1">
      <c r="A15" s="181" t="s">
        <v>792</v>
      </c>
      <c r="B15" s="182" t="s">
        <v>793</v>
      </c>
      <c r="C15" s="181" t="s">
        <v>792</v>
      </c>
      <c r="D15" s="183" t="s">
        <v>343</v>
      </c>
      <c r="E15" s="185" t="s">
        <v>95</v>
      </c>
      <c r="F15" s="185" t="s">
        <v>95</v>
      </c>
      <c r="G15" s="185" t="s">
        <v>95</v>
      </c>
      <c r="H15" s="185" t="s">
        <v>95</v>
      </c>
      <c r="I15" s="184" t="s">
        <v>95</v>
      </c>
      <c r="J15" s="184" t="s">
        <v>95</v>
      </c>
    </row>
    <row r="16" spans="1:21" ht="24.95" customHeight="1">
      <c r="A16" s="181" t="s">
        <v>794</v>
      </c>
      <c r="B16" s="182" t="s">
        <v>795</v>
      </c>
      <c r="C16" s="181" t="s">
        <v>794</v>
      </c>
      <c r="D16" s="183" t="s">
        <v>343</v>
      </c>
      <c r="E16" s="185" t="s">
        <v>95</v>
      </c>
      <c r="F16" s="185" t="s">
        <v>95</v>
      </c>
      <c r="G16" s="185" t="s">
        <v>95</v>
      </c>
      <c r="H16" s="185" t="s">
        <v>95</v>
      </c>
      <c r="I16" s="184" t="s">
        <v>95</v>
      </c>
      <c r="J16" s="184" t="s">
        <v>95</v>
      </c>
    </row>
    <row r="17" spans="1:16" ht="24.95" customHeight="1">
      <c r="A17" s="181" t="s">
        <v>785</v>
      </c>
      <c r="B17" s="182" t="s">
        <v>786</v>
      </c>
      <c r="C17" s="181" t="s">
        <v>785</v>
      </c>
      <c r="D17" s="183" t="s">
        <v>343</v>
      </c>
      <c r="E17" s="183" t="s">
        <v>343</v>
      </c>
      <c r="F17" s="183" t="s">
        <v>343</v>
      </c>
      <c r="G17" s="183" t="s">
        <v>343</v>
      </c>
      <c r="H17" s="183" t="s">
        <v>343</v>
      </c>
      <c r="I17" s="184" t="s">
        <v>95</v>
      </c>
      <c r="J17" s="184" t="s">
        <v>95</v>
      </c>
    </row>
    <row r="18" spans="1:16" ht="24.95" customHeight="1">
      <c r="A18" s="181" t="s">
        <v>680</v>
      </c>
      <c r="B18" s="182" t="s">
        <v>681</v>
      </c>
      <c r="C18" s="181" t="s">
        <v>680</v>
      </c>
      <c r="D18" s="183" t="s">
        <v>343</v>
      </c>
      <c r="E18" s="183" t="s">
        <v>343</v>
      </c>
      <c r="F18" s="183" t="s">
        <v>343</v>
      </c>
      <c r="G18" s="183" t="s">
        <v>343</v>
      </c>
      <c r="H18" s="183" t="s">
        <v>343</v>
      </c>
      <c r="I18" s="184" t="s">
        <v>95</v>
      </c>
      <c r="J18" s="184" t="s">
        <v>95</v>
      </c>
    </row>
    <row r="19" spans="1:16" ht="24.95" customHeight="1">
      <c r="A19" s="181" t="s">
        <v>110</v>
      </c>
      <c r="B19" s="182" t="s">
        <v>682</v>
      </c>
      <c r="C19" s="181" t="s">
        <v>110</v>
      </c>
      <c r="D19" s="183" t="s">
        <v>343</v>
      </c>
      <c r="E19" s="183" t="s">
        <v>343</v>
      </c>
      <c r="F19" s="183" t="s">
        <v>343</v>
      </c>
      <c r="G19" s="183" t="s">
        <v>343</v>
      </c>
      <c r="H19" s="183" t="s">
        <v>343</v>
      </c>
      <c r="I19" s="184" t="s">
        <v>95</v>
      </c>
      <c r="J19" s="184" t="s">
        <v>95</v>
      </c>
    </row>
    <row r="20" spans="1:16" ht="24.95" customHeight="1">
      <c r="A20" s="181" t="s">
        <v>683</v>
      </c>
      <c r="B20" s="182" t="s">
        <v>684</v>
      </c>
      <c r="C20" s="181" t="s">
        <v>683</v>
      </c>
      <c r="D20" s="185" t="s">
        <v>95</v>
      </c>
      <c r="E20" s="183" t="s">
        <v>343</v>
      </c>
      <c r="F20" s="183" t="s">
        <v>343</v>
      </c>
      <c r="G20" s="183" t="s">
        <v>343</v>
      </c>
      <c r="H20" s="183" t="s">
        <v>343</v>
      </c>
      <c r="I20" s="184" t="s">
        <v>95</v>
      </c>
      <c r="J20" s="184" t="s">
        <v>95</v>
      </c>
    </row>
    <row r="21" spans="1:16" ht="24.95" customHeight="1">
      <c r="A21" s="181" t="s">
        <v>40</v>
      </c>
      <c r="B21" s="182" t="s">
        <v>1128</v>
      </c>
      <c r="C21" s="181" t="s">
        <v>40</v>
      </c>
      <c r="D21" s="183" t="s">
        <v>343</v>
      </c>
      <c r="E21" s="183" t="s">
        <v>343</v>
      </c>
      <c r="F21" s="183" t="s">
        <v>343</v>
      </c>
      <c r="G21" s="183" t="s">
        <v>343</v>
      </c>
      <c r="H21" s="183" t="s">
        <v>343</v>
      </c>
      <c r="I21" s="184" t="s">
        <v>95</v>
      </c>
      <c r="J21" s="184" t="s">
        <v>95</v>
      </c>
    </row>
    <row r="22" spans="1:16" ht="45" customHeight="1">
      <c r="A22" s="181" t="s">
        <v>53</v>
      </c>
      <c r="B22" s="182" t="s">
        <v>1129</v>
      </c>
      <c r="C22" s="181" t="s">
        <v>53</v>
      </c>
      <c r="D22" s="183" t="s">
        <v>343</v>
      </c>
      <c r="E22" s="183" t="s">
        <v>343</v>
      </c>
      <c r="F22" s="183" t="s">
        <v>343</v>
      </c>
      <c r="G22" s="183" t="s">
        <v>343</v>
      </c>
      <c r="H22" s="183" t="s">
        <v>343</v>
      </c>
      <c r="I22" s="184" t="s">
        <v>95</v>
      </c>
      <c r="J22" s="184" t="s">
        <v>95</v>
      </c>
    </row>
    <row r="23" spans="1:16" ht="45" customHeight="1">
      <c r="A23" s="181" t="s">
        <v>687</v>
      </c>
      <c r="B23" s="182" t="s">
        <v>688</v>
      </c>
      <c r="C23" s="181" t="s">
        <v>687</v>
      </c>
      <c r="D23" s="183" t="s">
        <v>343</v>
      </c>
      <c r="E23" s="183" t="s">
        <v>343</v>
      </c>
      <c r="F23" s="183" t="s">
        <v>343</v>
      </c>
      <c r="G23" s="183" t="s">
        <v>343</v>
      </c>
      <c r="H23" s="183" t="s">
        <v>343</v>
      </c>
      <c r="I23" s="184" t="s">
        <v>95</v>
      </c>
      <c r="J23" s="184" t="s">
        <v>95</v>
      </c>
    </row>
    <row r="24" spans="1:16" ht="24.95" customHeight="1">
      <c r="A24" s="181" t="s">
        <v>1139</v>
      </c>
      <c r="B24" s="182" t="s">
        <v>1144</v>
      </c>
      <c r="C24" s="181" t="s">
        <v>1139</v>
      </c>
      <c r="D24" s="183" t="s">
        <v>343</v>
      </c>
      <c r="E24" s="185" t="s">
        <v>95</v>
      </c>
      <c r="F24" s="185" t="s">
        <v>95</v>
      </c>
      <c r="G24" s="185" t="s">
        <v>95</v>
      </c>
      <c r="H24" s="185" t="s">
        <v>95</v>
      </c>
      <c r="I24" s="184" t="s">
        <v>95</v>
      </c>
      <c r="J24" s="184" t="s">
        <v>95</v>
      </c>
    </row>
    <row r="25" spans="1:16" ht="24.95" customHeight="1">
      <c r="A25" s="181" t="s">
        <v>161</v>
      </c>
      <c r="B25" s="182" t="s">
        <v>1130</v>
      </c>
      <c r="C25" s="181" t="s">
        <v>161</v>
      </c>
      <c r="D25" s="183" t="s">
        <v>343</v>
      </c>
      <c r="E25" s="183" t="s">
        <v>343</v>
      </c>
      <c r="F25" s="183" t="s">
        <v>343</v>
      </c>
      <c r="G25" s="183" t="s">
        <v>343</v>
      </c>
      <c r="H25" s="183" t="s">
        <v>343</v>
      </c>
      <c r="I25" s="184" t="s">
        <v>95</v>
      </c>
      <c r="J25" s="184" t="s">
        <v>95</v>
      </c>
    </row>
    <row r="26" spans="1:16" ht="24.95" customHeight="1">
      <c r="A26" s="181" t="s">
        <v>154</v>
      </c>
      <c r="B26" s="182" t="s">
        <v>689</v>
      </c>
      <c r="C26" s="181" t="s">
        <v>154</v>
      </c>
      <c r="D26" s="185" t="s">
        <v>95</v>
      </c>
      <c r="E26" s="183" t="s">
        <v>343</v>
      </c>
      <c r="F26" s="183" t="s">
        <v>343</v>
      </c>
      <c r="G26" s="183" t="s">
        <v>343</v>
      </c>
      <c r="H26" s="183" t="s">
        <v>343</v>
      </c>
      <c r="I26" s="184" t="s">
        <v>95</v>
      </c>
      <c r="J26" s="184" t="s">
        <v>95</v>
      </c>
    </row>
    <row r="27" spans="1:16" ht="45" customHeight="1">
      <c r="A27" s="181" t="s">
        <v>690</v>
      </c>
      <c r="B27" s="182" t="s">
        <v>1121</v>
      </c>
      <c r="C27" s="181" t="s">
        <v>690</v>
      </c>
      <c r="D27" s="183" t="s">
        <v>343</v>
      </c>
      <c r="E27" s="183" t="s">
        <v>343</v>
      </c>
      <c r="F27" s="183" t="s">
        <v>343</v>
      </c>
      <c r="G27" s="183" t="s">
        <v>343</v>
      </c>
      <c r="H27" s="183" t="s">
        <v>343</v>
      </c>
      <c r="I27" s="184" t="s">
        <v>95</v>
      </c>
      <c r="J27" s="184" t="s">
        <v>95</v>
      </c>
    </row>
    <row r="28" spans="1:16" ht="24.95" customHeight="1">
      <c r="A28" s="181" t="s">
        <v>692</v>
      </c>
      <c r="B28" s="182" t="s">
        <v>1122</v>
      </c>
      <c r="C28" s="181" t="s">
        <v>692</v>
      </c>
      <c r="D28" s="183" t="s">
        <v>343</v>
      </c>
      <c r="E28" s="183" t="s">
        <v>343</v>
      </c>
      <c r="F28" s="183" t="s">
        <v>343</v>
      </c>
      <c r="G28" s="183" t="s">
        <v>343</v>
      </c>
      <c r="H28" s="183" t="s">
        <v>343</v>
      </c>
      <c r="I28" s="184" t="s">
        <v>95</v>
      </c>
      <c r="J28" s="184" t="s">
        <v>95</v>
      </c>
    </row>
    <row r="29" spans="1:16" ht="24.95" customHeight="1">
      <c r="A29" s="181" t="s">
        <v>13</v>
      </c>
      <c r="B29" s="182" t="s">
        <v>1123</v>
      </c>
      <c r="C29" s="181" t="s">
        <v>13</v>
      </c>
      <c r="D29" s="183" t="s">
        <v>343</v>
      </c>
      <c r="E29" s="183" t="s">
        <v>343</v>
      </c>
      <c r="F29" s="183" t="s">
        <v>343</v>
      </c>
      <c r="G29" s="183" t="s">
        <v>343</v>
      </c>
      <c r="H29" s="183" t="s">
        <v>343</v>
      </c>
      <c r="I29" s="184" t="s">
        <v>95</v>
      </c>
      <c r="J29" s="184" t="s">
        <v>95</v>
      </c>
      <c r="K29" s="5"/>
      <c r="L29" s="5"/>
      <c r="M29" s="5"/>
      <c r="N29" s="5"/>
      <c r="O29" s="5"/>
      <c r="P29" s="5"/>
    </row>
    <row r="30" spans="1:16" ht="24.95" customHeight="1">
      <c r="A30" s="181" t="s">
        <v>22</v>
      </c>
      <c r="B30" s="182" t="s">
        <v>1143</v>
      </c>
      <c r="C30" s="181" t="s">
        <v>22</v>
      </c>
      <c r="D30" s="183" t="s">
        <v>343</v>
      </c>
      <c r="E30" s="185" t="s">
        <v>95</v>
      </c>
      <c r="F30" s="185" t="s">
        <v>95</v>
      </c>
      <c r="G30" s="185" t="s">
        <v>95</v>
      </c>
      <c r="H30" s="185" t="s">
        <v>95</v>
      </c>
      <c r="I30" s="184" t="s">
        <v>95</v>
      </c>
      <c r="J30" s="184" t="s">
        <v>95</v>
      </c>
      <c r="K30" s="111"/>
      <c r="L30" s="111"/>
    </row>
    <row r="31" spans="1:16" ht="24.95" customHeight="1">
      <c r="A31" s="181" t="s">
        <v>695</v>
      </c>
      <c r="B31" s="182" t="s">
        <v>696</v>
      </c>
      <c r="C31" s="181" t="s">
        <v>695</v>
      </c>
      <c r="D31" s="185" t="s">
        <v>95</v>
      </c>
      <c r="E31" s="183" t="s">
        <v>343</v>
      </c>
      <c r="F31" s="183" t="s">
        <v>343</v>
      </c>
      <c r="G31" s="183" t="s">
        <v>343</v>
      </c>
      <c r="H31" s="183" t="s">
        <v>343</v>
      </c>
      <c r="I31" s="184" t="s">
        <v>95</v>
      </c>
      <c r="J31" s="184" t="s">
        <v>95</v>
      </c>
      <c r="K31" s="111"/>
      <c r="L31" s="111"/>
      <c r="M31" s="110"/>
      <c r="N31" s="110"/>
    </row>
    <row r="32" spans="1:16" ht="24.95" customHeight="1">
      <c r="A32" s="181" t="s">
        <v>33</v>
      </c>
      <c r="B32" s="182" t="s">
        <v>697</v>
      </c>
      <c r="C32" s="181" t="s">
        <v>33</v>
      </c>
      <c r="D32" s="183" t="s">
        <v>343</v>
      </c>
      <c r="E32" s="183" t="s">
        <v>343</v>
      </c>
      <c r="F32" s="183" t="s">
        <v>343</v>
      </c>
      <c r="G32" s="183" t="s">
        <v>343</v>
      </c>
      <c r="H32" s="183" t="s">
        <v>343</v>
      </c>
      <c r="I32" s="184" t="s">
        <v>95</v>
      </c>
      <c r="J32" s="184" t="s">
        <v>95</v>
      </c>
      <c r="K32" s="111"/>
      <c r="L32" s="111"/>
    </row>
    <row r="33" spans="1:21" ht="24.95" customHeight="1">
      <c r="A33" s="181" t="s">
        <v>698</v>
      </c>
      <c r="B33" s="182" t="s">
        <v>699</v>
      </c>
      <c r="C33" s="181" t="s">
        <v>698</v>
      </c>
      <c r="D33" s="183" t="s">
        <v>343</v>
      </c>
      <c r="E33" s="183" t="s">
        <v>343</v>
      </c>
      <c r="F33" s="183" t="s">
        <v>343</v>
      </c>
      <c r="G33" s="183" t="s">
        <v>343</v>
      </c>
      <c r="H33" s="183" t="s">
        <v>343</v>
      </c>
      <c r="I33" s="184" t="s">
        <v>95</v>
      </c>
      <c r="J33" s="184" t="s">
        <v>95</v>
      </c>
    </row>
    <row r="34" spans="1:21" ht="24.95" customHeight="1">
      <c r="A34" s="181" t="s">
        <v>700</v>
      </c>
      <c r="B34" s="182" t="s">
        <v>701</v>
      </c>
      <c r="C34" s="181" t="s">
        <v>700</v>
      </c>
      <c r="D34" s="183" t="s">
        <v>343</v>
      </c>
      <c r="E34" s="183" t="s">
        <v>343</v>
      </c>
      <c r="F34" s="183" t="s">
        <v>343</v>
      </c>
      <c r="G34" s="183" t="s">
        <v>343</v>
      </c>
      <c r="H34" s="183" t="s">
        <v>343</v>
      </c>
      <c r="I34" s="184" t="s">
        <v>95</v>
      </c>
      <c r="J34" s="184" t="s">
        <v>95</v>
      </c>
    </row>
    <row r="35" spans="1:21" ht="24.95" customHeight="1">
      <c r="A35" s="181" t="s">
        <v>702</v>
      </c>
      <c r="B35" s="182" t="s">
        <v>703</v>
      </c>
      <c r="C35" s="181" t="s">
        <v>702</v>
      </c>
      <c r="D35" s="183" t="s">
        <v>343</v>
      </c>
      <c r="E35" s="183" t="s">
        <v>343</v>
      </c>
      <c r="F35" s="183" t="s">
        <v>343</v>
      </c>
      <c r="G35" s="183" t="s">
        <v>343</v>
      </c>
      <c r="H35" s="183" t="s">
        <v>343</v>
      </c>
      <c r="I35" s="184" t="s">
        <v>95</v>
      </c>
      <c r="J35" s="184" t="s">
        <v>95</v>
      </c>
    </row>
    <row r="36" spans="1:21" ht="24.95" customHeight="1">
      <c r="A36" s="181" t="s">
        <v>796</v>
      </c>
      <c r="B36" s="182" t="s">
        <v>797</v>
      </c>
      <c r="C36" s="181" t="s">
        <v>796</v>
      </c>
      <c r="D36" s="183" t="s">
        <v>343</v>
      </c>
      <c r="E36" s="183" t="s">
        <v>343</v>
      </c>
      <c r="F36" s="183" t="s">
        <v>343</v>
      </c>
      <c r="G36" s="183" t="s">
        <v>343</v>
      </c>
      <c r="H36" s="183" t="s">
        <v>343</v>
      </c>
      <c r="I36" s="184" t="s">
        <v>95</v>
      </c>
      <c r="J36" s="184" t="s">
        <v>95</v>
      </c>
      <c r="K36" s="111"/>
      <c r="L36" s="111"/>
    </row>
    <row r="37" spans="1:21" ht="24.95" customHeight="1">
      <c r="A37" s="181" t="s">
        <v>800</v>
      </c>
      <c r="B37" s="182" t="s">
        <v>801</v>
      </c>
      <c r="C37" s="181" t="s">
        <v>800</v>
      </c>
      <c r="D37" s="183" t="s">
        <v>343</v>
      </c>
      <c r="E37" s="185" t="s">
        <v>95</v>
      </c>
      <c r="F37" s="185" t="s">
        <v>95</v>
      </c>
      <c r="G37" s="185" t="s">
        <v>95</v>
      </c>
      <c r="H37" s="185" t="s">
        <v>95</v>
      </c>
      <c r="I37" s="184" t="s">
        <v>95</v>
      </c>
      <c r="J37" s="184" t="s">
        <v>95</v>
      </c>
      <c r="K37" s="111"/>
      <c r="L37" s="111"/>
      <c r="M37" s="110"/>
      <c r="N37" s="110"/>
      <c r="U37" s="65"/>
    </row>
    <row r="38" spans="1:21" ht="24.95" customHeight="1">
      <c r="A38" s="181" t="s">
        <v>763</v>
      </c>
      <c r="B38" s="182" t="s">
        <v>764</v>
      </c>
      <c r="C38" s="181" t="s">
        <v>763</v>
      </c>
      <c r="D38" s="183" t="s">
        <v>343</v>
      </c>
      <c r="E38" s="185" t="s">
        <v>95</v>
      </c>
      <c r="F38" s="185" t="s">
        <v>95</v>
      </c>
      <c r="G38" s="185" t="s">
        <v>95</v>
      </c>
      <c r="H38" s="185" t="s">
        <v>95</v>
      </c>
      <c r="I38" s="184" t="s">
        <v>95</v>
      </c>
      <c r="J38" s="184" t="s">
        <v>95</v>
      </c>
    </row>
    <row r="39" spans="1:21" ht="24.95" customHeight="1">
      <c r="A39" s="181" t="s">
        <v>765</v>
      </c>
      <c r="B39" s="182" t="s">
        <v>766</v>
      </c>
      <c r="C39" s="181" t="s">
        <v>765</v>
      </c>
      <c r="D39" s="183" t="s">
        <v>343</v>
      </c>
      <c r="E39" s="183">
        <f>$I39+$J39</f>
        <v>101.7916</v>
      </c>
      <c r="F39" s="183">
        <f>$I39+$J39</f>
        <v>101.7916</v>
      </c>
      <c r="G39" s="183">
        <f>$I39+$J39</f>
        <v>101.7916</v>
      </c>
      <c r="H39" s="183">
        <f>$I39+$J39</f>
        <v>101.7916</v>
      </c>
      <c r="I39" s="187">
        <v>82.09</v>
      </c>
      <c r="J39" s="184">
        <f t="shared" ref="J39" si="3">I39*0.24</f>
        <v>19.701599999999999</v>
      </c>
    </row>
    <row r="40" spans="1:21" ht="24.95" customHeight="1">
      <c r="A40" s="181" t="s">
        <v>707</v>
      </c>
      <c r="B40" s="182" t="s">
        <v>1124</v>
      </c>
      <c r="C40" s="181" t="s">
        <v>707</v>
      </c>
      <c r="D40" s="183" t="s">
        <v>343</v>
      </c>
      <c r="E40" s="183" t="s">
        <v>343</v>
      </c>
      <c r="F40" s="183" t="s">
        <v>343</v>
      </c>
      <c r="G40" s="183" t="s">
        <v>343</v>
      </c>
      <c r="H40" s="183" t="s">
        <v>343</v>
      </c>
      <c r="I40" s="184" t="s">
        <v>95</v>
      </c>
      <c r="J40" s="184" t="s">
        <v>95</v>
      </c>
    </row>
    <row r="41" spans="1:21" ht="24.95" customHeight="1">
      <c r="A41" s="181" t="s">
        <v>147</v>
      </c>
      <c r="B41" s="182" t="s">
        <v>713</v>
      </c>
      <c r="C41" s="181" t="s">
        <v>147</v>
      </c>
      <c r="D41" s="183" t="s">
        <v>343</v>
      </c>
      <c r="E41" s="183" t="s">
        <v>343</v>
      </c>
      <c r="F41" s="183" t="s">
        <v>343</v>
      </c>
      <c r="G41" s="183" t="s">
        <v>343</v>
      </c>
      <c r="H41" s="183" t="s">
        <v>343</v>
      </c>
      <c r="I41" s="184" t="s">
        <v>95</v>
      </c>
      <c r="J41" s="184" t="s">
        <v>95</v>
      </c>
    </row>
    <row r="42" spans="1:21" ht="24.95" customHeight="1">
      <c r="A42" s="181" t="s">
        <v>878</v>
      </c>
      <c r="B42" s="182" t="s">
        <v>1063</v>
      </c>
      <c r="C42" s="181" t="s">
        <v>878</v>
      </c>
      <c r="D42" s="183" t="s">
        <v>343</v>
      </c>
      <c r="E42" s="183" t="s">
        <v>343</v>
      </c>
      <c r="F42" s="183" t="s">
        <v>343</v>
      </c>
      <c r="G42" s="183" t="s">
        <v>343</v>
      </c>
      <c r="H42" s="183" t="s">
        <v>343</v>
      </c>
      <c r="I42" s="184" t="s">
        <v>95</v>
      </c>
      <c r="J42" s="184" t="s">
        <v>95</v>
      </c>
    </row>
    <row r="43" spans="1:21" ht="45" customHeight="1">
      <c r="A43" s="181" t="s">
        <v>513</v>
      </c>
      <c r="B43" s="204" t="s">
        <v>1135</v>
      </c>
      <c r="C43" s="181" t="s">
        <v>513</v>
      </c>
      <c r="D43" s="185" t="s">
        <v>95</v>
      </c>
      <c r="E43" s="183">
        <f t="shared" ref="E43:H47" si="4">$I43+$J43</f>
        <v>347.01400000000001</v>
      </c>
      <c r="F43" s="183">
        <f t="shared" si="4"/>
        <v>347.01400000000001</v>
      </c>
      <c r="G43" s="183">
        <f t="shared" si="4"/>
        <v>347.01400000000001</v>
      </c>
      <c r="H43" s="183">
        <f t="shared" si="4"/>
        <v>347.01400000000001</v>
      </c>
      <c r="I43" s="187">
        <v>279.85000000000002</v>
      </c>
      <c r="J43" s="184">
        <f t="shared" ref="J43:J77" si="5">I43*0.24</f>
        <v>67.164000000000001</v>
      </c>
    </row>
    <row r="44" spans="1:21" ht="45" customHeight="1">
      <c r="A44" s="181" t="s">
        <v>25</v>
      </c>
      <c r="B44" s="204" t="s">
        <v>1136</v>
      </c>
      <c r="C44" s="181" t="s">
        <v>25</v>
      </c>
      <c r="D44" s="183">
        <f>$I44+$J44</f>
        <v>194.33279999999999</v>
      </c>
      <c r="E44" s="183">
        <f t="shared" si="4"/>
        <v>194.33279999999999</v>
      </c>
      <c r="F44" s="183">
        <f t="shared" si="4"/>
        <v>194.33279999999999</v>
      </c>
      <c r="G44" s="183">
        <f t="shared" si="4"/>
        <v>194.33279999999999</v>
      </c>
      <c r="H44" s="183">
        <f t="shared" si="4"/>
        <v>194.33279999999999</v>
      </c>
      <c r="I44" s="187">
        <v>156.72</v>
      </c>
      <c r="J44" s="184">
        <f t="shared" si="5"/>
        <v>37.6128</v>
      </c>
      <c r="K44" s="111"/>
      <c r="L44" s="111"/>
      <c r="M44" s="110"/>
      <c r="N44" s="110"/>
    </row>
    <row r="45" spans="1:21" ht="45" customHeight="1">
      <c r="A45" s="181" t="s">
        <v>753</v>
      </c>
      <c r="B45" s="204" t="s">
        <v>1137</v>
      </c>
      <c r="C45" s="181" t="s">
        <v>753</v>
      </c>
      <c r="D45" s="183" t="s">
        <v>95</v>
      </c>
      <c r="E45" s="183">
        <f t="shared" si="4"/>
        <v>347.01400000000001</v>
      </c>
      <c r="F45" s="183">
        <f t="shared" si="4"/>
        <v>347.01400000000001</v>
      </c>
      <c r="G45" s="183">
        <f t="shared" si="4"/>
        <v>347.01400000000001</v>
      </c>
      <c r="H45" s="183">
        <f t="shared" si="4"/>
        <v>347.01400000000001</v>
      </c>
      <c r="I45" s="187">
        <v>279.85000000000002</v>
      </c>
      <c r="J45" s="184">
        <f t="shared" si="5"/>
        <v>67.164000000000001</v>
      </c>
      <c r="K45" s="111"/>
      <c r="L45" s="111"/>
      <c r="M45" s="110"/>
      <c r="N45" s="110"/>
    </row>
    <row r="46" spans="1:21" ht="24.95" customHeight="1">
      <c r="A46" s="181" t="s">
        <v>112</v>
      </c>
      <c r="B46" s="204" t="s">
        <v>1174</v>
      </c>
      <c r="C46" s="181" t="s">
        <v>112</v>
      </c>
      <c r="D46" s="183">
        <f>$I46+$J46</f>
        <v>166.56920000000002</v>
      </c>
      <c r="E46" s="183">
        <f t="shared" si="4"/>
        <v>166.56920000000002</v>
      </c>
      <c r="F46" s="183">
        <f t="shared" si="4"/>
        <v>166.56920000000002</v>
      </c>
      <c r="G46" s="183">
        <f t="shared" si="4"/>
        <v>166.56920000000002</v>
      </c>
      <c r="H46" s="183">
        <f t="shared" si="4"/>
        <v>166.56920000000002</v>
      </c>
      <c r="I46" s="187">
        <v>134.33000000000001</v>
      </c>
      <c r="J46" s="184">
        <f t="shared" si="5"/>
        <v>32.239200000000004</v>
      </c>
      <c r="K46" s="111"/>
      <c r="L46" s="111"/>
      <c r="M46" s="110"/>
      <c r="N46" s="110"/>
      <c r="O46" s="65"/>
      <c r="T46" s="65"/>
    </row>
    <row r="47" spans="1:21" ht="45" customHeight="1">
      <c r="A47" s="181" t="s">
        <v>1110</v>
      </c>
      <c r="B47" s="204" t="s">
        <v>1138</v>
      </c>
      <c r="C47" s="181" t="s">
        <v>1110</v>
      </c>
      <c r="D47" s="185" t="s">
        <v>95</v>
      </c>
      <c r="E47" s="183">
        <f t="shared" si="4"/>
        <v>748.0548</v>
      </c>
      <c r="F47" s="183">
        <f t="shared" si="4"/>
        <v>748.0548</v>
      </c>
      <c r="G47" s="183">
        <f t="shared" si="4"/>
        <v>748.0548</v>
      </c>
      <c r="H47" s="183">
        <f t="shared" si="4"/>
        <v>748.0548</v>
      </c>
      <c r="I47" s="187">
        <v>603.27</v>
      </c>
      <c r="J47" s="184">
        <f t="shared" si="5"/>
        <v>144.78479999999999</v>
      </c>
    </row>
    <row r="48" spans="1:21" ht="45" customHeight="1">
      <c r="A48" s="181" t="s">
        <v>1110</v>
      </c>
      <c r="B48" s="204" t="s">
        <v>1138</v>
      </c>
      <c r="C48" s="181" t="s">
        <v>1110</v>
      </c>
      <c r="D48" s="183">
        <f>$I48+$J48</f>
        <v>737.30400000000009</v>
      </c>
      <c r="E48" s="185" t="s">
        <v>95</v>
      </c>
      <c r="F48" s="185" t="s">
        <v>95</v>
      </c>
      <c r="G48" s="185" t="s">
        <v>95</v>
      </c>
      <c r="H48" s="185" t="s">
        <v>95</v>
      </c>
      <c r="I48" s="187">
        <v>594.6</v>
      </c>
      <c r="J48" s="184">
        <f t="shared" si="5"/>
        <v>142.70400000000001</v>
      </c>
    </row>
    <row r="49" spans="1:16" ht="24.95" customHeight="1">
      <c r="A49" s="181" t="s">
        <v>758</v>
      </c>
      <c r="B49" s="204" t="s">
        <v>969</v>
      </c>
      <c r="C49" s="181" t="s">
        <v>758</v>
      </c>
      <c r="D49" s="185" t="s">
        <v>95</v>
      </c>
      <c r="E49" s="183">
        <f t="shared" ref="E49:H76" si="6">$I49+$J49</f>
        <v>347.01400000000001</v>
      </c>
      <c r="F49" s="183">
        <f t="shared" si="6"/>
        <v>347.01400000000001</v>
      </c>
      <c r="G49" s="183">
        <f t="shared" si="6"/>
        <v>347.01400000000001</v>
      </c>
      <c r="H49" s="183">
        <f t="shared" si="6"/>
        <v>347.01400000000001</v>
      </c>
      <c r="I49" s="187">
        <v>279.85000000000002</v>
      </c>
      <c r="J49" s="184">
        <f t="shared" si="5"/>
        <v>67.164000000000001</v>
      </c>
    </row>
    <row r="50" spans="1:16" ht="24.95" customHeight="1">
      <c r="A50" s="181" t="s">
        <v>759</v>
      </c>
      <c r="B50" s="182" t="s">
        <v>762</v>
      </c>
      <c r="C50" s="181" t="s">
        <v>759</v>
      </c>
      <c r="D50" s="183">
        <f>$I50+$J50</f>
        <v>101.7916</v>
      </c>
      <c r="E50" s="183">
        <f t="shared" si="6"/>
        <v>101.7916</v>
      </c>
      <c r="F50" s="183">
        <f t="shared" si="6"/>
        <v>101.7916</v>
      </c>
      <c r="G50" s="183">
        <f t="shared" si="6"/>
        <v>101.7916</v>
      </c>
      <c r="H50" s="183">
        <f t="shared" si="6"/>
        <v>101.7916</v>
      </c>
      <c r="I50" s="187">
        <v>82.09</v>
      </c>
      <c r="J50" s="184">
        <f t="shared" si="5"/>
        <v>19.701599999999999</v>
      </c>
    </row>
    <row r="51" spans="1:16" ht="24.95" customHeight="1">
      <c r="A51" s="181" t="s">
        <v>714</v>
      </c>
      <c r="B51" s="182" t="s">
        <v>1131</v>
      </c>
      <c r="C51" s="181" t="s">
        <v>714</v>
      </c>
      <c r="D51" s="185" t="s">
        <v>95</v>
      </c>
      <c r="E51" s="183">
        <f t="shared" si="6"/>
        <v>120.2924</v>
      </c>
      <c r="F51" s="183">
        <f t="shared" si="6"/>
        <v>120.2924</v>
      </c>
      <c r="G51" s="183">
        <f t="shared" si="6"/>
        <v>120.2924</v>
      </c>
      <c r="H51" s="183">
        <f t="shared" si="6"/>
        <v>120.2924</v>
      </c>
      <c r="I51" s="187">
        <v>97.01</v>
      </c>
      <c r="J51" s="184">
        <f t="shared" si="5"/>
        <v>23.282399999999999</v>
      </c>
    </row>
    <row r="52" spans="1:16" ht="24.95" customHeight="1">
      <c r="A52" s="181" t="s">
        <v>1105</v>
      </c>
      <c r="B52" s="182" t="s">
        <v>1111</v>
      </c>
      <c r="C52" s="181" t="s">
        <v>1105</v>
      </c>
      <c r="D52" s="183">
        <f>$I52+$J52</f>
        <v>0</v>
      </c>
      <c r="E52" s="183">
        <f t="shared" si="6"/>
        <v>0</v>
      </c>
      <c r="F52" s="183">
        <f t="shared" si="6"/>
        <v>0</v>
      </c>
      <c r="G52" s="183">
        <f t="shared" si="6"/>
        <v>0</v>
      </c>
      <c r="H52" s="183">
        <f t="shared" si="6"/>
        <v>0</v>
      </c>
      <c r="I52" s="187">
        <v>0</v>
      </c>
      <c r="J52" s="184">
        <f t="shared" si="5"/>
        <v>0</v>
      </c>
    </row>
    <row r="53" spans="1:16" ht="24.95" customHeight="1">
      <c r="A53" s="181" t="s">
        <v>1141</v>
      </c>
      <c r="B53" s="188" t="s">
        <v>1147</v>
      </c>
      <c r="C53" s="181" t="s">
        <v>1141</v>
      </c>
      <c r="D53" s="183">
        <f>$I53+$J53</f>
        <v>365.52719999999999</v>
      </c>
      <c r="E53" s="183">
        <f t="shared" si="6"/>
        <v>365.52719999999999</v>
      </c>
      <c r="F53" s="183">
        <f t="shared" si="6"/>
        <v>365.52719999999999</v>
      </c>
      <c r="G53" s="183">
        <f t="shared" si="6"/>
        <v>365.52719999999999</v>
      </c>
      <c r="H53" s="183">
        <f t="shared" si="6"/>
        <v>365.52719999999999</v>
      </c>
      <c r="I53" s="187">
        <v>294.77999999999997</v>
      </c>
      <c r="J53" s="184">
        <f t="shared" si="5"/>
        <v>70.747199999999992</v>
      </c>
    </row>
    <row r="54" spans="1:16" ht="24.95" customHeight="1">
      <c r="A54" s="181" t="s">
        <v>393</v>
      </c>
      <c r="B54" s="182" t="s">
        <v>846</v>
      </c>
      <c r="C54" s="181" t="s">
        <v>393</v>
      </c>
      <c r="D54" s="183">
        <f>$I54+$J54</f>
        <v>564.47280000000001</v>
      </c>
      <c r="E54" s="183">
        <f t="shared" si="6"/>
        <v>564.47280000000001</v>
      </c>
      <c r="F54" s="183">
        <f t="shared" si="6"/>
        <v>564.47280000000001</v>
      </c>
      <c r="G54" s="183">
        <f t="shared" si="6"/>
        <v>564.47280000000001</v>
      </c>
      <c r="H54" s="183">
        <f t="shared" si="6"/>
        <v>564.47280000000001</v>
      </c>
      <c r="I54" s="187">
        <v>455.22</v>
      </c>
      <c r="J54" s="184">
        <f t="shared" si="5"/>
        <v>109.25280000000001</v>
      </c>
    </row>
    <row r="55" spans="1:16" ht="24.95" customHeight="1">
      <c r="A55" s="181" t="s">
        <v>1104</v>
      </c>
      <c r="B55" s="182" t="s">
        <v>1112</v>
      </c>
      <c r="C55" s="181" t="s">
        <v>1104</v>
      </c>
      <c r="D55" s="185" t="s">
        <v>95</v>
      </c>
      <c r="E55" s="183">
        <f t="shared" si="6"/>
        <v>74.028000000000006</v>
      </c>
      <c r="F55" s="183">
        <f t="shared" si="6"/>
        <v>74.028000000000006</v>
      </c>
      <c r="G55" s="183">
        <f t="shared" si="6"/>
        <v>74.028000000000006</v>
      </c>
      <c r="H55" s="183">
        <f t="shared" si="6"/>
        <v>74.028000000000006</v>
      </c>
      <c r="I55" s="187">
        <v>59.7</v>
      </c>
      <c r="J55" s="184">
        <f t="shared" si="5"/>
        <v>14.327999999999999</v>
      </c>
    </row>
    <row r="56" spans="1:16" ht="24.95" customHeight="1">
      <c r="A56" s="181" t="s">
        <v>1140</v>
      </c>
      <c r="B56" s="182" t="s">
        <v>1145</v>
      </c>
      <c r="C56" s="181" t="s">
        <v>1140</v>
      </c>
      <c r="D56" s="185" t="s">
        <v>95</v>
      </c>
      <c r="E56" s="183">
        <f t="shared" si="6"/>
        <v>347.01400000000001</v>
      </c>
      <c r="F56" s="183">
        <f t="shared" si="6"/>
        <v>347.01400000000001</v>
      </c>
      <c r="G56" s="183">
        <f t="shared" si="6"/>
        <v>347.01400000000001</v>
      </c>
      <c r="H56" s="183">
        <f t="shared" si="6"/>
        <v>347.01400000000001</v>
      </c>
      <c r="I56" s="187">
        <v>279.85000000000002</v>
      </c>
      <c r="J56" s="184">
        <f t="shared" si="5"/>
        <v>67.164000000000001</v>
      </c>
    </row>
    <row r="57" spans="1:16" ht="24.95" customHeight="1">
      <c r="A57" s="181" t="s">
        <v>745</v>
      </c>
      <c r="B57" s="182" t="s">
        <v>746</v>
      </c>
      <c r="C57" s="181" t="s">
        <v>745</v>
      </c>
      <c r="D57" s="183">
        <f>$I57+$J57</f>
        <v>564.47280000000001</v>
      </c>
      <c r="E57" s="183">
        <f t="shared" si="6"/>
        <v>564.47280000000001</v>
      </c>
      <c r="F57" s="183">
        <f t="shared" si="6"/>
        <v>564.47280000000001</v>
      </c>
      <c r="G57" s="183">
        <f t="shared" si="6"/>
        <v>564.47280000000001</v>
      </c>
      <c r="H57" s="183">
        <f t="shared" si="6"/>
        <v>564.47280000000001</v>
      </c>
      <c r="I57" s="187">
        <v>455.22</v>
      </c>
      <c r="J57" s="184">
        <f t="shared" si="5"/>
        <v>109.25280000000001</v>
      </c>
    </row>
    <row r="58" spans="1:16" ht="24.95" customHeight="1">
      <c r="A58" s="181" t="s">
        <v>471</v>
      </c>
      <c r="B58" s="182" t="s">
        <v>810</v>
      </c>
      <c r="C58" s="181" t="s">
        <v>471</v>
      </c>
      <c r="D58" s="183">
        <f>$I58+$J58</f>
        <v>365.52719999999999</v>
      </c>
      <c r="E58" s="183">
        <f t="shared" si="6"/>
        <v>365.52719999999999</v>
      </c>
      <c r="F58" s="183">
        <f t="shared" si="6"/>
        <v>365.52719999999999</v>
      </c>
      <c r="G58" s="183">
        <f t="shared" si="6"/>
        <v>365.52719999999999</v>
      </c>
      <c r="H58" s="183">
        <f t="shared" si="6"/>
        <v>365.52719999999999</v>
      </c>
      <c r="I58" s="187">
        <v>294.77999999999997</v>
      </c>
      <c r="J58" s="184">
        <f t="shared" si="5"/>
        <v>70.747199999999992</v>
      </c>
    </row>
    <row r="59" spans="1:16" ht="24.95" customHeight="1">
      <c r="A59" s="181" t="s">
        <v>747</v>
      </c>
      <c r="B59" s="182" t="s">
        <v>811</v>
      </c>
      <c r="C59" s="181" t="s">
        <v>747</v>
      </c>
      <c r="D59" s="183">
        <f>$I59+$J59</f>
        <v>365.52719999999999</v>
      </c>
      <c r="E59" s="183">
        <f t="shared" si="6"/>
        <v>365.52719999999999</v>
      </c>
      <c r="F59" s="183">
        <f t="shared" si="6"/>
        <v>365.52719999999999</v>
      </c>
      <c r="G59" s="183">
        <f t="shared" si="6"/>
        <v>365.52719999999999</v>
      </c>
      <c r="H59" s="183">
        <f t="shared" si="6"/>
        <v>365.52719999999999</v>
      </c>
      <c r="I59" s="187">
        <v>294.77999999999997</v>
      </c>
      <c r="J59" s="184">
        <f t="shared" si="5"/>
        <v>70.747199999999992</v>
      </c>
    </row>
    <row r="60" spans="1:16" ht="24.95" customHeight="1">
      <c r="A60" s="181" t="s">
        <v>895</v>
      </c>
      <c r="B60" s="182" t="s">
        <v>1142</v>
      </c>
      <c r="C60" s="181" t="s">
        <v>895</v>
      </c>
      <c r="D60" s="185" t="s">
        <v>95</v>
      </c>
      <c r="E60" s="183">
        <f t="shared" si="6"/>
        <v>166.56920000000002</v>
      </c>
      <c r="F60" s="183">
        <f t="shared" si="6"/>
        <v>166.56920000000002</v>
      </c>
      <c r="G60" s="183">
        <f t="shared" si="6"/>
        <v>166.56920000000002</v>
      </c>
      <c r="H60" s="183">
        <f t="shared" si="6"/>
        <v>166.56920000000002</v>
      </c>
      <c r="I60" s="187">
        <v>134.33000000000001</v>
      </c>
      <c r="J60" s="184">
        <f t="shared" si="5"/>
        <v>32.239200000000004</v>
      </c>
    </row>
    <row r="61" spans="1:16" ht="24.95" customHeight="1">
      <c r="A61" s="181" t="s">
        <v>899</v>
      </c>
      <c r="B61" s="182" t="s">
        <v>1146</v>
      </c>
      <c r="C61" s="181" t="s">
        <v>899</v>
      </c>
      <c r="D61" s="185" t="s">
        <v>95</v>
      </c>
      <c r="E61" s="183">
        <f t="shared" si="6"/>
        <v>194.33279999999999</v>
      </c>
      <c r="F61" s="183">
        <f t="shared" si="6"/>
        <v>194.33279999999999</v>
      </c>
      <c r="G61" s="183">
        <f t="shared" si="6"/>
        <v>194.33279999999999</v>
      </c>
      <c r="H61" s="183">
        <f t="shared" si="6"/>
        <v>194.33279999999999</v>
      </c>
      <c r="I61" s="187">
        <v>156.72</v>
      </c>
      <c r="J61" s="184">
        <f t="shared" si="5"/>
        <v>37.6128</v>
      </c>
      <c r="K61" s="5"/>
      <c r="L61" s="5"/>
      <c r="M61" s="5"/>
      <c r="N61" s="5"/>
      <c r="O61" s="5"/>
      <c r="P61" s="5"/>
    </row>
    <row r="62" spans="1:16" ht="24.95" customHeight="1">
      <c r="A62" s="181" t="s">
        <v>704</v>
      </c>
      <c r="B62" s="182" t="s">
        <v>705</v>
      </c>
      <c r="C62" s="181" t="s">
        <v>704</v>
      </c>
      <c r="D62" s="183">
        <f>$I62+$J62</f>
        <v>74.028000000000006</v>
      </c>
      <c r="E62" s="183">
        <f t="shared" si="6"/>
        <v>74.028000000000006</v>
      </c>
      <c r="F62" s="183">
        <f t="shared" si="6"/>
        <v>74.028000000000006</v>
      </c>
      <c r="G62" s="183">
        <f t="shared" si="6"/>
        <v>74.028000000000006</v>
      </c>
      <c r="H62" s="183">
        <f t="shared" si="6"/>
        <v>74.028000000000006</v>
      </c>
      <c r="I62" s="187">
        <v>59.7</v>
      </c>
      <c r="J62" s="184">
        <f t="shared" si="5"/>
        <v>14.327999999999999</v>
      </c>
      <c r="K62" s="111"/>
      <c r="L62" s="111"/>
      <c r="M62" s="110"/>
      <c r="N62" s="110"/>
    </row>
    <row r="63" spans="1:16" ht="24.95" customHeight="1">
      <c r="A63" s="181" t="s">
        <v>748</v>
      </c>
      <c r="B63" s="182" t="s">
        <v>749</v>
      </c>
      <c r="C63" s="181" t="s">
        <v>748</v>
      </c>
      <c r="D63" s="185" t="s">
        <v>95</v>
      </c>
      <c r="E63" s="183">
        <f t="shared" si="6"/>
        <v>74.028000000000006</v>
      </c>
      <c r="F63" s="183">
        <f t="shared" si="6"/>
        <v>74.028000000000006</v>
      </c>
      <c r="G63" s="183">
        <f t="shared" si="6"/>
        <v>74.028000000000006</v>
      </c>
      <c r="H63" s="183">
        <f t="shared" si="6"/>
        <v>74.028000000000006</v>
      </c>
      <c r="I63" s="187">
        <v>59.7</v>
      </c>
      <c r="J63" s="184">
        <f t="shared" si="5"/>
        <v>14.327999999999999</v>
      </c>
      <c r="K63" s="111"/>
      <c r="L63" s="111"/>
      <c r="M63" s="110"/>
      <c r="N63" s="110"/>
    </row>
    <row r="64" spans="1:16" ht="24.95" customHeight="1">
      <c r="A64" s="181" t="s">
        <v>751</v>
      </c>
      <c r="B64" s="182" t="s">
        <v>812</v>
      </c>
      <c r="C64" s="181" t="s">
        <v>751</v>
      </c>
      <c r="D64" s="183">
        <f>$I64+$J64</f>
        <v>365.52719999999999</v>
      </c>
      <c r="E64" s="183">
        <f t="shared" si="6"/>
        <v>365.52719999999999</v>
      </c>
      <c r="F64" s="183">
        <f t="shared" si="6"/>
        <v>365.52719999999999</v>
      </c>
      <c r="G64" s="183">
        <f t="shared" si="6"/>
        <v>365.52719999999999</v>
      </c>
      <c r="H64" s="183">
        <f t="shared" si="6"/>
        <v>365.52719999999999</v>
      </c>
      <c r="I64" s="187">
        <v>294.77999999999997</v>
      </c>
      <c r="J64" s="184">
        <f t="shared" si="5"/>
        <v>70.747199999999992</v>
      </c>
      <c r="K64" s="111"/>
      <c r="L64" s="111"/>
      <c r="M64" s="110"/>
      <c r="N64" s="110"/>
    </row>
    <row r="65" spans="1:16" ht="24.95" customHeight="1">
      <c r="A65" s="181" t="s">
        <v>137</v>
      </c>
      <c r="B65" s="182" t="s">
        <v>1113</v>
      </c>
      <c r="C65" s="181" t="s">
        <v>137</v>
      </c>
      <c r="D65" s="185" t="s">
        <v>95</v>
      </c>
      <c r="E65" s="183">
        <f t="shared" si="6"/>
        <v>564.47280000000001</v>
      </c>
      <c r="F65" s="183">
        <f t="shared" si="6"/>
        <v>564.47280000000001</v>
      </c>
      <c r="G65" s="183">
        <f t="shared" si="6"/>
        <v>564.47280000000001</v>
      </c>
      <c r="H65" s="183">
        <f t="shared" si="6"/>
        <v>564.47280000000001</v>
      </c>
      <c r="I65" s="187">
        <v>455.22</v>
      </c>
      <c r="J65" s="184">
        <f t="shared" si="5"/>
        <v>109.25280000000001</v>
      </c>
      <c r="K65" s="111"/>
      <c r="L65" s="111"/>
      <c r="M65" s="110"/>
      <c r="N65" s="110"/>
    </row>
    <row r="66" spans="1:16" ht="24.95" customHeight="1">
      <c r="A66" s="181" t="s">
        <v>1103</v>
      </c>
      <c r="B66" s="182" t="s">
        <v>1116</v>
      </c>
      <c r="C66" s="181" t="s">
        <v>1103</v>
      </c>
      <c r="D66" s="183">
        <f>$I66+$J66</f>
        <v>0</v>
      </c>
      <c r="E66" s="183">
        <f t="shared" si="6"/>
        <v>0</v>
      </c>
      <c r="F66" s="183">
        <f t="shared" si="6"/>
        <v>0</v>
      </c>
      <c r="G66" s="183">
        <f t="shared" si="6"/>
        <v>0</v>
      </c>
      <c r="H66" s="183">
        <f t="shared" si="6"/>
        <v>0</v>
      </c>
      <c r="I66" s="187">
        <v>0</v>
      </c>
      <c r="J66" s="184">
        <f t="shared" si="5"/>
        <v>0</v>
      </c>
    </row>
    <row r="67" spans="1:16" ht="24.95" customHeight="1">
      <c r="A67" s="181" t="s">
        <v>839</v>
      </c>
      <c r="B67" s="182" t="s">
        <v>1117</v>
      </c>
      <c r="C67" s="181" t="s">
        <v>839</v>
      </c>
      <c r="D67" s="183">
        <f>$I67+$J67</f>
        <v>0</v>
      </c>
      <c r="E67" s="183">
        <f t="shared" si="6"/>
        <v>0</v>
      </c>
      <c r="F67" s="183">
        <f t="shared" si="6"/>
        <v>0</v>
      </c>
      <c r="G67" s="183">
        <f t="shared" si="6"/>
        <v>0</v>
      </c>
      <c r="H67" s="183">
        <f t="shared" si="6"/>
        <v>0</v>
      </c>
      <c r="I67" s="187">
        <v>0</v>
      </c>
      <c r="J67" s="184">
        <f t="shared" si="5"/>
        <v>0</v>
      </c>
    </row>
    <row r="68" spans="1:16" ht="24.75" customHeight="1">
      <c r="A68" s="181" t="s">
        <v>125</v>
      </c>
      <c r="B68" s="182" t="s">
        <v>1114</v>
      </c>
      <c r="C68" s="181" t="s">
        <v>125</v>
      </c>
      <c r="D68" s="183">
        <f>$I68+$J68</f>
        <v>564.47280000000001</v>
      </c>
      <c r="E68" s="183">
        <f t="shared" si="6"/>
        <v>564.47280000000001</v>
      </c>
      <c r="F68" s="183">
        <f t="shared" si="6"/>
        <v>564.47280000000001</v>
      </c>
      <c r="G68" s="183">
        <f t="shared" si="6"/>
        <v>564.47280000000001</v>
      </c>
      <c r="H68" s="183">
        <f t="shared" si="6"/>
        <v>564.47280000000001</v>
      </c>
      <c r="I68" s="187">
        <v>455.22</v>
      </c>
      <c r="J68" s="184">
        <f t="shared" si="5"/>
        <v>109.25280000000001</v>
      </c>
      <c r="K68" s="111"/>
      <c r="L68" s="111"/>
      <c r="M68" s="110"/>
      <c r="N68" s="110"/>
    </row>
    <row r="69" spans="1:16" ht="24.95" customHeight="1">
      <c r="A69" s="181" t="s">
        <v>1102</v>
      </c>
      <c r="B69" s="182" t="s">
        <v>1118</v>
      </c>
      <c r="C69" s="181" t="s">
        <v>1102</v>
      </c>
      <c r="D69" s="183">
        <f>$I69+$J69</f>
        <v>194.33279999999999</v>
      </c>
      <c r="E69" s="183">
        <f t="shared" si="6"/>
        <v>194.33279999999999</v>
      </c>
      <c r="F69" s="183">
        <f t="shared" si="6"/>
        <v>194.33279999999999</v>
      </c>
      <c r="G69" s="183">
        <f t="shared" si="6"/>
        <v>194.33279999999999</v>
      </c>
      <c r="H69" s="183">
        <f t="shared" si="6"/>
        <v>194.33279999999999</v>
      </c>
      <c r="I69" s="187">
        <v>156.72</v>
      </c>
      <c r="J69" s="184">
        <f t="shared" si="5"/>
        <v>37.6128</v>
      </c>
      <c r="K69" s="111"/>
      <c r="L69" s="111"/>
    </row>
    <row r="70" spans="1:16" ht="45" customHeight="1">
      <c r="A70" s="181" t="s">
        <v>1109</v>
      </c>
      <c r="B70" s="182" t="s">
        <v>1134</v>
      </c>
      <c r="C70" s="181" t="s">
        <v>1109</v>
      </c>
      <c r="D70" s="185" t="s">
        <v>95</v>
      </c>
      <c r="E70" s="183">
        <f t="shared" si="6"/>
        <v>2100.5972000000002</v>
      </c>
      <c r="F70" s="183">
        <f t="shared" si="6"/>
        <v>2100.5972000000002</v>
      </c>
      <c r="G70" s="183">
        <f t="shared" si="6"/>
        <v>2100.5972000000002</v>
      </c>
      <c r="H70" s="183">
        <f t="shared" si="6"/>
        <v>2100.5972000000002</v>
      </c>
      <c r="I70" s="187">
        <v>1694.03</v>
      </c>
      <c r="J70" s="184">
        <f t="shared" si="5"/>
        <v>406.56719999999996</v>
      </c>
    </row>
    <row r="71" spans="1:16" ht="45" customHeight="1">
      <c r="A71" s="181" t="s">
        <v>1182</v>
      </c>
      <c r="B71" s="182" t="s">
        <v>1183</v>
      </c>
      <c r="C71" s="181" t="s">
        <v>1182</v>
      </c>
      <c r="D71" s="185" t="s">
        <v>95</v>
      </c>
      <c r="E71" s="183">
        <f t="shared" si="6"/>
        <v>731.04199999999992</v>
      </c>
      <c r="F71" s="183">
        <f t="shared" si="6"/>
        <v>731.04199999999992</v>
      </c>
      <c r="G71" s="183">
        <f t="shared" si="6"/>
        <v>731.04199999999992</v>
      </c>
      <c r="H71" s="183">
        <f t="shared" si="6"/>
        <v>731.04199999999992</v>
      </c>
      <c r="I71" s="187">
        <v>589.54999999999995</v>
      </c>
      <c r="J71" s="184">
        <f t="shared" ref="J71" si="7">I71*0.24</f>
        <v>141.49199999999999</v>
      </c>
    </row>
    <row r="72" spans="1:16" ht="24.95" customHeight="1">
      <c r="A72" s="181" t="s">
        <v>1108</v>
      </c>
      <c r="B72" s="182" t="s">
        <v>1115</v>
      </c>
      <c r="C72" s="181" t="s">
        <v>1108</v>
      </c>
      <c r="D72" s="185" t="s">
        <v>95</v>
      </c>
      <c r="E72" s="183">
        <f t="shared" si="6"/>
        <v>347.01400000000001</v>
      </c>
      <c r="F72" s="183">
        <f t="shared" si="6"/>
        <v>347.01400000000001</v>
      </c>
      <c r="G72" s="183">
        <f t="shared" si="6"/>
        <v>347.01400000000001</v>
      </c>
      <c r="H72" s="183">
        <f t="shared" si="6"/>
        <v>347.01400000000001</v>
      </c>
      <c r="I72" s="187">
        <v>279.85000000000002</v>
      </c>
      <c r="J72" s="184">
        <f t="shared" si="5"/>
        <v>67.164000000000001</v>
      </c>
    </row>
    <row r="73" spans="1:16" ht="24.95" customHeight="1">
      <c r="A73" s="181" t="s">
        <v>1107</v>
      </c>
      <c r="B73" s="182" t="s">
        <v>1119</v>
      </c>
      <c r="C73" s="181" t="s">
        <v>1107</v>
      </c>
      <c r="D73" s="185" t="s">
        <v>95</v>
      </c>
      <c r="E73" s="183">
        <f t="shared" si="6"/>
        <v>1295.5272</v>
      </c>
      <c r="F73" s="183">
        <f t="shared" si="6"/>
        <v>1295.5272</v>
      </c>
      <c r="G73" s="183">
        <f t="shared" si="6"/>
        <v>1295.5272</v>
      </c>
      <c r="H73" s="183">
        <f t="shared" si="6"/>
        <v>1295.5272</v>
      </c>
      <c r="I73" s="187">
        <v>1044.78</v>
      </c>
      <c r="J73" s="184">
        <f t="shared" si="5"/>
        <v>250.74719999999999</v>
      </c>
    </row>
    <row r="74" spans="1:16" ht="24.95" customHeight="1">
      <c r="A74" s="181" t="s">
        <v>1106</v>
      </c>
      <c r="B74" s="182" t="s">
        <v>1126</v>
      </c>
      <c r="C74" s="181" t="s">
        <v>1106</v>
      </c>
      <c r="D74" s="185" t="s">
        <v>95</v>
      </c>
      <c r="E74" s="183">
        <f t="shared" si="6"/>
        <v>2604.9299999999998</v>
      </c>
      <c r="F74" s="183">
        <f t="shared" si="6"/>
        <v>2604.9299999999998</v>
      </c>
      <c r="G74" s="183">
        <f t="shared" si="6"/>
        <v>2604.9299999999998</v>
      </c>
      <c r="H74" s="183">
        <f t="shared" si="6"/>
        <v>2604.9299999999998</v>
      </c>
      <c r="I74" s="187">
        <v>2100.75</v>
      </c>
      <c r="J74" s="184">
        <f t="shared" si="5"/>
        <v>504.18</v>
      </c>
    </row>
    <row r="75" spans="1:16" ht="24.95" customHeight="1">
      <c r="A75" s="181" t="s">
        <v>761</v>
      </c>
      <c r="B75" s="182" t="s">
        <v>760</v>
      </c>
      <c r="C75" s="181" t="s">
        <v>761</v>
      </c>
      <c r="D75" s="185" t="s">
        <v>95</v>
      </c>
      <c r="E75" s="183">
        <f t="shared" si="6"/>
        <v>101.7916</v>
      </c>
      <c r="F75" s="183">
        <f t="shared" si="6"/>
        <v>101.7916</v>
      </c>
      <c r="G75" s="183">
        <f t="shared" si="6"/>
        <v>101.7916</v>
      </c>
      <c r="H75" s="183">
        <f t="shared" si="6"/>
        <v>101.7916</v>
      </c>
      <c r="I75" s="187">
        <v>82.09</v>
      </c>
      <c r="J75" s="184">
        <f t="shared" si="5"/>
        <v>19.701599999999999</v>
      </c>
    </row>
    <row r="76" spans="1:16" ht="24.95" customHeight="1">
      <c r="A76" s="181" t="s">
        <v>803</v>
      </c>
      <c r="B76" s="182" t="s">
        <v>804</v>
      </c>
      <c r="C76" s="181" t="s">
        <v>803</v>
      </c>
      <c r="D76" s="183">
        <f>$I76+$J76</f>
        <v>444.18039999999996</v>
      </c>
      <c r="E76" s="183">
        <f t="shared" si="6"/>
        <v>444.18039999999996</v>
      </c>
      <c r="F76" s="183">
        <f t="shared" si="6"/>
        <v>444.18039999999996</v>
      </c>
      <c r="G76" s="183">
        <f t="shared" si="6"/>
        <v>444.18039999999996</v>
      </c>
      <c r="H76" s="183">
        <f t="shared" si="6"/>
        <v>444.18039999999996</v>
      </c>
      <c r="I76" s="187">
        <v>358.21</v>
      </c>
      <c r="J76" s="184">
        <f t="shared" si="5"/>
        <v>85.970399999999998</v>
      </c>
    </row>
    <row r="77" spans="1:16" ht="24.95" customHeight="1">
      <c r="A77" s="181" t="s">
        <v>782</v>
      </c>
      <c r="B77" s="182" t="s">
        <v>366</v>
      </c>
      <c r="C77" s="181" t="s">
        <v>782</v>
      </c>
      <c r="D77" s="185" t="s">
        <v>95</v>
      </c>
      <c r="E77" s="183">
        <f>$I77+$J77</f>
        <v>166.56920000000002</v>
      </c>
      <c r="F77" s="185" t="s">
        <v>95</v>
      </c>
      <c r="G77" s="183">
        <f>$I77+$J77</f>
        <v>166.56920000000002</v>
      </c>
      <c r="H77" s="185" t="s">
        <v>95</v>
      </c>
      <c r="I77" s="187">
        <v>134.33000000000001</v>
      </c>
      <c r="J77" s="184">
        <f t="shared" si="5"/>
        <v>32.239200000000004</v>
      </c>
    </row>
    <row r="78" spans="1:16" ht="24.95" customHeight="1">
      <c r="A78" s="30" t="s">
        <v>244</v>
      </c>
      <c r="K78" s="5"/>
      <c r="L78" s="5"/>
      <c r="M78" s="5"/>
      <c r="N78" s="5"/>
      <c r="O78" s="5"/>
      <c r="P78" s="5"/>
    </row>
    <row r="79" spans="1:16" ht="24.95" customHeight="1">
      <c r="A79" s="63" t="s">
        <v>194</v>
      </c>
      <c r="K79" s="5"/>
      <c r="L79" s="5"/>
      <c r="M79" s="5"/>
      <c r="N79" s="5"/>
      <c r="O79" s="5"/>
      <c r="P79" s="5"/>
    </row>
    <row r="80" spans="1:16" ht="24.95" customHeight="1">
      <c r="A80" s="63" t="s">
        <v>195</v>
      </c>
      <c r="K80" s="5"/>
      <c r="L80" s="5"/>
      <c r="M80" s="5"/>
      <c r="N80" s="5"/>
      <c r="O80" s="5"/>
      <c r="P80" s="5"/>
    </row>
    <row r="81" spans="1:16" ht="24.95" customHeight="1">
      <c r="A81" s="63" t="s">
        <v>203</v>
      </c>
      <c r="K81" s="5"/>
      <c r="L81" s="5"/>
      <c r="M81" s="5"/>
      <c r="N81" s="5"/>
      <c r="O81" s="5"/>
      <c r="P81" s="5"/>
    </row>
  </sheetData>
  <sortState xmlns:xlrd2="http://schemas.microsoft.com/office/spreadsheetml/2017/richdata2" ref="A50:Q76">
    <sortCondition ref="A50:A76"/>
  </sortState>
  <conditionalFormatting sqref="D18 D27 D21:D24 D9:D15 F33:G38 D29:G31 E9:G12 F40:G44 F77 D60:D61 D63 D77 D65 D70 F39:H39 D51:H59 E60:H70 E13:H13 E48:H48 D33:E44 D49:H49 D46:H47 D45:G45 E72:H76 D72:D75">
    <cfRule type="cellIs" dxfId="1487" priority="1719" stopIfTrue="1" operator="equal">
      <formula>"-"</formula>
    </cfRule>
    <cfRule type="cellIs" dxfId="1486" priority="1720" stopIfTrue="1" operator="equal">
      <formula>"Std"</formula>
    </cfRule>
  </conditionalFormatting>
  <conditionalFormatting sqref="D18 D27 D21:D24 D9:D15 F33:G38 D29:G31 E9:G12 F40:G44 F77 D60:D61 D63 D77 D65 D70 F39:H39 D51:H59 E60:H70 E13:H13 E48:H48 D33:E44 D49:H49 D46:H47 D45:G45 E72:H76 D72:D75">
    <cfRule type="cellIs" dxfId="1485" priority="1718" stopIfTrue="1" operator="between">
      <formula>0</formula>
      <formula>5000</formula>
    </cfRule>
  </conditionalFormatting>
  <conditionalFormatting sqref="D20">
    <cfRule type="cellIs" dxfId="1484" priority="1708" stopIfTrue="1" operator="equal">
      <formula>"-"</formula>
    </cfRule>
    <cfRule type="cellIs" dxfId="1483" priority="1709" stopIfTrue="1" operator="equal">
      <formula>"Std"</formula>
    </cfRule>
  </conditionalFormatting>
  <conditionalFormatting sqref="D20">
    <cfRule type="cellIs" dxfId="1482" priority="1707" stopIfTrue="1" operator="between">
      <formula>0</formula>
      <formula>5000</formula>
    </cfRule>
  </conditionalFormatting>
  <conditionalFormatting sqref="D16:D17">
    <cfRule type="cellIs" dxfId="1481" priority="1716" stopIfTrue="1" operator="equal">
      <formula>"-"</formula>
    </cfRule>
    <cfRule type="cellIs" dxfId="1480" priority="1717" stopIfTrue="1" operator="equal">
      <formula>"Std"</formula>
    </cfRule>
  </conditionalFormatting>
  <conditionalFormatting sqref="D16:D17">
    <cfRule type="cellIs" dxfId="1479" priority="1715" stopIfTrue="1" operator="between">
      <formula>0</formula>
      <formula>5000</formula>
    </cfRule>
  </conditionalFormatting>
  <conditionalFormatting sqref="I3:I5">
    <cfRule type="cellIs" dxfId="1478" priority="1712" stopIfTrue="1" operator="between">
      <formula>0</formula>
      <formula>5000</formula>
    </cfRule>
  </conditionalFormatting>
  <conditionalFormatting sqref="I3:I5">
    <cfRule type="cellIs" dxfId="1477" priority="1713" stopIfTrue="1" operator="equal">
      <formula>"-"</formula>
    </cfRule>
    <cfRule type="cellIs" dxfId="1476" priority="1714" stopIfTrue="1" operator="equal">
      <formula>"Std"</formula>
    </cfRule>
  </conditionalFormatting>
  <conditionalFormatting sqref="D2:E2">
    <cfRule type="cellIs" dxfId="1475" priority="1710" stopIfTrue="1" operator="equal">
      <formula>"-"</formula>
    </cfRule>
    <cfRule type="cellIs" dxfId="1474" priority="1711" stopIfTrue="1" operator="equal">
      <formula>"Std"</formula>
    </cfRule>
  </conditionalFormatting>
  <conditionalFormatting sqref="D25">
    <cfRule type="cellIs" dxfId="1473" priority="1705" stopIfTrue="1" operator="equal">
      <formula>"-"</formula>
    </cfRule>
    <cfRule type="cellIs" dxfId="1472" priority="1706" stopIfTrue="1" operator="equal">
      <formula>"Std"</formula>
    </cfRule>
  </conditionalFormatting>
  <conditionalFormatting sqref="D25">
    <cfRule type="cellIs" dxfId="1471" priority="1704" stopIfTrue="1" operator="between">
      <formula>0</formula>
      <formula>5000</formula>
    </cfRule>
  </conditionalFormatting>
  <conditionalFormatting sqref="D26">
    <cfRule type="cellIs" dxfId="1470" priority="1702" stopIfTrue="1" operator="equal">
      <formula>"-"</formula>
    </cfRule>
    <cfRule type="cellIs" dxfId="1469" priority="1703" stopIfTrue="1" operator="equal">
      <formula>"Std"</formula>
    </cfRule>
  </conditionalFormatting>
  <conditionalFormatting sqref="D26">
    <cfRule type="cellIs" dxfId="1468" priority="1701" stopIfTrue="1" operator="between">
      <formula>0</formula>
      <formula>5000</formula>
    </cfRule>
  </conditionalFormatting>
  <conditionalFormatting sqref="D28">
    <cfRule type="cellIs" dxfId="1467" priority="1699" stopIfTrue="1" operator="equal">
      <formula>"-"</formula>
    </cfRule>
    <cfRule type="cellIs" dxfId="1466" priority="1700" stopIfTrue="1" operator="equal">
      <formula>"Std"</formula>
    </cfRule>
  </conditionalFormatting>
  <conditionalFormatting sqref="D28">
    <cfRule type="cellIs" dxfId="1465" priority="1698" stopIfTrue="1" operator="between">
      <formula>0</formula>
      <formula>5000</formula>
    </cfRule>
  </conditionalFormatting>
  <conditionalFormatting sqref="D32">
    <cfRule type="cellIs" dxfId="1464" priority="1696" stopIfTrue="1" operator="equal">
      <formula>"-"</formula>
    </cfRule>
    <cfRule type="cellIs" dxfId="1463" priority="1697" stopIfTrue="1" operator="equal">
      <formula>"Std"</formula>
    </cfRule>
  </conditionalFormatting>
  <conditionalFormatting sqref="D32">
    <cfRule type="cellIs" dxfId="1462" priority="1695" stopIfTrue="1" operator="between">
      <formula>0</formula>
      <formula>5000</formula>
    </cfRule>
  </conditionalFormatting>
  <conditionalFormatting sqref="E15 E18 E27 E22:E24">
    <cfRule type="cellIs" dxfId="1461" priority="1693" stopIfTrue="1" operator="equal">
      <formula>"-"</formula>
    </cfRule>
    <cfRule type="cellIs" dxfId="1460" priority="1694" stopIfTrue="1" operator="equal">
      <formula>"Std"</formula>
    </cfRule>
  </conditionalFormatting>
  <conditionalFormatting sqref="E15 E18 E27 E22:E24">
    <cfRule type="cellIs" dxfId="1459" priority="1692" stopIfTrue="1" operator="between">
      <formula>0</formula>
      <formula>5000</formula>
    </cfRule>
  </conditionalFormatting>
  <conditionalFormatting sqref="E20">
    <cfRule type="cellIs" dxfId="1458" priority="1687" stopIfTrue="1" operator="equal">
      <formula>"-"</formula>
    </cfRule>
    <cfRule type="cellIs" dxfId="1457" priority="1688" stopIfTrue="1" operator="equal">
      <formula>"Std"</formula>
    </cfRule>
  </conditionalFormatting>
  <conditionalFormatting sqref="E20">
    <cfRule type="cellIs" dxfId="1456" priority="1686" stopIfTrue="1" operator="between">
      <formula>0</formula>
      <formula>5000</formula>
    </cfRule>
  </conditionalFormatting>
  <conditionalFormatting sqref="E16:E17">
    <cfRule type="cellIs" dxfId="1455" priority="1690" stopIfTrue="1" operator="equal">
      <formula>"-"</formula>
    </cfRule>
    <cfRule type="cellIs" dxfId="1454" priority="1691" stopIfTrue="1" operator="equal">
      <formula>"Std"</formula>
    </cfRule>
  </conditionalFormatting>
  <conditionalFormatting sqref="E16:E17">
    <cfRule type="cellIs" dxfId="1453" priority="1689" stopIfTrue="1" operator="between">
      <formula>0</formula>
      <formula>5000</formula>
    </cfRule>
  </conditionalFormatting>
  <conditionalFormatting sqref="E25">
    <cfRule type="cellIs" dxfId="1452" priority="1684" stopIfTrue="1" operator="equal">
      <formula>"-"</formula>
    </cfRule>
    <cfRule type="cellIs" dxfId="1451" priority="1685" stopIfTrue="1" operator="equal">
      <formula>"Std"</formula>
    </cfRule>
  </conditionalFormatting>
  <conditionalFormatting sqref="E25">
    <cfRule type="cellIs" dxfId="1450" priority="1683" stopIfTrue="1" operator="between">
      <formula>0</formula>
      <formula>5000</formula>
    </cfRule>
  </conditionalFormatting>
  <conditionalFormatting sqref="E28">
    <cfRule type="cellIs" dxfId="1449" priority="1681" stopIfTrue="1" operator="equal">
      <formula>"-"</formula>
    </cfRule>
    <cfRule type="cellIs" dxfId="1448" priority="1682" stopIfTrue="1" operator="equal">
      <formula>"Std"</formula>
    </cfRule>
  </conditionalFormatting>
  <conditionalFormatting sqref="E28">
    <cfRule type="cellIs" dxfId="1447" priority="1680" stopIfTrue="1" operator="between">
      <formula>0</formula>
      <formula>5000</formula>
    </cfRule>
  </conditionalFormatting>
  <conditionalFormatting sqref="E32">
    <cfRule type="cellIs" dxfId="1446" priority="1678" stopIfTrue="1" operator="equal">
      <formula>"-"</formula>
    </cfRule>
    <cfRule type="cellIs" dxfId="1445" priority="1679" stopIfTrue="1" operator="equal">
      <formula>"Std"</formula>
    </cfRule>
  </conditionalFormatting>
  <conditionalFormatting sqref="E32">
    <cfRule type="cellIs" dxfId="1444" priority="1677" stopIfTrue="1" operator="between">
      <formula>0</formula>
      <formula>5000</formula>
    </cfRule>
  </conditionalFormatting>
  <conditionalFormatting sqref="E14">
    <cfRule type="cellIs" dxfId="1443" priority="1675" stopIfTrue="1" operator="equal">
      <formula>"-"</formula>
    </cfRule>
    <cfRule type="cellIs" dxfId="1442" priority="1676" stopIfTrue="1" operator="equal">
      <formula>"Std"</formula>
    </cfRule>
  </conditionalFormatting>
  <conditionalFormatting sqref="E14">
    <cfRule type="cellIs" dxfId="1441" priority="1674" stopIfTrue="1" operator="between">
      <formula>0</formula>
      <formula>5000</formula>
    </cfRule>
  </conditionalFormatting>
  <conditionalFormatting sqref="E26">
    <cfRule type="cellIs" dxfId="1440" priority="1672" stopIfTrue="1" operator="equal">
      <formula>"-"</formula>
    </cfRule>
    <cfRule type="cellIs" dxfId="1439" priority="1673" stopIfTrue="1" operator="equal">
      <formula>"Std"</formula>
    </cfRule>
  </conditionalFormatting>
  <conditionalFormatting sqref="E26">
    <cfRule type="cellIs" dxfId="1438" priority="1671" stopIfTrue="1" operator="between">
      <formula>0</formula>
      <formula>5000</formula>
    </cfRule>
  </conditionalFormatting>
  <conditionalFormatting sqref="D19">
    <cfRule type="cellIs" dxfId="1437" priority="1669" stopIfTrue="1" operator="equal">
      <formula>"-"</formula>
    </cfRule>
    <cfRule type="cellIs" dxfId="1436" priority="1670" stopIfTrue="1" operator="equal">
      <formula>"Std"</formula>
    </cfRule>
  </conditionalFormatting>
  <conditionalFormatting sqref="D19">
    <cfRule type="cellIs" dxfId="1435" priority="1668" stopIfTrue="1" operator="between">
      <formula>0</formula>
      <formula>5000</formula>
    </cfRule>
  </conditionalFormatting>
  <conditionalFormatting sqref="E19">
    <cfRule type="cellIs" dxfId="1434" priority="1666" stopIfTrue="1" operator="equal">
      <formula>"-"</formula>
    </cfRule>
    <cfRule type="cellIs" dxfId="1433" priority="1667" stopIfTrue="1" operator="equal">
      <formula>"Std"</formula>
    </cfRule>
  </conditionalFormatting>
  <conditionalFormatting sqref="E19">
    <cfRule type="cellIs" dxfId="1432" priority="1665" stopIfTrue="1" operator="between">
      <formula>0</formula>
      <formula>5000</formula>
    </cfRule>
  </conditionalFormatting>
  <conditionalFormatting sqref="E21">
    <cfRule type="cellIs" dxfId="1431" priority="1663" stopIfTrue="1" operator="equal">
      <formula>"-"</formula>
    </cfRule>
    <cfRule type="cellIs" dxfId="1430" priority="1664" stopIfTrue="1" operator="equal">
      <formula>"Std"</formula>
    </cfRule>
  </conditionalFormatting>
  <conditionalFormatting sqref="E21">
    <cfRule type="cellIs" dxfId="1429" priority="1662" stopIfTrue="1" operator="between">
      <formula>0</formula>
      <formula>5000</formula>
    </cfRule>
  </conditionalFormatting>
  <conditionalFormatting sqref="D8:E8">
    <cfRule type="cellIs" dxfId="1428" priority="1660" stopIfTrue="1" operator="equal">
      <formula>"-"</formula>
    </cfRule>
    <cfRule type="cellIs" dxfId="1427" priority="1661" stopIfTrue="1" operator="equal">
      <formula>"Std"</formula>
    </cfRule>
  </conditionalFormatting>
  <conditionalFormatting sqref="D8:E8">
    <cfRule type="cellIs" dxfId="1426" priority="1659" stopIfTrue="1" operator="between">
      <formula>0</formula>
      <formula>5000</formula>
    </cfRule>
  </conditionalFormatting>
  <conditionalFormatting sqref="F14:F15 F18 F27 F21:F24 F38 F40:F44">
    <cfRule type="cellIs" dxfId="1425" priority="1657" stopIfTrue="1" operator="equal">
      <formula>"-"</formula>
    </cfRule>
    <cfRule type="cellIs" dxfId="1424" priority="1658" stopIfTrue="1" operator="equal">
      <formula>"Std"</formula>
    </cfRule>
  </conditionalFormatting>
  <conditionalFormatting sqref="F14:F15 F18 F27 F21:F24 F38 F40:F44">
    <cfRule type="cellIs" dxfId="1423" priority="1656" stopIfTrue="1" operator="between">
      <formula>0</formula>
      <formula>5000</formula>
    </cfRule>
  </conditionalFormatting>
  <conditionalFormatting sqref="F20">
    <cfRule type="cellIs" dxfId="1422" priority="1649" stopIfTrue="1" operator="equal">
      <formula>"-"</formula>
    </cfRule>
    <cfRule type="cellIs" dxfId="1421" priority="1650" stopIfTrue="1" operator="equal">
      <formula>"Std"</formula>
    </cfRule>
  </conditionalFormatting>
  <conditionalFormatting sqref="F20">
    <cfRule type="cellIs" dxfId="1420" priority="1648" stopIfTrue="1" operator="between">
      <formula>0</formula>
      <formula>5000</formula>
    </cfRule>
  </conditionalFormatting>
  <conditionalFormatting sqref="F16:F17">
    <cfRule type="cellIs" dxfId="1419" priority="1654" stopIfTrue="1" operator="equal">
      <formula>"-"</formula>
    </cfRule>
    <cfRule type="cellIs" dxfId="1418" priority="1655" stopIfTrue="1" operator="equal">
      <formula>"Std"</formula>
    </cfRule>
  </conditionalFormatting>
  <conditionalFormatting sqref="F16:F17">
    <cfRule type="cellIs" dxfId="1417" priority="1653" stopIfTrue="1" operator="between">
      <formula>0</formula>
      <formula>5000</formula>
    </cfRule>
  </conditionalFormatting>
  <conditionalFormatting sqref="F2:G2">
    <cfRule type="cellIs" dxfId="1416" priority="1651" stopIfTrue="1" operator="equal">
      <formula>"-"</formula>
    </cfRule>
    <cfRule type="cellIs" dxfId="1415" priority="1652" stopIfTrue="1" operator="equal">
      <formula>"Std"</formula>
    </cfRule>
  </conditionalFormatting>
  <conditionalFormatting sqref="F25">
    <cfRule type="cellIs" dxfId="1414" priority="1646" stopIfTrue="1" operator="equal">
      <formula>"-"</formula>
    </cfRule>
    <cfRule type="cellIs" dxfId="1413" priority="1647" stopIfTrue="1" operator="equal">
      <formula>"Std"</formula>
    </cfRule>
  </conditionalFormatting>
  <conditionalFormatting sqref="F25">
    <cfRule type="cellIs" dxfId="1412" priority="1645" stopIfTrue="1" operator="between">
      <formula>0</formula>
      <formula>5000</formula>
    </cfRule>
  </conditionalFormatting>
  <conditionalFormatting sqref="F26">
    <cfRule type="cellIs" dxfId="1411" priority="1643" stopIfTrue="1" operator="equal">
      <formula>"-"</formula>
    </cfRule>
    <cfRule type="cellIs" dxfId="1410" priority="1644" stopIfTrue="1" operator="equal">
      <formula>"Std"</formula>
    </cfRule>
  </conditionalFormatting>
  <conditionalFormatting sqref="F26">
    <cfRule type="cellIs" dxfId="1409" priority="1642" stopIfTrue="1" operator="between">
      <formula>0</formula>
      <formula>5000</formula>
    </cfRule>
  </conditionalFormatting>
  <conditionalFormatting sqref="F28">
    <cfRule type="cellIs" dxfId="1408" priority="1640" stopIfTrue="1" operator="equal">
      <formula>"-"</formula>
    </cfRule>
    <cfRule type="cellIs" dxfId="1407" priority="1641" stopIfTrue="1" operator="equal">
      <formula>"Std"</formula>
    </cfRule>
  </conditionalFormatting>
  <conditionalFormatting sqref="F28">
    <cfRule type="cellIs" dxfId="1406" priority="1639" stopIfTrue="1" operator="between">
      <formula>0</formula>
      <formula>5000</formula>
    </cfRule>
  </conditionalFormatting>
  <conditionalFormatting sqref="F32">
    <cfRule type="cellIs" dxfId="1405" priority="1637" stopIfTrue="1" operator="equal">
      <formula>"-"</formula>
    </cfRule>
    <cfRule type="cellIs" dxfId="1404" priority="1638" stopIfTrue="1" operator="equal">
      <formula>"Std"</formula>
    </cfRule>
  </conditionalFormatting>
  <conditionalFormatting sqref="F32">
    <cfRule type="cellIs" dxfId="1403" priority="1636" stopIfTrue="1" operator="between">
      <formula>0</formula>
      <formula>5000</formula>
    </cfRule>
  </conditionalFormatting>
  <conditionalFormatting sqref="F35:F38 F40:F44">
    <cfRule type="cellIs" dxfId="1402" priority="1634" stopIfTrue="1" operator="equal">
      <formula>"-"</formula>
    </cfRule>
    <cfRule type="cellIs" dxfId="1401" priority="1635" stopIfTrue="1" operator="equal">
      <formula>"Std"</formula>
    </cfRule>
  </conditionalFormatting>
  <conditionalFormatting sqref="F35:F38 F40:F44">
    <cfRule type="cellIs" dxfId="1400" priority="1633" stopIfTrue="1" operator="between">
      <formula>0</formula>
      <formula>5000</formula>
    </cfRule>
  </conditionalFormatting>
  <conditionalFormatting sqref="F37:F38 F40:F44">
    <cfRule type="cellIs" dxfId="1399" priority="1631" stopIfTrue="1" operator="equal">
      <formula>"-"</formula>
    </cfRule>
    <cfRule type="cellIs" dxfId="1398" priority="1632" stopIfTrue="1" operator="equal">
      <formula>"Std"</formula>
    </cfRule>
  </conditionalFormatting>
  <conditionalFormatting sqref="F37:F38 F40:F44">
    <cfRule type="cellIs" dxfId="1397" priority="1630" stopIfTrue="1" operator="between">
      <formula>0</formula>
      <formula>5000</formula>
    </cfRule>
  </conditionalFormatting>
  <conditionalFormatting sqref="G15 G18 G27 G22:G24">
    <cfRule type="cellIs" dxfId="1396" priority="1628" stopIfTrue="1" operator="equal">
      <formula>"-"</formula>
    </cfRule>
    <cfRule type="cellIs" dxfId="1395" priority="1629" stopIfTrue="1" operator="equal">
      <formula>"Std"</formula>
    </cfRule>
  </conditionalFormatting>
  <conditionalFormatting sqref="G15 G18 G27 G22:G24">
    <cfRule type="cellIs" dxfId="1394" priority="1627" stopIfTrue="1" operator="between">
      <formula>0</formula>
      <formula>5000</formula>
    </cfRule>
  </conditionalFormatting>
  <conditionalFormatting sqref="G20">
    <cfRule type="cellIs" dxfId="1393" priority="1622" stopIfTrue="1" operator="equal">
      <formula>"-"</formula>
    </cfRule>
    <cfRule type="cellIs" dxfId="1392" priority="1623" stopIfTrue="1" operator="equal">
      <formula>"Std"</formula>
    </cfRule>
  </conditionalFormatting>
  <conditionalFormatting sqref="G20">
    <cfRule type="cellIs" dxfId="1391" priority="1621" stopIfTrue="1" operator="between">
      <formula>0</formula>
      <formula>5000</formula>
    </cfRule>
  </conditionalFormatting>
  <conditionalFormatting sqref="G16:G17">
    <cfRule type="cellIs" dxfId="1390" priority="1625" stopIfTrue="1" operator="equal">
      <formula>"-"</formula>
    </cfRule>
    <cfRule type="cellIs" dxfId="1389" priority="1626" stopIfTrue="1" operator="equal">
      <formula>"Std"</formula>
    </cfRule>
  </conditionalFormatting>
  <conditionalFormatting sqref="G16:G17">
    <cfRule type="cellIs" dxfId="1388" priority="1624" stopIfTrue="1" operator="between">
      <formula>0</formula>
      <formula>5000</formula>
    </cfRule>
  </conditionalFormatting>
  <conditionalFormatting sqref="G25">
    <cfRule type="cellIs" dxfId="1387" priority="1619" stopIfTrue="1" operator="equal">
      <formula>"-"</formula>
    </cfRule>
    <cfRule type="cellIs" dxfId="1386" priority="1620" stopIfTrue="1" operator="equal">
      <formula>"Std"</formula>
    </cfRule>
  </conditionalFormatting>
  <conditionalFormatting sqref="G25">
    <cfRule type="cellIs" dxfId="1385" priority="1618" stopIfTrue="1" operator="between">
      <formula>0</formula>
      <formula>5000</formula>
    </cfRule>
  </conditionalFormatting>
  <conditionalFormatting sqref="G28">
    <cfRule type="cellIs" dxfId="1384" priority="1616" stopIfTrue="1" operator="equal">
      <formula>"-"</formula>
    </cfRule>
    <cfRule type="cellIs" dxfId="1383" priority="1617" stopIfTrue="1" operator="equal">
      <formula>"Std"</formula>
    </cfRule>
  </conditionalFormatting>
  <conditionalFormatting sqref="G28">
    <cfRule type="cellIs" dxfId="1382" priority="1615" stopIfTrue="1" operator="between">
      <formula>0</formula>
      <formula>5000</formula>
    </cfRule>
  </conditionalFormatting>
  <conditionalFormatting sqref="G32">
    <cfRule type="cellIs" dxfId="1381" priority="1613" stopIfTrue="1" operator="equal">
      <formula>"-"</formula>
    </cfRule>
    <cfRule type="cellIs" dxfId="1380" priority="1614" stopIfTrue="1" operator="equal">
      <formula>"Std"</formula>
    </cfRule>
  </conditionalFormatting>
  <conditionalFormatting sqref="G32">
    <cfRule type="cellIs" dxfId="1379" priority="1612" stopIfTrue="1" operator="between">
      <formula>0</formula>
      <formula>5000</formula>
    </cfRule>
  </conditionalFormatting>
  <conditionalFormatting sqref="G36:G38 G40:G44">
    <cfRule type="cellIs" dxfId="1378" priority="1598" stopIfTrue="1" operator="equal">
      <formula>"-"</formula>
    </cfRule>
    <cfRule type="cellIs" dxfId="1377" priority="1599" stopIfTrue="1" operator="equal">
      <formula>"Std"</formula>
    </cfRule>
  </conditionalFormatting>
  <conditionalFormatting sqref="G36:G38 G40:G44">
    <cfRule type="cellIs" dxfId="1376" priority="1597" stopIfTrue="1" operator="between">
      <formula>0</formula>
      <formula>5000</formula>
    </cfRule>
  </conditionalFormatting>
  <conditionalFormatting sqref="G35:G38 G40:G44">
    <cfRule type="cellIs" dxfId="1375" priority="1610" stopIfTrue="1" operator="equal">
      <formula>"-"</formula>
    </cfRule>
    <cfRule type="cellIs" dxfId="1374" priority="1611" stopIfTrue="1" operator="equal">
      <formula>"Std"</formula>
    </cfRule>
  </conditionalFormatting>
  <conditionalFormatting sqref="G35:G38 G40:G44">
    <cfRule type="cellIs" dxfId="1373" priority="1609" stopIfTrue="1" operator="between">
      <formula>0</formula>
      <formula>5000</formula>
    </cfRule>
  </conditionalFormatting>
  <conditionalFormatting sqref="G37:G38 G40:G44">
    <cfRule type="cellIs" dxfId="1372" priority="1607" stopIfTrue="1" operator="equal">
      <formula>"-"</formula>
    </cfRule>
    <cfRule type="cellIs" dxfId="1371" priority="1608" stopIfTrue="1" operator="equal">
      <formula>"Std"</formula>
    </cfRule>
  </conditionalFormatting>
  <conditionalFormatting sqref="G37:G38 G40:G44">
    <cfRule type="cellIs" dxfId="1370" priority="1606" stopIfTrue="1" operator="between">
      <formula>0</formula>
      <formula>5000</formula>
    </cfRule>
  </conditionalFormatting>
  <conditionalFormatting sqref="G38 G40:G44">
    <cfRule type="cellIs" dxfId="1369" priority="1604" stopIfTrue="1" operator="equal">
      <formula>"-"</formula>
    </cfRule>
    <cfRule type="cellIs" dxfId="1368" priority="1605" stopIfTrue="1" operator="equal">
      <formula>"Std"</formula>
    </cfRule>
  </conditionalFormatting>
  <conditionalFormatting sqref="G38 G40:G44">
    <cfRule type="cellIs" dxfId="1367" priority="1603" stopIfTrue="1" operator="between">
      <formula>0</formula>
      <formula>5000</formula>
    </cfRule>
  </conditionalFormatting>
  <conditionalFormatting sqref="F36:F38 F40:F44">
    <cfRule type="cellIs" dxfId="1366" priority="1601" stopIfTrue="1" operator="equal">
      <formula>"-"</formula>
    </cfRule>
    <cfRule type="cellIs" dxfId="1365" priority="1602" stopIfTrue="1" operator="equal">
      <formula>"Std"</formula>
    </cfRule>
  </conditionalFormatting>
  <conditionalFormatting sqref="F36:F38 F40:F44">
    <cfRule type="cellIs" dxfId="1364" priority="1600" stopIfTrue="1" operator="between">
      <formula>0</formula>
      <formula>5000</formula>
    </cfRule>
  </conditionalFormatting>
  <conditionalFormatting sqref="G14">
    <cfRule type="cellIs" dxfId="1363" priority="1595" stopIfTrue="1" operator="equal">
      <formula>"-"</formula>
    </cfRule>
    <cfRule type="cellIs" dxfId="1362" priority="1596" stopIfTrue="1" operator="equal">
      <formula>"Std"</formula>
    </cfRule>
  </conditionalFormatting>
  <conditionalFormatting sqref="G14">
    <cfRule type="cellIs" dxfId="1361" priority="1594" stopIfTrue="1" operator="between">
      <formula>0</formula>
      <formula>5000</formula>
    </cfRule>
  </conditionalFormatting>
  <conditionalFormatting sqref="G26">
    <cfRule type="cellIs" dxfId="1360" priority="1592" stopIfTrue="1" operator="equal">
      <formula>"-"</formula>
    </cfRule>
    <cfRule type="cellIs" dxfId="1359" priority="1593" stopIfTrue="1" operator="equal">
      <formula>"Std"</formula>
    </cfRule>
  </conditionalFormatting>
  <conditionalFormatting sqref="G26">
    <cfRule type="cellIs" dxfId="1358" priority="1591" stopIfTrue="1" operator="between">
      <formula>0</formula>
      <formula>5000</formula>
    </cfRule>
  </conditionalFormatting>
  <conditionalFormatting sqref="F19">
    <cfRule type="cellIs" dxfId="1357" priority="1589" stopIfTrue="1" operator="equal">
      <formula>"-"</formula>
    </cfRule>
    <cfRule type="cellIs" dxfId="1356" priority="1590" stopIfTrue="1" operator="equal">
      <formula>"Std"</formula>
    </cfRule>
  </conditionalFormatting>
  <conditionalFormatting sqref="F19">
    <cfRule type="cellIs" dxfId="1355" priority="1588" stopIfTrue="1" operator="between">
      <formula>0</formula>
      <formula>5000</formula>
    </cfRule>
  </conditionalFormatting>
  <conditionalFormatting sqref="G19">
    <cfRule type="cellIs" dxfId="1354" priority="1586" stopIfTrue="1" operator="equal">
      <formula>"-"</formula>
    </cfRule>
    <cfRule type="cellIs" dxfId="1353" priority="1587" stopIfTrue="1" operator="equal">
      <formula>"Std"</formula>
    </cfRule>
  </conditionalFormatting>
  <conditionalFormatting sqref="G19">
    <cfRule type="cellIs" dxfId="1352" priority="1585" stopIfTrue="1" operator="between">
      <formula>0</formula>
      <formula>5000</formula>
    </cfRule>
  </conditionalFormatting>
  <conditionalFormatting sqref="G21">
    <cfRule type="cellIs" dxfId="1351" priority="1583" stopIfTrue="1" operator="equal">
      <formula>"-"</formula>
    </cfRule>
    <cfRule type="cellIs" dxfId="1350" priority="1584" stopIfTrue="1" operator="equal">
      <formula>"Std"</formula>
    </cfRule>
  </conditionalFormatting>
  <conditionalFormatting sqref="G21">
    <cfRule type="cellIs" dxfId="1349" priority="1582" stopIfTrue="1" operator="between">
      <formula>0</formula>
      <formula>5000</formula>
    </cfRule>
  </conditionalFormatting>
  <conditionalFormatting sqref="F8:G8">
    <cfRule type="cellIs" dxfId="1348" priority="1580" stopIfTrue="1" operator="equal">
      <formula>"-"</formula>
    </cfRule>
    <cfRule type="cellIs" dxfId="1347" priority="1581" stopIfTrue="1" operator="equal">
      <formula>"Std"</formula>
    </cfRule>
  </conditionalFormatting>
  <conditionalFormatting sqref="F8:G8">
    <cfRule type="cellIs" dxfId="1346" priority="1579" stopIfTrue="1" operator="between">
      <formula>0</formula>
      <formula>5000</formula>
    </cfRule>
  </conditionalFormatting>
  <conditionalFormatting sqref="H9:H12 H29:H31 H33:H38 H40:H44 H77 H14:H15">
    <cfRule type="cellIs" dxfId="1345" priority="1369" stopIfTrue="1" operator="equal">
      <formula>"-"</formula>
    </cfRule>
    <cfRule type="cellIs" dxfId="1344" priority="1370" stopIfTrue="1" operator="equal">
      <formula>"Std"</formula>
    </cfRule>
  </conditionalFormatting>
  <conditionalFormatting sqref="H9:H12 H29:H31 H33:H38 H40:H44 H77 H14:H15">
    <cfRule type="cellIs" dxfId="1343" priority="1368" stopIfTrue="1" operator="between">
      <formula>0</formula>
      <formula>5000</formula>
    </cfRule>
  </conditionalFormatting>
  <conditionalFormatting sqref="H18 H27 H21:H24 H38 H40:H44">
    <cfRule type="cellIs" dxfId="1342" priority="1366" stopIfTrue="1" operator="equal">
      <formula>"-"</formula>
    </cfRule>
    <cfRule type="cellIs" dxfId="1341" priority="1367" stopIfTrue="1" operator="equal">
      <formula>"Std"</formula>
    </cfRule>
  </conditionalFormatting>
  <conditionalFormatting sqref="H18 H27 H21:H24 H38 H40:H44">
    <cfRule type="cellIs" dxfId="1340" priority="1365" stopIfTrue="1" operator="between">
      <formula>0</formula>
      <formula>5000</formula>
    </cfRule>
  </conditionalFormatting>
  <conditionalFormatting sqref="H20">
    <cfRule type="cellIs" dxfId="1339" priority="1358" stopIfTrue="1" operator="equal">
      <formula>"-"</formula>
    </cfRule>
    <cfRule type="cellIs" dxfId="1338" priority="1359" stopIfTrue="1" operator="equal">
      <formula>"Std"</formula>
    </cfRule>
  </conditionalFormatting>
  <conditionalFormatting sqref="H20">
    <cfRule type="cellIs" dxfId="1337" priority="1357" stopIfTrue="1" operator="between">
      <formula>0</formula>
      <formula>5000</formula>
    </cfRule>
  </conditionalFormatting>
  <conditionalFormatting sqref="H16:H17">
    <cfRule type="cellIs" dxfId="1336" priority="1363" stopIfTrue="1" operator="equal">
      <formula>"-"</formula>
    </cfRule>
    <cfRule type="cellIs" dxfId="1335" priority="1364" stopIfTrue="1" operator="equal">
      <formula>"Std"</formula>
    </cfRule>
  </conditionalFormatting>
  <conditionalFormatting sqref="H16:H17">
    <cfRule type="cellIs" dxfId="1334" priority="1362" stopIfTrue="1" operator="between">
      <formula>0</formula>
      <formula>5000</formula>
    </cfRule>
  </conditionalFormatting>
  <conditionalFormatting sqref="H2">
    <cfRule type="cellIs" dxfId="1333" priority="1360" stopIfTrue="1" operator="equal">
      <formula>"-"</formula>
    </cfRule>
    <cfRule type="cellIs" dxfId="1332" priority="1361" stopIfTrue="1" operator="equal">
      <formula>"Std"</formula>
    </cfRule>
  </conditionalFormatting>
  <conditionalFormatting sqref="H25">
    <cfRule type="cellIs" dxfId="1331" priority="1355" stopIfTrue="1" operator="equal">
      <formula>"-"</formula>
    </cfRule>
    <cfRule type="cellIs" dxfId="1330" priority="1356" stopIfTrue="1" operator="equal">
      <formula>"Std"</formula>
    </cfRule>
  </conditionalFormatting>
  <conditionalFormatting sqref="H25">
    <cfRule type="cellIs" dxfId="1329" priority="1354" stopIfTrue="1" operator="between">
      <formula>0</formula>
      <formula>5000</formula>
    </cfRule>
  </conditionalFormatting>
  <conditionalFormatting sqref="H26">
    <cfRule type="cellIs" dxfId="1328" priority="1352" stopIfTrue="1" operator="equal">
      <formula>"-"</formula>
    </cfRule>
    <cfRule type="cellIs" dxfId="1327" priority="1353" stopIfTrue="1" operator="equal">
      <formula>"Std"</formula>
    </cfRule>
  </conditionalFormatting>
  <conditionalFormatting sqref="H26">
    <cfRule type="cellIs" dxfId="1326" priority="1351" stopIfTrue="1" operator="between">
      <formula>0</formula>
      <formula>5000</formula>
    </cfRule>
  </conditionalFormatting>
  <conditionalFormatting sqref="H28">
    <cfRule type="cellIs" dxfId="1325" priority="1349" stopIfTrue="1" operator="equal">
      <formula>"-"</formula>
    </cfRule>
    <cfRule type="cellIs" dxfId="1324" priority="1350" stopIfTrue="1" operator="equal">
      <formula>"Std"</formula>
    </cfRule>
  </conditionalFormatting>
  <conditionalFormatting sqref="H28">
    <cfRule type="cellIs" dxfId="1323" priority="1348" stopIfTrue="1" operator="between">
      <formula>0</formula>
      <formula>5000</formula>
    </cfRule>
  </conditionalFormatting>
  <conditionalFormatting sqref="H32">
    <cfRule type="cellIs" dxfId="1322" priority="1346" stopIfTrue="1" operator="equal">
      <formula>"-"</formula>
    </cfRule>
    <cfRule type="cellIs" dxfId="1321" priority="1347" stopIfTrue="1" operator="equal">
      <formula>"Std"</formula>
    </cfRule>
  </conditionalFormatting>
  <conditionalFormatting sqref="H32">
    <cfRule type="cellIs" dxfId="1320" priority="1345" stopIfTrue="1" operator="between">
      <formula>0</formula>
      <formula>5000</formula>
    </cfRule>
  </conditionalFormatting>
  <conditionalFormatting sqref="H35:H38 H40:H44">
    <cfRule type="cellIs" dxfId="1319" priority="1343" stopIfTrue="1" operator="equal">
      <formula>"-"</formula>
    </cfRule>
    <cfRule type="cellIs" dxfId="1318" priority="1344" stopIfTrue="1" operator="equal">
      <formula>"Std"</formula>
    </cfRule>
  </conditionalFormatting>
  <conditionalFormatting sqref="H35:H38 H40:H44">
    <cfRule type="cellIs" dxfId="1317" priority="1342" stopIfTrue="1" operator="between">
      <formula>0</formula>
      <formula>5000</formula>
    </cfRule>
  </conditionalFormatting>
  <conditionalFormatting sqref="H37:H38 H40:H44">
    <cfRule type="cellIs" dxfId="1316" priority="1340" stopIfTrue="1" operator="equal">
      <formula>"-"</formula>
    </cfRule>
    <cfRule type="cellIs" dxfId="1315" priority="1341" stopIfTrue="1" operator="equal">
      <formula>"Std"</formula>
    </cfRule>
  </conditionalFormatting>
  <conditionalFormatting sqref="H37:H38 H40:H44">
    <cfRule type="cellIs" dxfId="1314" priority="1339" stopIfTrue="1" operator="between">
      <formula>0</formula>
      <formula>5000</formula>
    </cfRule>
  </conditionalFormatting>
  <conditionalFormatting sqref="H36:H38 H40:H44">
    <cfRule type="cellIs" dxfId="1313" priority="1337" stopIfTrue="1" operator="equal">
      <formula>"-"</formula>
    </cfRule>
    <cfRule type="cellIs" dxfId="1312" priority="1338" stopIfTrue="1" operator="equal">
      <formula>"Std"</formula>
    </cfRule>
  </conditionalFormatting>
  <conditionalFormatting sqref="H36:H38 H40:H44">
    <cfRule type="cellIs" dxfId="1311" priority="1336" stopIfTrue="1" operator="between">
      <formula>0</formula>
      <formula>5000</formula>
    </cfRule>
  </conditionalFormatting>
  <conditionalFormatting sqref="H19">
    <cfRule type="cellIs" dxfId="1310" priority="1334" stopIfTrue="1" operator="equal">
      <formula>"-"</formula>
    </cfRule>
    <cfRule type="cellIs" dxfId="1309" priority="1335" stopIfTrue="1" operator="equal">
      <formula>"Std"</formula>
    </cfRule>
  </conditionalFormatting>
  <conditionalFormatting sqref="H19">
    <cfRule type="cellIs" dxfId="1308" priority="1333" stopIfTrue="1" operator="between">
      <formula>0</formula>
      <formula>5000</formula>
    </cfRule>
  </conditionalFormatting>
  <conditionalFormatting sqref="H8">
    <cfRule type="cellIs" dxfId="1307" priority="1331" stopIfTrue="1" operator="equal">
      <formula>"-"</formula>
    </cfRule>
    <cfRule type="cellIs" dxfId="1306" priority="1332" stopIfTrue="1" operator="equal">
      <formula>"Std"</formula>
    </cfRule>
  </conditionalFormatting>
  <conditionalFormatting sqref="H8">
    <cfRule type="cellIs" dxfId="1305" priority="1330" stopIfTrue="1" operator="between">
      <formula>0</formula>
      <formula>5000</formula>
    </cfRule>
  </conditionalFormatting>
  <conditionalFormatting sqref="E44:H44">
    <cfRule type="cellIs" dxfId="1304" priority="1283" stopIfTrue="1" operator="equal">
      <formula>"-"</formula>
    </cfRule>
    <cfRule type="cellIs" dxfId="1303" priority="1284" stopIfTrue="1" operator="equal">
      <formula>"Std"</formula>
    </cfRule>
  </conditionalFormatting>
  <conditionalFormatting sqref="E44:H44">
    <cfRule type="cellIs" dxfId="1302" priority="1282" stopIfTrue="1" operator="between">
      <formula>0</formula>
      <formula>5000</formula>
    </cfRule>
  </conditionalFormatting>
  <conditionalFormatting sqref="E44:H44">
    <cfRule type="cellIs" dxfId="1301" priority="1271" stopIfTrue="1" operator="equal">
      <formula>"-"</formula>
    </cfRule>
    <cfRule type="cellIs" dxfId="1300" priority="1272" stopIfTrue="1" operator="equal">
      <formula>"Std"</formula>
    </cfRule>
  </conditionalFormatting>
  <conditionalFormatting sqref="E44:H44">
    <cfRule type="cellIs" dxfId="1299" priority="1270" stopIfTrue="1" operator="between">
      <formula>0</formula>
      <formula>5000</formula>
    </cfRule>
  </conditionalFormatting>
  <conditionalFormatting sqref="E44:H44">
    <cfRule type="cellIs" dxfId="1298" priority="1280" stopIfTrue="1" operator="equal">
      <formula>"-"</formula>
    </cfRule>
    <cfRule type="cellIs" dxfId="1297" priority="1281" stopIfTrue="1" operator="equal">
      <formula>"Std"</formula>
    </cfRule>
  </conditionalFormatting>
  <conditionalFormatting sqref="E44:H44">
    <cfRule type="cellIs" dxfId="1296" priority="1279" stopIfTrue="1" operator="between">
      <formula>0</formula>
      <formula>5000</formula>
    </cfRule>
  </conditionalFormatting>
  <conditionalFormatting sqref="E44:H44">
    <cfRule type="cellIs" dxfId="1295" priority="1277" stopIfTrue="1" operator="equal">
      <formula>"-"</formula>
    </cfRule>
    <cfRule type="cellIs" dxfId="1294" priority="1278" stopIfTrue="1" operator="equal">
      <formula>"Std"</formula>
    </cfRule>
  </conditionalFormatting>
  <conditionalFormatting sqref="E44:H44">
    <cfRule type="cellIs" dxfId="1293" priority="1276" stopIfTrue="1" operator="between">
      <formula>0</formula>
      <formula>5000</formula>
    </cfRule>
  </conditionalFormatting>
  <conditionalFormatting sqref="E44:H44">
    <cfRule type="cellIs" dxfId="1292" priority="1274" stopIfTrue="1" operator="equal">
      <formula>"-"</formula>
    </cfRule>
    <cfRule type="cellIs" dxfId="1291" priority="1275" stopIfTrue="1" operator="equal">
      <formula>"Std"</formula>
    </cfRule>
  </conditionalFormatting>
  <conditionalFormatting sqref="E44:H44">
    <cfRule type="cellIs" dxfId="1290" priority="1273" stopIfTrue="1" operator="between">
      <formula>0</formula>
      <formula>5000</formula>
    </cfRule>
  </conditionalFormatting>
  <conditionalFormatting sqref="D49:H49">
    <cfRule type="cellIs" dxfId="1289" priority="1268" stopIfTrue="1" operator="equal">
      <formula>"-"</formula>
    </cfRule>
    <cfRule type="cellIs" dxfId="1288" priority="1269" stopIfTrue="1" operator="equal">
      <formula>"Std"</formula>
    </cfRule>
  </conditionalFormatting>
  <conditionalFormatting sqref="D49:H49">
    <cfRule type="cellIs" dxfId="1287" priority="1267" stopIfTrue="1" operator="between">
      <formula>0</formula>
      <formula>5000</formula>
    </cfRule>
  </conditionalFormatting>
  <conditionalFormatting sqref="D49:H49">
    <cfRule type="cellIs" dxfId="1286" priority="1256" stopIfTrue="1" operator="equal">
      <formula>"-"</formula>
    </cfRule>
    <cfRule type="cellIs" dxfId="1285" priority="1257" stopIfTrue="1" operator="equal">
      <formula>"Std"</formula>
    </cfRule>
  </conditionalFormatting>
  <conditionalFormatting sqref="D49:H49">
    <cfRule type="cellIs" dxfId="1284" priority="1255" stopIfTrue="1" operator="between">
      <formula>0</formula>
      <formula>5000</formula>
    </cfRule>
  </conditionalFormatting>
  <conditionalFormatting sqref="D49:H49">
    <cfRule type="cellIs" dxfId="1283" priority="1265" stopIfTrue="1" operator="equal">
      <formula>"-"</formula>
    </cfRule>
    <cfRule type="cellIs" dxfId="1282" priority="1266" stopIfTrue="1" operator="equal">
      <formula>"Std"</formula>
    </cfRule>
  </conditionalFormatting>
  <conditionalFormatting sqref="D49:H49">
    <cfRule type="cellIs" dxfId="1281" priority="1264" stopIfTrue="1" operator="between">
      <formula>0</formula>
      <formula>5000</formula>
    </cfRule>
  </conditionalFormatting>
  <conditionalFormatting sqref="D49:H49">
    <cfRule type="cellIs" dxfId="1280" priority="1262" stopIfTrue="1" operator="equal">
      <formula>"-"</formula>
    </cfRule>
    <cfRule type="cellIs" dxfId="1279" priority="1263" stopIfTrue="1" operator="equal">
      <formula>"Std"</formula>
    </cfRule>
  </conditionalFormatting>
  <conditionalFormatting sqref="D49:H49">
    <cfRule type="cellIs" dxfId="1278" priority="1261" stopIfTrue="1" operator="between">
      <formula>0</formula>
      <formula>5000</formula>
    </cfRule>
  </conditionalFormatting>
  <conditionalFormatting sqref="D49:H49">
    <cfRule type="cellIs" dxfId="1277" priority="1259" stopIfTrue="1" operator="equal">
      <formula>"-"</formula>
    </cfRule>
    <cfRule type="cellIs" dxfId="1276" priority="1260" stopIfTrue="1" operator="equal">
      <formula>"Std"</formula>
    </cfRule>
  </conditionalFormatting>
  <conditionalFormatting sqref="D49:H49">
    <cfRule type="cellIs" dxfId="1275" priority="1258" stopIfTrue="1" operator="between">
      <formula>0</formula>
      <formula>5000</formula>
    </cfRule>
  </conditionalFormatting>
  <conditionalFormatting sqref="F43:H44">
    <cfRule type="cellIs" dxfId="1274" priority="1253" stopIfTrue="1" operator="equal">
      <formula>"-"</formula>
    </cfRule>
    <cfRule type="cellIs" dxfId="1273" priority="1254" stopIfTrue="1" operator="equal">
      <formula>"Std"</formula>
    </cfRule>
  </conditionalFormatting>
  <conditionalFormatting sqref="F43:H44">
    <cfRule type="cellIs" dxfId="1272" priority="1252" stopIfTrue="1" operator="between">
      <formula>0</formula>
      <formula>5000</formula>
    </cfRule>
  </conditionalFormatting>
  <conditionalFormatting sqref="F43:H44">
    <cfRule type="cellIs" dxfId="1271" priority="1241" stopIfTrue="1" operator="equal">
      <formula>"-"</formula>
    </cfRule>
    <cfRule type="cellIs" dxfId="1270" priority="1242" stopIfTrue="1" operator="equal">
      <formula>"Std"</formula>
    </cfRule>
  </conditionalFormatting>
  <conditionalFormatting sqref="F43:H44">
    <cfRule type="cellIs" dxfId="1269" priority="1240" stopIfTrue="1" operator="between">
      <formula>0</formula>
      <formula>5000</formula>
    </cfRule>
  </conditionalFormatting>
  <conditionalFormatting sqref="F43:H44">
    <cfRule type="cellIs" dxfId="1268" priority="1250" stopIfTrue="1" operator="equal">
      <formula>"-"</formula>
    </cfRule>
    <cfRule type="cellIs" dxfId="1267" priority="1251" stopIfTrue="1" operator="equal">
      <formula>"Std"</formula>
    </cfRule>
  </conditionalFormatting>
  <conditionalFormatting sqref="F43:H44">
    <cfRule type="cellIs" dxfId="1266" priority="1249" stopIfTrue="1" operator="between">
      <formula>0</formula>
      <formula>5000</formula>
    </cfRule>
  </conditionalFormatting>
  <conditionalFormatting sqref="F43:H44">
    <cfRule type="cellIs" dxfId="1265" priority="1247" stopIfTrue="1" operator="equal">
      <formula>"-"</formula>
    </cfRule>
    <cfRule type="cellIs" dxfId="1264" priority="1248" stopIfTrue="1" operator="equal">
      <formula>"Std"</formula>
    </cfRule>
  </conditionalFormatting>
  <conditionalFormatting sqref="F43:H44">
    <cfRule type="cellIs" dxfId="1263" priority="1246" stopIfTrue="1" operator="between">
      <formula>0</formula>
      <formula>5000</formula>
    </cfRule>
  </conditionalFormatting>
  <conditionalFormatting sqref="F43:H44">
    <cfRule type="cellIs" dxfId="1262" priority="1244" stopIfTrue="1" operator="equal">
      <formula>"-"</formula>
    </cfRule>
    <cfRule type="cellIs" dxfId="1261" priority="1245" stopIfTrue="1" operator="equal">
      <formula>"Std"</formula>
    </cfRule>
  </conditionalFormatting>
  <conditionalFormatting sqref="F43:H44">
    <cfRule type="cellIs" dxfId="1260" priority="1243" stopIfTrue="1" operator="between">
      <formula>0</formula>
      <formula>5000</formula>
    </cfRule>
  </conditionalFormatting>
  <conditionalFormatting sqref="D62">
    <cfRule type="cellIs" dxfId="1259" priority="1238" stopIfTrue="1" operator="equal">
      <formula>"-"</formula>
    </cfRule>
    <cfRule type="cellIs" dxfId="1258" priority="1239" stopIfTrue="1" operator="equal">
      <formula>"Std"</formula>
    </cfRule>
  </conditionalFormatting>
  <conditionalFormatting sqref="D62">
    <cfRule type="cellIs" dxfId="1257" priority="1237" stopIfTrue="1" operator="between">
      <formula>0</formula>
      <formula>5000</formula>
    </cfRule>
  </conditionalFormatting>
  <conditionalFormatting sqref="D62">
    <cfRule type="cellIs" dxfId="1256" priority="1226" stopIfTrue="1" operator="equal">
      <formula>"-"</formula>
    </cfRule>
    <cfRule type="cellIs" dxfId="1255" priority="1227" stopIfTrue="1" operator="equal">
      <formula>"Std"</formula>
    </cfRule>
  </conditionalFormatting>
  <conditionalFormatting sqref="D62">
    <cfRule type="cellIs" dxfId="1254" priority="1225" stopIfTrue="1" operator="between">
      <formula>0</formula>
      <formula>5000</formula>
    </cfRule>
  </conditionalFormatting>
  <conditionalFormatting sqref="D62">
    <cfRule type="cellIs" dxfId="1253" priority="1235" stopIfTrue="1" operator="equal">
      <formula>"-"</formula>
    </cfRule>
    <cfRule type="cellIs" dxfId="1252" priority="1236" stopIfTrue="1" operator="equal">
      <formula>"Std"</formula>
    </cfRule>
  </conditionalFormatting>
  <conditionalFormatting sqref="D62">
    <cfRule type="cellIs" dxfId="1251" priority="1234" stopIfTrue="1" operator="between">
      <formula>0</formula>
      <formula>5000</formula>
    </cfRule>
  </conditionalFormatting>
  <conditionalFormatting sqref="D62">
    <cfRule type="cellIs" dxfId="1250" priority="1232" stopIfTrue="1" operator="equal">
      <formula>"-"</formula>
    </cfRule>
    <cfRule type="cellIs" dxfId="1249" priority="1233" stopIfTrue="1" operator="equal">
      <formula>"Std"</formula>
    </cfRule>
  </conditionalFormatting>
  <conditionalFormatting sqref="D62">
    <cfRule type="cellIs" dxfId="1248" priority="1231" stopIfTrue="1" operator="between">
      <formula>0</formula>
      <formula>5000</formula>
    </cfRule>
  </conditionalFormatting>
  <conditionalFormatting sqref="D62">
    <cfRule type="cellIs" dxfId="1247" priority="1229" stopIfTrue="1" operator="equal">
      <formula>"-"</formula>
    </cfRule>
    <cfRule type="cellIs" dxfId="1246" priority="1230" stopIfTrue="1" operator="equal">
      <formula>"Std"</formula>
    </cfRule>
  </conditionalFormatting>
  <conditionalFormatting sqref="D62">
    <cfRule type="cellIs" dxfId="1245" priority="1228" stopIfTrue="1" operator="between">
      <formula>0</formula>
      <formula>5000</formula>
    </cfRule>
  </conditionalFormatting>
  <conditionalFormatting sqref="D64">
    <cfRule type="cellIs" dxfId="1244" priority="1223" stopIfTrue="1" operator="equal">
      <formula>"-"</formula>
    </cfRule>
    <cfRule type="cellIs" dxfId="1243" priority="1224" stopIfTrue="1" operator="equal">
      <formula>"Std"</formula>
    </cfRule>
  </conditionalFormatting>
  <conditionalFormatting sqref="D64">
    <cfRule type="cellIs" dxfId="1242" priority="1222" stopIfTrue="1" operator="between">
      <formula>0</formula>
      <formula>5000</formula>
    </cfRule>
  </conditionalFormatting>
  <conditionalFormatting sqref="D64">
    <cfRule type="cellIs" dxfId="1241" priority="1211" stopIfTrue="1" operator="equal">
      <formula>"-"</formula>
    </cfRule>
    <cfRule type="cellIs" dxfId="1240" priority="1212" stopIfTrue="1" operator="equal">
      <formula>"Std"</formula>
    </cfRule>
  </conditionalFormatting>
  <conditionalFormatting sqref="D64">
    <cfRule type="cellIs" dxfId="1239" priority="1210" stopIfTrue="1" operator="between">
      <formula>0</formula>
      <formula>5000</formula>
    </cfRule>
  </conditionalFormatting>
  <conditionalFormatting sqref="D64">
    <cfRule type="cellIs" dxfId="1238" priority="1220" stopIfTrue="1" operator="equal">
      <formula>"-"</formula>
    </cfRule>
    <cfRule type="cellIs" dxfId="1237" priority="1221" stopIfTrue="1" operator="equal">
      <formula>"Std"</formula>
    </cfRule>
  </conditionalFormatting>
  <conditionalFormatting sqref="D64">
    <cfRule type="cellIs" dxfId="1236" priority="1219" stopIfTrue="1" operator="between">
      <formula>0</formula>
      <formula>5000</formula>
    </cfRule>
  </conditionalFormatting>
  <conditionalFormatting sqref="D64">
    <cfRule type="cellIs" dxfId="1235" priority="1217" stopIfTrue="1" operator="equal">
      <formula>"-"</formula>
    </cfRule>
    <cfRule type="cellIs" dxfId="1234" priority="1218" stopIfTrue="1" operator="equal">
      <formula>"Std"</formula>
    </cfRule>
  </conditionalFormatting>
  <conditionalFormatting sqref="D64">
    <cfRule type="cellIs" dxfId="1233" priority="1216" stopIfTrue="1" operator="between">
      <formula>0</formula>
      <formula>5000</formula>
    </cfRule>
  </conditionalFormatting>
  <conditionalFormatting sqref="D64">
    <cfRule type="cellIs" dxfId="1232" priority="1214" stopIfTrue="1" operator="equal">
      <formula>"-"</formula>
    </cfRule>
    <cfRule type="cellIs" dxfId="1231" priority="1215" stopIfTrue="1" operator="equal">
      <formula>"Std"</formula>
    </cfRule>
  </conditionalFormatting>
  <conditionalFormatting sqref="D64">
    <cfRule type="cellIs" dxfId="1230" priority="1213" stopIfTrue="1" operator="between">
      <formula>0</formula>
      <formula>5000</formula>
    </cfRule>
  </conditionalFormatting>
  <conditionalFormatting sqref="D43:D44 D66:D69 D49 D47">
    <cfRule type="cellIs" dxfId="1229" priority="1208" stopIfTrue="1" operator="equal">
      <formula>"-"</formula>
    </cfRule>
    <cfRule type="cellIs" dxfId="1228" priority="1209" stopIfTrue="1" operator="equal">
      <formula>"Std"</formula>
    </cfRule>
  </conditionalFormatting>
  <conditionalFormatting sqref="D43:D44 D66:D69 D49 D47">
    <cfRule type="cellIs" dxfId="1227" priority="1207" stopIfTrue="1" operator="between">
      <formula>0</formula>
      <formula>5000</formula>
    </cfRule>
  </conditionalFormatting>
  <conditionalFormatting sqref="D43:D44 D66:D69 D49 D47">
    <cfRule type="cellIs" dxfId="1226" priority="1196" stopIfTrue="1" operator="equal">
      <formula>"-"</formula>
    </cfRule>
    <cfRule type="cellIs" dxfId="1225" priority="1197" stopIfTrue="1" operator="equal">
      <formula>"Std"</formula>
    </cfRule>
  </conditionalFormatting>
  <conditionalFormatting sqref="D43:D44 D66:D69 D49 D47">
    <cfRule type="cellIs" dxfId="1224" priority="1195" stopIfTrue="1" operator="between">
      <formula>0</formula>
      <formula>5000</formula>
    </cfRule>
  </conditionalFormatting>
  <conditionalFormatting sqref="D43:D44 D66:D69 D49 D47">
    <cfRule type="cellIs" dxfId="1223" priority="1205" stopIfTrue="1" operator="equal">
      <formula>"-"</formula>
    </cfRule>
    <cfRule type="cellIs" dxfId="1222" priority="1206" stopIfTrue="1" operator="equal">
      <formula>"Std"</formula>
    </cfRule>
  </conditionalFormatting>
  <conditionalFormatting sqref="D43:D44 D66:D69 D49 D47">
    <cfRule type="cellIs" dxfId="1221" priority="1204" stopIfTrue="1" operator="between">
      <formula>0</formula>
      <formula>5000</formula>
    </cfRule>
  </conditionalFormatting>
  <conditionalFormatting sqref="D43:D44 D66:D69 D49 D47">
    <cfRule type="cellIs" dxfId="1220" priority="1202" stopIfTrue="1" operator="equal">
      <formula>"-"</formula>
    </cfRule>
    <cfRule type="cellIs" dxfId="1219" priority="1203" stopIfTrue="1" operator="equal">
      <formula>"Std"</formula>
    </cfRule>
  </conditionalFormatting>
  <conditionalFormatting sqref="D43:D44 D66:D69 D49 D47">
    <cfRule type="cellIs" dxfId="1218" priority="1201" stopIfTrue="1" operator="between">
      <formula>0</formula>
      <formula>5000</formula>
    </cfRule>
  </conditionalFormatting>
  <conditionalFormatting sqref="D43:D44 D66:D69 D49 D47">
    <cfRule type="cellIs" dxfId="1217" priority="1199" stopIfTrue="1" operator="equal">
      <formula>"-"</formula>
    </cfRule>
    <cfRule type="cellIs" dxfId="1216" priority="1200" stopIfTrue="1" operator="equal">
      <formula>"Std"</formula>
    </cfRule>
  </conditionalFormatting>
  <conditionalFormatting sqref="D43:D44 D66:D69 D49 D47">
    <cfRule type="cellIs" dxfId="1215" priority="1198" stopIfTrue="1" operator="between">
      <formula>0</formula>
      <formula>5000</formula>
    </cfRule>
  </conditionalFormatting>
  <conditionalFormatting sqref="D76">
    <cfRule type="cellIs" dxfId="1214" priority="1193" stopIfTrue="1" operator="equal">
      <formula>"-"</formula>
    </cfRule>
    <cfRule type="cellIs" dxfId="1213" priority="1194" stopIfTrue="1" operator="equal">
      <formula>"Std"</formula>
    </cfRule>
  </conditionalFormatting>
  <conditionalFormatting sqref="D76">
    <cfRule type="cellIs" dxfId="1212" priority="1192" stopIfTrue="1" operator="between">
      <formula>0</formula>
      <formula>5000</formula>
    </cfRule>
  </conditionalFormatting>
  <conditionalFormatting sqref="D76">
    <cfRule type="cellIs" dxfId="1211" priority="1181" stopIfTrue="1" operator="equal">
      <formula>"-"</formula>
    </cfRule>
    <cfRule type="cellIs" dxfId="1210" priority="1182" stopIfTrue="1" operator="equal">
      <formula>"Std"</formula>
    </cfRule>
  </conditionalFormatting>
  <conditionalFormatting sqref="D76">
    <cfRule type="cellIs" dxfId="1209" priority="1180" stopIfTrue="1" operator="between">
      <formula>0</formula>
      <formula>5000</formula>
    </cfRule>
  </conditionalFormatting>
  <conditionalFormatting sqref="D76">
    <cfRule type="cellIs" dxfId="1208" priority="1190" stopIfTrue="1" operator="equal">
      <formula>"-"</formula>
    </cfRule>
    <cfRule type="cellIs" dxfId="1207" priority="1191" stopIfTrue="1" operator="equal">
      <formula>"Std"</formula>
    </cfRule>
  </conditionalFormatting>
  <conditionalFormatting sqref="D76">
    <cfRule type="cellIs" dxfId="1206" priority="1189" stopIfTrue="1" operator="between">
      <formula>0</formula>
      <formula>5000</formula>
    </cfRule>
  </conditionalFormatting>
  <conditionalFormatting sqref="D76">
    <cfRule type="cellIs" dxfId="1205" priority="1187" stopIfTrue="1" operator="equal">
      <formula>"-"</formula>
    </cfRule>
    <cfRule type="cellIs" dxfId="1204" priority="1188" stopIfTrue="1" operator="equal">
      <formula>"Std"</formula>
    </cfRule>
  </conditionalFormatting>
  <conditionalFormatting sqref="D76">
    <cfRule type="cellIs" dxfId="1203" priority="1186" stopIfTrue="1" operator="between">
      <formula>0</formula>
      <formula>5000</formula>
    </cfRule>
  </conditionalFormatting>
  <conditionalFormatting sqref="D76">
    <cfRule type="cellIs" dxfId="1202" priority="1184" stopIfTrue="1" operator="equal">
      <formula>"-"</formula>
    </cfRule>
    <cfRule type="cellIs" dxfId="1201" priority="1185" stopIfTrue="1" operator="equal">
      <formula>"Std"</formula>
    </cfRule>
  </conditionalFormatting>
  <conditionalFormatting sqref="D76">
    <cfRule type="cellIs" dxfId="1200" priority="1183" stopIfTrue="1" operator="between">
      <formula>0</formula>
      <formula>5000</formula>
    </cfRule>
  </conditionalFormatting>
  <conditionalFormatting sqref="E77">
    <cfRule type="cellIs" dxfId="1199" priority="1178" stopIfTrue="1" operator="equal">
      <formula>"-"</formula>
    </cfRule>
    <cfRule type="cellIs" dxfId="1198" priority="1179" stopIfTrue="1" operator="equal">
      <formula>"Std"</formula>
    </cfRule>
  </conditionalFormatting>
  <conditionalFormatting sqref="E77">
    <cfRule type="cellIs" dxfId="1197" priority="1177" stopIfTrue="1" operator="between">
      <formula>0</formula>
      <formula>5000</formula>
    </cfRule>
  </conditionalFormatting>
  <conditionalFormatting sqref="E77">
    <cfRule type="cellIs" dxfId="1196" priority="1166" stopIfTrue="1" operator="equal">
      <formula>"-"</formula>
    </cfRule>
    <cfRule type="cellIs" dxfId="1195" priority="1167" stopIfTrue="1" operator="equal">
      <formula>"Std"</formula>
    </cfRule>
  </conditionalFormatting>
  <conditionalFormatting sqref="E77">
    <cfRule type="cellIs" dxfId="1194" priority="1165" stopIfTrue="1" operator="between">
      <formula>0</formula>
      <formula>5000</formula>
    </cfRule>
  </conditionalFormatting>
  <conditionalFormatting sqref="E77">
    <cfRule type="cellIs" dxfId="1193" priority="1175" stopIfTrue="1" operator="equal">
      <formula>"-"</formula>
    </cfRule>
    <cfRule type="cellIs" dxfId="1192" priority="1176" stopIfTrue="1" operator="equal">
      <formula>"Std"</formula>
    </cfRule>
  </conditionalFormatting>
  <conditionalFormatting sqref="E77">
    <cfRule type="cellIs" dxfId="1191" priority="1174" stopIfTrue="1" operator="between">
      <formula>0</formula>
      <formula>5000</formula>
    </cfRule>
  </conditionalFormatting>
  <conditionalFormatting sqref="E77">
    <cfRule type="cellIs" dxfId="1190" priority="1172" stopIfTrue="1" operator="equal">
      <formula>"-"</formula>
    </cfRule>
    <cfRule type="cellIs" dxfId="1189" priority="1173" stopIfTrue="1" operator="equal">
      <formula>"Std"</formula>
    </cfRule>
  </conditionalFormatting>
  <conditionalFormatting sqref="E77">
    <cfRule type="cellIs" dxfId="1188" priority="1171" stopIfTrue="1" operator="between">
      <formula>0</formula>
      <formula>5000</formula>
    </cfRule>
  </conditionalFormatting>
  <conditionalFormatting sqref="E77">
    <cfRule type="cellIs" dxfId="1187" priority="1169" stopIfTrue="1" operator="equal">
      <formula>"-"</formula>
    </cfRule>
    <cfRule type="cellIs" dxfId="1186" priority="1170" stopIfTrue="1" operator="equal">
      <formula>"Std"</formula>
    </cfRule>
  </conditionalFormatting>
  <conditionalFormatting sqref="E77">
    <cfRule type="cellIs" dxfId="1185" priority="1168" stopIfTrue="1" operator="between">
      <formula>0</formula>
      <formula>5000</formula>
    </cfRule>
  </conditionalFormatting>
  <conditionalFormatting sqref="G77">
    <cfRule type="cellIs" dxfId="1184" priority="1163" stopIfTrue="1" operator="equal">
      <formula>"-"</formula>
    </cfRule>
    <cfRule type="cellIs" dxfId="1183" priority="1164" stopIfTrue="1" operator="equal">
      <formula>"Std"</formula>
    </cfRule>
  </conditionalFormatting>
  <conditionalFormatting sqref="G77">
    <cfRule type="cellIs" dxfId="1182" priority="1162" stopIfTrue="1" operator="between">
      <formula>0</formula>
      <formula>5000</formula>
    </cfRule>
  </conditionalFormatting>
  <conditionalFormatting sqref="G77">
    <cfRule type="cellIs" dxfId="1181" priority="1151" stopIfTrue="1" operator="equal">
      <formula>"-"</formula>
    </cfRule>
    <cfRule type="cellIs" dxfId="1180" priority="1152" stopIfTrue="1" operator="equal">
      <formula>"Std"</formula>
    </cfRule>
  </conditionalFormatting>
  <conditionalFormatting sqref="G77">
    <cfRule type="cellIs" dxfId="1179" priority="1150" stopIfTrue="1" operator="between">
      <formula>0</formula>
      <formula>5000</formula>
    </cfRule>
  </conditionalFormatting>
  <conditionalFormatting sqref="G77">
    <cfRule type="cellIs" dxfId="1178" priority="1160" stopIfTrue="1" operator="equal">
      <formula>"-"</formula>
    </cfRule>
    <cfRule type="cellIs" dxfId="1177" priority="1161" stopIfTrue="1" operator="equal">
      <formula>"Std"</formula>
    </cfRule>
  </conditionalFormatting>
  <conditionalFormatting sqref="G77">
    <cfRule type="cellIs" dxfId="1176" priority="1159" stopIfTrue="1" operator="between">
      <formula>0</formula>
      <formula>5000</formula>
    </cfRule>
  </conditionalFormatting>
  <conditionalFormatting sqref="G77">
    <cfRule type="cellIs" dxfId="1175" priority="1157" stopIfTrue="1" operator="equal">
      <formula>"-"</formula>
    </cfRule>
    <cfRule type="cellIs" dxfId="1174" priority="1158" stopIfTrue="1" operator="equal">
      <formula>"Std"</formula>
    </cfRule>
  </conditionalFormatting>
  <conditionalFormatting sqref="G77">
    <cfRule type="cellIs" dxfId="1173" priority="1156" stopIfTrue="1" operator="between">
      <formula>0</formula>
      <formula>5000</formula>
    </cfRule>
  </conditionalFormatting>
  <conditionalFormatting sqref="G77">
    <cfRule type="cellIs" dxfId="1172" priority="1154" stopIfTrue="1" operator="equal">
      <formula>"-"</formula>
    </cfRule>
    <cfRule type="cellIs" dxfId="1171" priority="1155" stopIfTrue="1" operator="equal">
      <formula>"Std"</formula>
    </cfRule>
  </conditionalFormatting>
  <conditionalFormatting sqref="G77">
    <cfRule type="cellIs" dxfId="1170" priority="1153" stopIfTrue="1" operator="between">
      <formula>0</formula>
      <formula>5000</formula>
    </cfRule>
  </conditionalFormatting>
  <conditionalFormatting sqref="D50">
    <cfRule type="cellIs" dxfId="1169" priority="680" stopIfTrue="1" operator="equal">
      <formula>"-"</formula>
    </cfRule>
    <cfRule type="cellIs" dxfId="1168" priority="681" stopIfTrue="1" operator="equal">
      <formula>"Std"</formula>
    </cfRule>
  </conditionalFormatting>
  <conditionalFormatting sqref="D50">
    <cfRule type="cellIs" dxfId="1167" priority="679" stopIfTrue="1" operator="between">
      <formula>0</formula>
      <formula>5000</formula>
    </cfRule>
  </conditionalFormatting>
  <conditionalFormatting sqref="E50:H50">
    <cfRule type="cellIs" dxfId="1166" priority="674" stopIfTrue="1" operator="equal">
      <formula>"-"</formula>
    </cfRule>
    <cfRule type="cellIs" dxfId="1165" priority="675" stopIfTrue="1" operator="equal">
      <formula>"Std"</formula>
    </cfRule>
  </conditionalFormatting>
  <conditionalFormatting sqref="E50:H50">
    <cfRule type="cellIs" dxfId="1164" priority="673" stopIfTrue="1" operator="between">
      <formula>0</formula>
      <formula>5000</formula>
    </cfRule>
  </conditionalFormatting>
  <conditionalFormatting sqref="E50:H50">
    <cfRule type="cellIs" dxfId="1163" priority="662" stopIfTrue="1" operator="equal">
      <formula>"-"</formula>
    </cfRule>
    <cfRule type="cellIs" dxfId="1162" priority="663" stopIfTrue="1" operator="equal">
      <formula>"Std"</formula>
    </cfRule>
  </conditionalFormatting>
  <conditionalFormatting sqref="E50:H50">
    <cfRule type="cellIs" dxfId="1161" priority="661" stopIfTrue="1" operator="between">
      <formula>0</formula>
      <formula>5000</formula>
    </cfRule>
  </conditionalFormatting>
  <conditionalFormatting sqref="E50:H50">
    <cfRule type="cellIs" dxfId="1160" priority="671" stopIfTrue="1" operator="equal">
      <formula>"-"</formula>
    </cfRule>
    <cfRule type="cellIs" dxfId="1159" priority="672" stopIfTrue="1" operator="equal">
      <formula>"Std"</formula>
    </cfRule>
  </conditionalFormatting>
  <conditionalFormatting sqref="E50:H50">
    <cfRule type="cellIs" dxfId="1158" priority="670" stopIfTrue="1" operator="between">
      <formula>0</formula>
      <formula>5000</formula>
    </cfRule>
  </conditionalFormatting>
  <conditionalFormatting sqref="E50:H50">
    <cfRule type="cellIs" dxfId="1157" priority="668" stopIfTrue="1" operator="equal">
      <formula>"-"</formula>
    </cfRule>
    <cfRule type="cellIs" dxfId="1156" priority="669" stopIfTrue="1" operator="equal">
      <formula>"Std"</formula>
    </cfRule>
  </conditionalFormatting>
  <conditionalFormatting sqref="E50:H50">
    <cfRule type="cellIs" dxfId="1155" priority="667" stopIfTrue="1" operator="between">
      <formula>0</formula>
      <formula>5000</formula>
    </cfRule>
  </conditionalFormatting>
  <conditionalFormatting sqref="E50:H50">
    <cfRule type="cellIs" dxfId="1154" priority="665" stopIfTrue="1" operator="equal">
      <formula>"-"</formula>
    </cfRule>
    <cfRule type="cellIs" dxfId="1153" priority="666" stopIfTrue="1" operator="equal">
      <formula>"Std"</formula>
    </cfRule>
  </conditionalFormatting>
  <conditionalFormatting sqref="E50:H50">
    <cfRule type="cellIs" dxfId="1152" priority="664" stopIfTrue="1" operator="between">
      <formula>0</formula>
      <formula>5000</formula>
    </cfRule>
  </conditionalFormatting>
  <conditionalFormatting sqref="F45">
    <cfRule type="cellIs" dxfId="1151" priority="527" stopIfTrue="1" operator="equal">
      <formula>"-"</formula>
    </cfRule>
    <cfRule type="cellIs" dxfId="1150" priority="528" stopIfTrue="1" operator="equal">
      <formula>"Std"</formula>
    </cfRule>
  </conditionalFormatting>
  <conditionalFormatting sqref="F45">
    <cfRule type="cellIs" dxfId="1149" priority="526" stopIfTrue="1" operator="between">
      <formula>0</formula>
      <formula>5000</formula>
    </cfRule>
  </conditionalFormatting>
  <conditionalFormatting sqref="F45">
    <cfRule type="cellIs" dxfId="1148" priority="524" stopIfTrue="1" operator="equal">
      <formula>"-"</formula>
    </cfRule>
    <cfRule type="cellIs" dxfId="1147" priority="525" stopIfTrue="1" operator="equal">
      <formula>"Std"</formula>
    </cfRule>
  </conditionalFormatting>
  <conditionalFormatting sqref="F45">
    <cfRule type="cellIs" dxfId="1146" priority="523" stopIfTrue="1" operator="between">
      <formula>0</formula>
      <formula>5000</formula>
    </cfRule>
  </conditionalFormatting>
  <conditionalFormatting sqref="F45">
    <cfRule type="cellIs" dxfId="1145" priority="521" stopIfTrue="1" operator="equal">
      <formula>"-"</formula>
    </cfRule>
    <cfRule type="cellIs" dxfId="1144" priority="522" stopIfTrue="1" operator="equal">
      <formula>"Std"</formula>
    </cfRule>
  </conditionalFormatting>
  <conditionalFormatting sqref="F45">
    <cfRule type="cellIs" dxfId="1143" priority="520" stopIfTrue="1" operator="between">
      <formula>0</formula>
      <formula>5000</formula>
    </cfRule>
  </conditionalFormatting>
  <conditionalFormatting sqref="G45">
    <cfRule type="cellIs" dxfId="1142" priority="506" stopIfTrue="1" operator="equal">
      <formula>"-"</formula>
    </cfRule>
    <cfRule type="cellIs" dxfId="1141" priority="507" stopIfTrue="1" operator="equal">
      <formula>"Std"</formula>
    </cfRule>
  </conditionalFormatting>
  <conditionalFormatting sqref="G45">
    <cfRule type="cellIs" dxfId="1140" priority="505" stopIfTrue="1" operator="between">
      <formula>0</formula>
      <formula>5000</formula>
    </cfRule>
  </conditionalFormatting>
  <conditionalFormatting sqref="G45">
    <cfRule type="cellIs" dxfId="1139" priority="518" stopIfTrue="1" operator="equal">
      <formula>"-"</formula>
    </cfRule>
    <cfRule type="cellIs" dxfId="1138" priority="519" stopIfTrue="1" operator="equal">
      <formula>"Std"</formula>
    </cfRule>
  </conditionalFormatting>
  <conditionalFormatting sqref="G45">
    <cfRule type="cellIs" dxfId="1137" priority="517" stopIfTrue="1" operator="between">
      <formula>0</formula>
      <formula>5000</formula>
    </cfRule>
  </conditionalFormatting>
  <conditionalFormatting sqref="G45">
    <cfRule type="cellIs" dxfId="1136" priority="515" stopIfTrue="1" operator="equal">
      <formula>"-"</formula>
    </cfRule>
    <cfRule type="cellIs" dxfId="1135" priority="516" stopIfTrue="1" operator="equal">
      <formula>"Std"</formula>
    </cfRule>
  </conditionalFormatting>
  <conditionalFormatting sqref="G45">
    <cfRule type="cellIs" dxfId="1134" priority="514" stopIfTrue="1" operator="between">
      <formula>0</formula>
      <formula>5000</formula>
    </cfRule>
  </conditionalFormatting>
  <conditionalFormatting sqref="G45">
    <cfRule type="cellIs" dxfId="1133" priority="512" stopIfTrue="1" operator="equal">
      <formula>"-"</formula>
    </cfRule>
    <cfRule type="cellIs" dxfId="1132" priority="513" stopIfTrue="1" operator="equal">
      <formula>"Std"</formula>
    </cfRule>
  </conditionalFormatting>
  <conditionalFormatting sqref="G45">
    <cfRule type="cellIs" dxfId="1131" priority="511" stopIfTrue="1" operator="between">
      <formula>0</formula>
      <formula>5000</formula>
    </cfRule>
  </conditionalFormatting>
  <conditionalFormatting sqref="F45">
    <cfRule type="cellIs" dxfId="1130" priority="509" stopIfTrue="1" operator="equal">
      <formula>"-"</formula>
    </cfRule>
    <cfRule type="cellIs" dxfId="1129" priority="510" stopIfTrue="1" operator="equal">
      <formula>"Std"</formula>
    </cfRule>
  </conditionalFormatting>
  <conditionalFormatting sqref="F45">
    <cfRule type="cellIs" dxfId="1128" priority="508" stopIfTrue="1" operator="between">
      <formula>0</formula>
      <formula>5000</formula>
    </cfRule>
  </conditionalFormatting>
  <conditionalFormatting sqref="H45">
    <cfRule type="cellIs" dxfId="1127" priority="446" stopIfTrue="1" operator="equal">
      <formula>"-"</formula>
    </cfRule>
    <cfRule type="cellIs" dxfId="1126" priority="447" stopIfTrue="1" operator="equal">
      <formula>"Std"</formula>
    </cfRule>
  </conditionalFormatting>
  <conditionalFormatting sqref="H45">
    <cfRule type="cellIs" dxfId="1125" priority="445" stopIfTrue="1" operator="between">
      <formula>0</formula>
      <formula>5000</formula>
    </cfRule>
  </conditionalFormatting>
  <conditionalFormatting sqref="H45">
    <cfRule type="cellIs" dxfId="1124" priority="443" stopIfTrue="1" operator="equal">
      <formula>"-"</formula>
    </cfRule>
    <cfRule type="cellIs" dxfId="1123" priority="444" stopIfTrue="1" operator="equal">
      <formula>"Std"</formula>
    </cfRule>
  </conditionalFormatting>
  <conditionalFormatting sqref="H45">
    <cfRule type="cellIs" dxfId="1122" priority="442" stopIfTrue="1" operator="between">
      <formula>0</formula>
      <formula>5000</formula>
    </cfRule>
  </conditionalFormatting>
  <conditionalFormatting sqref="H45">
    <cfRule type="cellIs" dxfId="1121" priority="440" stopIfTrue="1" operator="equal">
      <formula>"-"</formula>
    </cfRule>
    <cfRule type="cellIs" dxfId="1120" priority="441" stopIfTrue="1" operator="equal">
      <formula>"Std"</formula>
    </cfRule>
  </conditionalFormatting>
  <conditionalFormatting sqref="H45">
    <cfRule type="cellIs" dxfId="1119" priority="439" stopIfTrue="1" operator="between">
      <formula>0</formula>
      <formula>5000</formula>
    </cfRule>
  </conditionalFormatting>
  <conditionalFormatting sqref="H45">
    <cfRule type="cellIs" dxfId="1118" priority="437" stopIfTrue="1" operator="equal">
      <formula>"-"</formula>
    </cfRule>
    <cfRule type="cellIs" dxfId="1117" priority="438" stopIfTrue="1" operator="equal">
      <formula>"Std"</formula>
    </cfRule>
  </conditionalFormatting>
  <conditionalFormatting sqref="H45">
    <cfRule type="cellIs" dxfId="1116" priority="436" stopIfTrue="1" operator="between">
      <formula>0</formula>
      <formula>5000</formula>
    </cfRule>
  </conditionalFormatting>
  <conditionalFormatting sqref="H45">
    <cfRule type="cellIs" dxfId="1115" priority="434" stopIfTrue="1" operator="equal">
      <formula>"-"</formula>
    </cfRule>
    <cfRule type="cellIs" dxfId="1114" priority="435" stopIfTrue="1" operator="equal">
      <formula>"Std"</formula>
    </cfRule>
  </conditionalFormatting>
  <conditionalFormatting sqref="H45">
    <cfRule type="cellIs" dxfId="1113" priority="433" stopIfTrue="1" operator="between">
      <formula>0</formula>
      <formula>5000</formula>
    </cfRule>
  </conditionalFormatting>
  <conditionalFormatting sqref="E45:H45">
    <cfRule type="cellIs" dxfId="1112" priority="431" stopIfTrue="1" operator="equal">
      <formula>"-"</formula>
    </cfRule>
    <cfRule type="cellIs" dxfId="1111" priority="432" stopIfTrue="1" operator="equal">
      <formula>"Std"</formula>
    </cfRule>
  </conditionalFormatting>
  <conditionalFormatting sqref="E45:H45">
    <cfRule type="cellIs" dxfId="1110" priority="430" stopIfTrue="1" operator="between">
      <formula>0</formula>
      <formula>5000</formula>
    </cfRule>
  </conditionalFormatting>
  <conditionalFormatting sqref="E45:H45">
    <cfRule type="cellIs" dxfId="1109" priority="419" stopIfTrue="1" operator="equal">
      <formula>"-"</formula>
    </cfRule>
    <cfRule type="cellIs" dxfId="1108" priority="420" stopIfTrue="1" operator="equal">
      <formula>"Std"</formula>
    </cfRule>
  </conditionalFormatting>
  <conditionalFormatting sqref="E45:H45">
    <cfRule type="cellIs" dxfId="1107" priority="418" stopIfTrue="1" operator="between">
      <formula>0</formula>
      <formula>5000</formula>
    </cfRule>
  </conditionalFormatting>
  <conditionalFormatting sqref="E45:H45">
    <cfRule type="cellIs" dxfId="1106" priority="428" stopIfTrue="1" operator="equal">
      <formula>"-"</formula>
    </cfRule>
    <cfRule type="cellIs" dxfId="1105" priority="429" stopIfTrue="1" operator="equal">
      <formula>"Std"</formula>
    </cfRule>
  </conditionalFormatting>
  <conditionalFormatting sqref="E45:H45">
    <cfRule type="cellIs" dxfId="1104" priority="427" stopIfTrue="1" operator="between">
      <formula>0</formula>
      <formula>5000</formula>
    </cfRule>
  </conditionalFormatting>
  <conditionalFormatting sqref="E45:H45">
    <cfRule type="cellIs" dxfId="1103" priority="425" stopIfTrue="1" operator="equal">
      <formula>"-"</formula>
    </cfRule>
    <cfRule type="cellIs" dxfId="1102" priority="426" stopIfTrue="1" operator="equal">
      <formula>"Std"</formula>
    </cfRule>
  </conditionalFormatting>
  <conditionalFormatting sqref="E45:H45">
    <cfRule type="cellIs" dxfId="1101" priority="424" stopIfTrue="1" operator="between">
      <formula>0</formula>
      <formula>5000</formula>
    </cfRule>
  </conditionalFormatting>
  <conditionalFormatting sqref="E45:H45">
    <cfRule type="cellIs" dxfId="1100" priority="422" stopIfTrue="1" operator="equal">
      <formula>"-"</formula>
    </cfRule>
    <cfRule type="cellIs" dxfId="1099" priority="423" stopIfTrue="1" operator="equal">
      <formula>"Std"</formula>
    </cfRule>
  </conditionalFormatting>
  <conditionalFormatting sqref="E45:H45">
    <cfRule type="cellIs" dxfId="1098" priority="421" stopIfTrue="1" operator="between">
      <formula>0</formula>
      <formula>5000</formula>
    </cfRule>
  </conditionalFormatting>
  <conditionalFormatting sqref="F45:H45">
    <cfRule type="cellIs" dxfId="1097" priority="416" stopIfTrue="1" operator="equal">
      <formula>"-"</formula>
    </cfRule>
    <cfRule type="cellIs" dxfId="1096" priority="417" stopIfTrue="1" operator="equal">
      <formula>"Std"</formula>
    </cfRule>
  </conditionalFormatting>
  <conditionalFormatting sqref="F45:H45">
    <cfRule type="cellIs" dxfId="1095" priority="415" stopIfTrue="1" operator="between">
      <formula>0</formula>
      <formula>5000</formula>
    </cfRule>
  </conditionalFormatting>
  <conditionalFormatting sqref="F45:H45">
    <cfRule type="cellIs" dxfId="1094" priority="404" stopIfTrue="1" operator="equal">
      <formula>"-"</formula>
    </cfRule>
    <cfRule type="cellIs" dxfId="1093" priority="405" stopIfTrue="1" operator="equal">
      <formula>"Std"</formula>
    </cfRule>
  </conditionalFormatting>
  <conditionalFormatting sqref="F45:H45">
    <cfRule type="cellIs" dxfId="1092" priority="403" stopIfTrue="1" operator="between">
      <formula>0</formula>
      <formula>5000</formula>
    </cfRule>
  </conditionalFormatting>
  <conditionalFormatting sqref="F45:H45">
    <cfRule type="cellIs" dxfId="1091" priority="413" stopIfTrue="1" operator="equal">
      <formula>"-"</formula>
    </cfRule>
    <cfRule type="cellIs" dxfId="1090" priority="414" stopIfTrue="1" operator="equal">
      <formula>"Std"</formula>
    </cfRule>
  </conditionalFormatting>
  <conditionalFormatting sqref="F45:H45">
    <cfRule type="cellIs" dxfId="1089" priority="412" stopIfTrue="1" operator="between">
      <formula>0</formula>
      <formula>5000</formula>
    </cfRule>
  </conditionalFormatting>
  <conditionalFormatting sqref="F45:H45">
    <cfRule type="cellIs" dxfId="1088" priority="410" stopIfTrue="1" operator="equal">
      <formula>"-"</formula>
    </cfRule>
    <cfRule type="cellIs" dxfId="1087" priority="411" stopIfTrue="1" operator="equal">
      <formula>"Std"</formula>
    </cfRule>
  </conditionalFormatting>
  <conditionalFormatting sqref="F45:H45">
    <cfRule type="cellIs" dxfId="1086" priority="409" stopIfTrue="1" operator="between">
      <formula>0</formula>
      <formula>5000</formula>
    </cfRule>
  </conditionalFormatting>
  <conditionalFormatting sqref="F45:H45">
    <cfRule type="cellIs" dxfId="1085" priority="407" stopIfTrue="1" operator="equal">
      <formula>"-"</formula>
    </cfRule>
    <cfRule type="cellIs" dxfId="1084" priority="408" stopIfTrue="1" operator="equal">
      <formula>"Std"</formula>
    </cfRule>
  </conditionalFormatting>
  <conditionalFormatting sqref="F45:H45">
    <cfRule type="cellIs" dxfId="1083" priority="406" stopIfTrue="1" operator="between">
      <formula>0</formula>
      <formula>5000</formula>
    </cfRule>
  </conditionalFormatting>
  <conditionalFormatting sqref="D45">
    <cfRule type="cellIs" dxfId="1082" priority="401" stopIfTrue="1" operator="equal">
      <formula>"-"</formula>
    </cfRule>
    <cfRule type="cellIs" dxfId="1081" priority="402" stopIfTrue="1" operator="equal">
      <formula>"Std"</formula>
    </cfRule>
  </conditionalFormatting>
  <conditionalFormatting sqref="D45">
    <cfRule type="cellIs" dxfId="1080" priority="400" stopIfTrue="1" operator="between">
      <formula>0</formula>
      <formula>5000</formula>
    </cfRule>
  </conditionalFormatting>
  <conditionalFormatting sqref="D45">
    <cfRule type="cellIs" dxfId="1079" priority="389" stopIfTrue="1" operator="equal">
      <formula>"-"</formula>
    </cfRule>
    <cfRule type="cellIs" dxfId="1078" priority="390" stopIfTrue="1" operator="equal">
      <formula>"Std"</formula>
    </cfRule>
  </conditionalFormatting>
  <conditionalFormatting sqref="D45">
    <cfRule type="cellIs" dxfId="1077" priority="388" stopIfTrue="1" operator="between">
      <formula>0</formula>
      <formula>5000</formula>
    </cfRule>
  </conditionalFormatting>
  <conditionalFormatting sqref="D45">
    <cfRule type="cellIs" dxfId="1076" priority="398" stopIfTrue="1" operator="equal">
      <formula>"-"</formula>
    </cfRule>
    <cfRule type="cellIs" dxfId="1075" priority="399" stopIfTrue="1" operator="equal">
      <formula>"Std"</formula>
    </cfRule>
  </conditionalFormatting>
  <conditionalFormatting sqref="D45">
    <cfRule type="cellIs" dxfId="1074" priority="397" stopIfTrue="1" operator="between">
      <formula>0</formula>
      <formula>5000</formula>
    </cfRule>
  </conditionalFormatting>
  <conditionalFormatting sqref="D45">
    <cfRule type="cellIs" dxfId="1073" priority="395" stopIfTrue="1" operator="equal">
      <formula>"-"</formula>
    </cfRule>
    <cfRule type="cellIs" dxfId="1072" priority="396" stopIfTrue="1" operator="equal">
      <formula>"Std"</formula>
    </cfRule>
  </conditionalFormatting>
  <conditionalFormatting sqref="D45">
    <cfRule type="cellIs" dxfId="1071" priority="394" stopIfTrue="1" operator="between">
      <formula>0</formula>
      <formula>5000</formula>
    </cfRule>
  </conditionalFormatting>
  <conditionalFormatting sqref="D45">
    <cfRule type="cellIs" dxfId="1070" priority="392" stopIfTrue="1" operator="equal">
      <formula>"-"</formula>
    </cfRule>
    <cfRule type="cellIs" dxfId="1069" priority="393" stopIfTrue="1" operator="equal">
      <formula>"Std"</formula>
    </cfRule>
  </conditionalFormatting>
  <conditionalFormatting sqref="D45">
    <cfRule type="cellIs" dxfId="1068" priority="391" stopIfTrue="1" operator="between">
      <formula>0</formula>
      <formula>5000</formula>
    </cfRule>
  </conditionalFormatting>
  <conditionalFormatting sqref="D48">
    <cfRule type="cellIs" dxfId="1067" priority="140" stopIfTrue="1" operator="equal">
      <formula>"-"</formula>
    </cfRule>
    <cfRule type="cellIs" dxfId="1066" priority="141" stopIfTrue="1" operator="equal">
      <formula>"Std"</formula>
    </cfRule>
  </conditionalFormatting>
  <conditionalFormatting sqref="D48">
    <cfRule type="cellIs" dxfId="1065" priority="139" stopIfTrue="1" operator="between">
      <formula>0</formula>
      <formula>5000</formula>
    </cfRule>
  </conditionalFormatting>
  <conditionalFormatting sqref="D48">
    <cfRule type="cellIs" dxfId="1064" priority="137" stopIfTrue="1" operator="equal">
      <formula>"-"</formula>
    </cfRule>
    <cfRule type="cellIs" dxfId="1063" priority="138" stopIfTrue="1" operator="equal">
      <formula>"Std"</formula>
    </cfRule>
  </conditionalFormatting>
  <conditionalFormatting sqref="D48">
    <cfRule type="cellIs" dxfId="1062" priority="136" stopIfTrue="1" operator="between">
      <formula>0</formula>
      <formula>5000</formula>
    </cfRule>
  </conditionalFormatting>
  <conditionalFormatting sqref="D48">
    <cfRule type="cellIs" dxfId="1061" priority="125" stopIfTrue="1" operator="equal">
      <formula>"-"</formula>
    </cfRule>
    <cfRule type="cellIs" dxfId="1060" priority="126" stopIfTrue="1" operator="equal">
      <formula>"Std"</formula>
    </cfRule>
  </conditionalFormatting>
  <conditionalFormatting sqref="D48">
    <cfRule type="cellIs" dxfId="1059" priority="124" stopIfTrue="1" operator="between">
      <formula>0</formula>
      <formula>5000</formula>
    </cfRule>
  </conditionalFormatting>
  <conditionalFormatting sqref="D48">
    <cfRule type="cellIs" dxfId="1058" priority="134" stopIfTrue="1" operator="equal">
      <formula>"-"</formula>
    </cfRule>
    <cfRule type="cellIs" dxfId="1057" priority="135" stopIfTrue="1" operator="equal">
      <formula>"Std"</formula>
    </cfRule>
  </conditionalFormatting>
  <conditionalFormatting sqref="D48">
    <cfRule type="cellIs" dxfId="1056" priority="133" stopIfTrue="1" operator="between">
      <formula>0</formula>
      <formula>5000</formula>
    </cfRule>
  </conditionalFormatting>
  <conditionalFormatting sqref="D48">
    <cfRule type="cellIs" dxfId="1055" priority="131" stopIfTrue="1" operator="equal">
      <formula>"-"</formula>
    </cfRule>
    <cfRule type="cellIs" dxfId="1054" priority="132" stopIfTrue="1" operator="equal">
      <formula>"Std"</formula>
    </cfRule>
  </conditionalFormatting>
  <conditionalFormatting sqref="D48">
    <cfRule type="cellIs" dxfId="1053" priority="130" stopIfTrue="1" operator="between">
      <formula>0</formula>
      <formula>5000</formula>
    </cfRule>
  </conditionalFormatting>
  <conditionalFormatting sqref="D48">
    <cfRule type="cellIs" dxfId="1052" priority="128" stopIfTrue="1" operator="equal">
      <formula>"-"</formula>
    </cfRule>
    <cfRule type="cellIs" dxfId="1051" priority="129" stopIfTrue="1" operator="equal">
      <formula>"Std"</formula>
    </cfRule>
  </conditionalFormatting>
  <conditionalFormatting sqref="D48">
    <cfRule type="cellIs" dxfId="1050" priority="127" stopIfTrue="1" operator="between">
      <formula>0</formula>
      <formula>5000</formula>
    </cfRule>
  </conditionalFormatting>
  <conditionalFormatting sqref="D47">
    <cfRule type="cellIs" dxfId="1049" priority="86" stopIfTrue="1" operator="equal">
      <formula>"-"</formula>
    </cfRule>
    <cfRule type="cellIs" dxfId="1048" priority="87" stopIfTrue="1" operator="equal">
      <formula>"Std"</formula>
    </cfRule>
  </conditionalFormatting>
  <conditionalFormatting sqref="D47">
    <cfRule type="cellIs" dxfId="1047" priority="85" stopIfTrue="1" operator="between">
      <formula>0</formula>
      <formula>5000</formula>
    </cfRule>
  </conditionalFormatting>
  <conditionalFormatting sqref="D47">
    <cfRule type="cellIs" dxfId="1046" priority="74" stopIfTrue="1" operator="equal">
      <formula>"-"</formula>
    </cfRule>
    <cfRule type="cellIs" dxfId="1045" priority="75" stopIfTrue="1" operator="equal">
      <formula>"Std"</formula>
    </cfRule>
  </conditionalFormatting>
  <conditionalFormatting sqref="D47">
    <cfRule type="cellIs" dxfId="1044" priority="73" stopIfTrue="1" operator="between">
      <formula>0</formula>
      <formula>5000</formula>
    </cfRule>
  </conditionalFormatting>
  <conditionalFormatting sqref="D47">
    <cfRule type="cellIs" dxfId="1043" priority="83" stopIfTrue="1" operator="equal">
      <formula>"-"</formula>
    </cfRule>
    <cfRule type="cellIs" dxfId="1042" priority="84" stopIfTrue="1" operator="equal">
      <formula>"Std"</formula>
    </cfRule>
  </conditionalFormatting>
  <conditionalFormatting sqref="D47">
    <cfRule type="cellIs" dxfId="1041" priority="82" stopIfTrue="1" operator="between">
      <formula>0</formula>
      <formula>5000</formula>
    </cfRule>
  </conditionalFormatting>
  <conditionalFormatting sqref="D47">
    <cfRule type="cellIs" dxfId="1040" priority="80" stopIfTrue="1" operator="equal">
      <formula>"-"</formula>
    </cfRule>
    <cfRule type="cellIs" dxfId="1039" priority="81" stopIfTrue="1" operator="equal">
      <formula>"Std"</formula>
    </cfRule>
  </conditionalFormatting>
  <conditionalFormatting sqref="D47">
    <cfRule type="cellIs" dxfId="1038" priority="79" stopIfTrue="1" operator="between">
      <formula>0</formula>
      <formula>5000</formula>
    </cfRule>
  </conditionalFormatting>
  <conditionalFormatting sqref="D47">
    <cfRule type="cellIs" dxfId="1037" priority="77" stopIfTrue="1" operator="equal">
      <formula>"-"</formula>
    </cfRule>
    <cfRule type="cellIs" dxfId="1036" priority="78" stopIfTrue="1" operator="equal">
      <formula>"Std"</formula>
    </cfRule>
  </conditionalFormatting>
  <conditionalFormatting sqref="D47">
    <cfRule type="cellIs" dxfId="1035" priority="76" stopIfTrue="1" operator="between">
      <formula>0</formula>
      <formula>5000</formula>
    </cfRule>
  </conditionalFormatting>
  <conditionalFormatting sqref="D71:H71">
    <cfRule type="cellIs" dxfId="1034" priority="2" stopIfTrue="1" operator="equal">
      <formula>"-"</formula>
    </cfRule>
    <cfRule type="cellIs" dxfId="1033" priority="3" stopIfTrue="1" operator="equal">
      <formula>"Std"</formula>
    </cfRule>
  </conditionalFormatting>
  <conditionalFormatting sqref="D71:H71">
    <cfRule type="cellIs" dxfId="1032" priority="1" stopIfTrue="1" operator="between">
      <formula>0</formula>
      <formula>5000</formula>
    </cfRule>
  </conditionalFormatting>
  <printOptions horizontalCentered="1"/>
  <pageMargins left="0.51181102362204722" right="0.51181102362204722" top="0.55118110236220474" bottom="0.55118110236220474" header="0.31496062992125984" footer="0.31496062992125984"/>
  <pageSetup paperSize="9" scale="28"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2618-7E22-40FB-B200-A506B753C93B}">
  <sheetPr>
    <tabColor rgb="FFFFC000"/>
    <pageSetUpPr fitToPage="1"/>
  </sheetPr>
  <dimension ref="A1:Z290"/>
  <sheetViews>
    <sheetView showGridLines="0" view="pageBreakPreview" zoomScale="50" zoomScaleNormal="70" zoomScaleSheetLayoutView="50" workbookViewId="0">
      <pane ySplit="7" topLeftCell="A56" activePane="bottomLeft" state="frozen"/>
      <selection activeCell="B48" sqref="B48"/>
      <selection pane="bottomLeft" activeCell="P58" sqref="P58"/>
    </sheetView>
  </sheetViews>
  <sheetFormatPr defaultColWidth="8" defaultRowHeight="20.25"/>
  <cols>
    <col min="1" max="1" width="14" style="5" customWidth="1"/>
    <col min="2" max="2" width="139.42578125" style="39" customWidth="1"/>
    <col min="3" max="3" width="14" style="5" customWidth="1"/>
    <col min="4" max="10" width="21.5703125" style="5" customWidth="1"/>
    <col min="11" max="13" width="17.7109375" style="5" customWidth="1"/>
    <col min="14" max="14" width="12.140625" style="39" bestFit="1" customWidth="1"/>
    <col min="15" max="15" width="17.85546875" style="5" customWidth="1"/>
    <col min="16" max="16" width="79.7109375" style="39" customWidth="1"/>
    <col min="17" max="17" width="17.85546875" style="5" customWidth="1"/>
    <col min="18" max="19" width="8" style="39"/>
    <col min="20" max="26" width="10.5703125" style="39" customWidth="1"/>
    <col min="27" max="16384" width="8" style="39"/>
  </cols>
  <sheetData>
    <row r="1" spans="1:26" ht="99" customHeight="1">
      <c r="A1" s="57"/>
      <c r="B1" s="54" t="str">
        <f>'[62]SCUDO S1 BEV'!B1</f>
        <v>Ισχύς προτεινόμενου τιμοκαταλόγου λιανικής από 17/11/2022</v>
      </c>
      <c r="C1" s="57"/>
      <c r="D1" s="58" t="s">
        <v>1017</v>
      </c>
      <c r="E1" s="58" t="s">
        <v>1018</v>
      </c>
      <c r="F1" s="58" t="s">
        <v>1019</v>
      </c>
      <c r="G1" s="58" t="s">
        <v>986</v>
      </c>
      <c r="H1" s="58" t="s">
        <v>1020</v>
      </c>
      <c r="I1" s="58" t="s">
        <v>988</v>
      </c>
      <c r="J1" s="58" t="s">
        <v>1021</v>
      </c>
      <c r="L1" s="107"/>
      <c r="M1" s="107"/>
    </row>
    <row r="2" spans="1:26" ht="25.15" customHeight="1">
      <c r="A2" s="58"/>
      <c r="B2" s="6" t="s">
        <v>207</v>
      </c>
      <c r="C2" s="58"/>
      <c r="D2" s="7">
        <f>SUM(D3:D5)</f>
        <v>40441.191999999995</v>
      </c>
      <c r="E2" s="7">
        <f t="shared" ref="E2:J2" si="0">SUM(E3:E5)</f>
        <v>42841.131999999998</v>
      </c>
      <c r="F2" s="7">
        <f t="shared" si="0"/>
        <v>41388.572</v>
      </c>
      <c r="G2" s="7">
        <f t="shared" si="0"/>
        <v>42075.991999999998</v>
      </c>
      <c r="H2" s="7">
        <f t="shared" si="0"/>
        <v>44475.932000000001</v>
      </c>
      <c r="I2" s="7">
        <f t="shared" si="0"/>
        <v>43023.372000000003</v>
      </c>
      <c r="J2" s="7">
        <f t="shared" si="0"/>
        <v>43710.792000000001</v>
      </c>
      <c r="L2" s="8" t="s">
        <v>214</v>
      </c>
      <c r="M2" s="9"/>
    </row>
    <row r="3" spans="1:26" ht="25.15" customHeight="1">
      <c r="A3" s="68"/>
      <c r="B3" s="16" t="s">
        <v>91</v>
      </c>
      <c r="C3" s="68"/>
      <c r="D3" s="29">
        <f>(D5+227.72)*0.1</f>
        <v>3039.0720000000001</v>
      </c>
      <c r="E3" s="29">
        <f t="shared" ref="E3:J3" si="1">(E5+227.72)*0.1</f>
        <v>3218.1720000000005</v>
      </c>
      <c r="F3" s="29">
        <f t="shared" si="1"/>
        <v>3109.7720000000004</v>
      </c>
      <c r="G3" s="29">
        <f t="shared" si="1"/>
        <v>3161.0720000000001</v>
      </c>
      <c r="H3" s="29">
        <f t="shared" si="1"/>
        <v>3340.1720000000005</v>
      </c>
      <c r="I3" s="29">
        <f t="shared" si="1"/>
        <v>3231.7720000000004</v>
      </c>
      <c r="J3" s="29">
        <f t="shared" si="1"/>
        <v>3283.0720000000001</v>
      </c>
      <c r="L3" s="15" t="s">
        <v>343</v>
      </c>
      <c r="M3" s="16" t="s">
        <v>206</v>
      </c>
      <c r="N3" s="42"/>
    </row>
    <row r="4" spans="1:26" ht="25.15" customHeight="1">
      <c r="A4" s="68"/>
      <c r="B4" s="16" t="s">
        <v>15</v>
      </c>
      <c r="C4" s="68"/>
      <c r="D4" s="52">
        <f>D5*0.24</f>
        <v>7239.12</v>
      </c>
      <c r="E4" s="52">
        <f t="shared" ref="E4:J4" si="2">E5*0.24</f>
        <v>7668.96</v>
      </c>
      <c r="F4" s="52">
        <f t="shared" si="2"/>
        <v>7408.7999999999993</v>
      </c>
      <c r="G4" s="52">
        <f t="shared" si="2"/>
        <v>7531.92</v>
      </c>
      <c r="H4" s="52">
        <f t="shared" si="2"/>
        <v>7961.7599999999993</v>
      </c>
      <c r="I4" s="52">
        <f t="shared" si="2"/>
        <v>7701.5999999999995</v>
      </c>
      <c r="J4" s="52">
        <f t="shared" si="2"/>
        <v>7824.7199999999993</v>
      </c>
      <c r="L4" s="15">
        <v>123</v>
      </c>
      <c r="M4" s="16" t="s">
        <v>410</v>
      </c>
      <c r="N4" s="42"/>
    </row>
    <row r="5" spans="1:26" s="45" customFormat="1" ht="25.15" customHeight="1">
      <c r="A5" s="69"/>
      <c r="B5" s="55" t="s">
        <v>208</v>
      </c>
      <c r="C5" s="69"/>
      <c r="D5" s="139">
        <v>30163</v>
      </c>
      <c r="E5" s="139">
        <v>31954</v>
      </c>
      <c r="F5" s="139">
        <v>30870</v>
      </c>
      <c r="G5" s="139">
        <v>31383</v>
      </c>
      <c r="H5" s="139">
        <v>33174</v>
      </c>
      <c r="I5" s="139">
        <v>32090</v>
      </c>
      <c r="J5" s="139">
        <v>32603</v>
      </c>
      <c r="K5" s="21"/>
      <c r="L5" s="15" t="s">
        <v>95</v>
      </c>
      <c r="M5" s="16" t="s">
        <v>411</v>
      </c>
      <c r="N5" s="44"/>
      <c r="O5" s="21"/>
      <c r="Q5" s="21"/>
    </row>
    <row r="6" spans="1:26" ht="25.15" customHeight="1">
      <c r="A6" s="58"/>
      <c r="B6" s="16" t="s">
        <v>412</v>
      </c>
      <c r="C6" s="58"/>
      <c r="D6" s="16" t="s">
        <v>1070</v>
      </c>
      <c r="E6" s="16" t="s">
        <v>1071</v>
      </c>
      <c r="F6" s="16" t="s">
        <v>1072</v>
      </c>
      <c r="G6" s="16" t="s">
        <v>1073</v>
      </c>
      <c r="H6" s="16" t="s">
        <v>1074</v>
      </c>
      <c r="I6" s="16" t="s">
        <v>1075</v>
      </c>
      <c r="J6" s="16" t="s">
        <v>1076</v>
      </c>
    </row>
    <row r="7" spans="1:26" ht="70.5" customHeight="1">
      <c r="A7" s="58" t="s">
        <v>3</v>
      </c>
      <c r="B7" s="23" t="s">
        <v>213</v>
      </c>
      <c r="C7" s="58" t="s">
        <v>3</v>
      </c>
      <c r="D7" s="23" t="s">
        <v>188</v>
      </c>
      <c r="E7" s="23" t="s">
        <v>188</v>
      </c>
      <c r="F7" s="23" t="s">
        <v>188</v>
      </c>
      <c r="G7" s="23" t="s">
        <v>188</v>
      </c>
      <c r="H7" s="23" t="s">
        <v>188</v>
      </c>
      <c r="I7" s="23" t="s">
        <v>188</v>
      </c>
      <c r="J7" s="23" t="s">
        <v>188</v>
      </c>
      <c r="K7" s="23" t="s">
        <v>187</v>
      </c>
      <c r="L7" s="23" t="s">
        <v>192</v>
      </c>
      <c r="M7" s="23" t="s">
        <v>193</v>
      </c>
    </row>
    <row r="8" spans="1:26" s="65" customFormat="1" ht="24.95" customHeight="1">
      <c r="A8" s="24" t="s">
        <v>263</v>
      </c>
      <c r="B8" s="170" t="s">
        <v>1040</v>
      </c>
      <c r="C8" s="112" t="s">
        <v>263</v>
      </c>
      <c r="D8" s="16" t="s">
        <v>95</v>
      </c>
      <c r="E8" s="16" t="s">
        <v>343</v>
      </c>
      <c r="F8" s="16" t="s">
        <v>95</v>
      </c>
      <c r="G8" s="16" t="s">
        <v>95</v>
      </c>
      <c r="H8" s="16" t="s">
        <v>343</v>
      </c>
      <c r="I8" s="16" t="s">
        <v>95</v>
      </c>
      <c r="J8" s="16" t="s">
        <v>95</v>
      </c>
      <c r="K8" s="16" t="s">
        <v>95</v>
      </c>
      <c r="L8" s="16" t="s">
        <v>95</v>
      </c>
      <c r="M8" s="16" t="s">
        <v>95</v>
      </c>
      <c r="N8" s="39"/>
      <c r="O8" s="5"/>
      <c r="P8" s="39"/>
      <c r="Q8" s="5"/>
      <c r="R8" s="39"/>
      <c r="S8" s="39"/>
      <c r="T8" s="39"/>
      <c r="U8" s="39"/>
      <c r="V8" s="39"/>
      <c r="W8" s="39"/>
      <c r="X8" s="39"/>
      <c r="Y8" s="39"/>
      <c r="Z8" s="39"/>
    </row>
    <row r="9" spans="1:26" ht="24.95" customHeight="1">
      <c r="A9" s="24" t="s">
        <v>1037</v>
      </c>
      <c r="B9" s="170" t="s">
        <v>1052</v>
      </c>
      <c r="C9" s="112" t="s">
        <v>1037</v>
      </c>
      <c r="D9" s="16" t="s">
        <v>343</v>
      </c>
      <c r="E9" s="16" t="s">
        <v>343</v>
      </c>
      <c r="F9" s="16" t="s">
        <v>343</v>
      </c>
      <c r="G9" s="16" t="s">
        <v>343</v>
      </c>
      <c r="H9" s="16" t="s">
        <v>343</v>
      </c>
      <c r="I9" s="16" t="s">
        <v>343</v>
      </c>
      <c r="J9" s="16" t="s">
        <v>343</v>
      </c>
      <c r="K9" s="16" t="s">
        <v>95</v>
      </c>
      <c r="L9" s="16" t="s">
        <v>95</v>
      </c>
      <c r="M9" s="16" t="s">
        <v>95</v>
      </c>
    </row>
    <row r="10" spans="1:26" ht="24.95" customHeight="1">
      <c r="A10" s="24" t="s">
        <v>8</v>
      </c>
      <c r="B10" s="170" t="s">
        <v>1053</v>
      </c>
      <c r="C10" s="112" t="s">
        <v>8</v>
      </c>
      <c r="D10" s="16" t="s">
        <v>343</v>
      </c>
      <c r="E10" s="16" t="s">
        <v>343</v>
      </c>
      <c r="F10" s="16" t="s">
        <v>343</v>
      </c>
      <c r="G10" s="16" t="s">
        <v>343</v>
      </c>
      <c r="H10" s="16" t="s">
        <v>343</v>
      </c>
      <c r="I10" s="16" t="s">
        <v>343</v>
      </c>
      <c r="J10" s="16" t="s">
        <v>343</v>
      </c>
      <c r="K10" s="16" t="s">
        <v>95</v>
      </c>
      <c r="L10" s="16" t="s">
        <v>95</v>
      </c>
      <c r="M10" s="16" t="s">
        <v>95</v>
      </c>
    </row>
    <row r="11" spans="1:26" ht="24.95" customHeight="1">
      <c r="A11" s="24" t="s">
        <v>27</v>
      </c>
      <c r="B11" s="170" t="s">
        <v>1057</v>
      </c>
      <c r="C11" s="112" t="s">
        <v>27</v>
      </c>
      <c r="D11" s="16" t="s">
        <v>343</v>
      </c>
      <c r="E11" s="16" t="s">
        <v>343</v>
      </c>
      <c r="F11" s="16" t="s">
        <v>343</v>
      </c>
      <c r="G11" s="16" t="s">
        <v>343</v>
      </c>
      <c r="H11" s="16" t="s">
        <v>343</v>
      </c>
      <c r="I11" s="16" t="s">
        <v>343</v>
      </c>
      <c r="J11" s="16" t="s">
        <v>343</v>
      </c>
      <c r="K11" s="16" t="s">
        <v>95</v>
      </c>
      <c r="L11" s="16" t="s">
        <v>95</v>
      </c>
      <c r="M11" s="16" t="s">
        <v>95</v>
      </c>
    </row>
    <row r="12" spans="1:26" ht="24.95" customHeight="1">
      <c r="A12" s="24" t="s">
        <v>55</v>
      </c>
      <c r="B12" s="170" t="s">
        <v>250</v>
      </c>
      <c r="C12" s="112" t="s">
        <v>55</v>
      </c>
      <c r="D12" s="16" t="s">
        <v>343</v>
      </c>
      <c r="E12" s="16" t="s">
        <v>343</v>
      </c>
      <c r="F12" s="16" t="s">
        <v>343</v>
      </c>
      <c r="G12" s="16" t="s">
        <v>343</v>
      </c>
      <c r="H12" s="16" t="s">
        <v>343</v>
      </c>
      <c r="I12" s="16" t="s">
        <v>343</v>
      </c>
      <c r="J12" s="16" t="s">
        <v>343</v>
      </c>
      <c r="K12" s="16" t="s">
        <v>95</v>
      </c>
      <c r="L12" s="16" t="s">
        <v>95</v>
      </c>
      <c r="M12" s="16" t="s">
        <v>95</v>
      </c>
    </row>
    <row r="13" spans="1:26" ht="24.95" customHeight="1">
      <c r="A13" s="24" t="s">
        <v>157</v>
      </c>
      <c r="B13" s="170" t="s">
        <v>226</v>
      </c>
      <c r="C13" s="112" t="s">
        <v>157</v>
      </c>
      <c r="D13" s="16" t="s">
        <v>343</v>
      </c>
      <c r="E13" s="16" t="s">
        <v>343</v>
      </c>
      <c r="F13" s="16" t="s">
        <v>343</v>
      </c>
      <c r="G13" s="16" t="s">
        <v>343</v>
      </c>
      <c r="H13" s="16" t="s">
        <v>343</v>
      </c>
      <c r="I13" s="16" t="s">
        <v>343</v>
      </c>
      <c r="J13" s="16" t="s">
        <v>343</v>
      </c>
      <c r="K13" s="16" t="s">
        <v>95</v>
      </c>
      <c r="L13" s="16" t="s">
        <v>95</v>
      </c>
      <c r="M13" s="16" t="s">
        <v>95</v>
      </c>
    </row>
    <row r="14" spans="1:26" ht="24.95" customHeight="1">
      <c r="A14" s="24" t="s">
        <v>820</v>
      </c>
      <c r="B14" s="170" t="s">
        <v>1041</v>
      </c>
      <c r="C14" s="112" t="s">
        <v>820</v>
      </c>
      <c r="D14" s="16" t="s">
        <v>343</v>
      </c>
      <c r="E14" s="16" t="s">
        <v>95</v>
      </c>
      <c r="F14" s="16" t="s">
        <v>343</v>
      </c>
      <c r="G14" s="16" t="s">
        <v>343</v>
      </c>
      <c r="H14" s="16" t="s">
        <v>95</v>
      </c>
      <c r="I14" s="16" t="s">
        <v>343</v>
      </c>
      <c r="J14" s="16" t="s">
        <v>343</v>
      </c>
      <c r="K14" s="16" t="s">
        <v>95</v>
      </c>
      <c r="L14" s="16" t="s">
        <v>95</v>
      </c>
      <c r="M14" s="16" t="s">
        <v>95</v>
      </c>
    </row>
    <row r="15" spans="1:26" ht="24.95" customHeight="1">
      <c r="A15" s="24" t="s">
        <v>107</v>
      </c>
      <c r="B15" s="170" t="s">
        <v>252</v>
      </c>
      <c r="C15" s="112" t="s">
        <v>107</v>
      </c>
      <c r="D15" s="108" t="s">
        <v>343</v>
      </c>
      <c r="E15" s="108" t="s">
        <v>343</v>
      </c>
      <c r="F15" s="108" t="s">
        <v>343</v>
      </c>
      <c r="G15" s="108" t="s">
        <v>343</v>
      </c>
      <c r="H15" s="108" t="s">
        <v>343</v>
      </c>
      <c r="I15" s="108" t="s">
        <v>343</v>
      </c>
      <c r="J15" s="108" t="s">
        <v>343</v>
      </c>
      <c r="K15" s="52" t="s">
        <v>95</v>
      </c>
      <c r="L15" s="109" t="s">
        <v>95</v>
      </c>
      <c r="M15" s="109" t="s">
        <v>95</v>
      </c>
      <c r="N15" s="111"/>
      <c r="P15" s="110"/>
      <c r="R15" s="110"/>
    </row>
    <row r="16" spans="1:26" ht="24.95" customHeight="1">
      <c r="A16" s="24" t="s">
        <v>1036</v>
      </c>
      <c r="B16" s="170" t="s">
        <v>1059</v>
      </c>
      <c r="C16" s="112" t="s">
        <v>1036</v>
      </c>
      <c r="D16" s="16" t="s">
        <v>343</v>
      </c>
      <c r="E16" s="16" t="s">
        <v>343</v>
      </c>
      <c r="F16" s="16" t="s">
        <v>343</v>
      </c>
      <c r="G16" s="16" t="s">
        <v>343</v>
      </c>
      <c r="H16" s="16" t="s">
        <v>343</v>
      </c>
      <c r="I16" s="16" t="s">
        <v>343</v>
      </c>
      <c r="J16" s="16" t="s">
        <v>343</v>
      </c>
      <c r="K16" s="16" t="s">
        <v>95</v>
      </c>
      <c r="L16" s="16" t="s">
        <v>95</v>
      </c>
      <c r="M16" s="16" t="s">
        <v>95</v>
      </c>
    </row>
    <row r="17" spans="1:19" ht="24.95" customHeight="1">
      <c r="A17" s="24" t="s">
        <v>99</v>
      </c>
      <c r="B17" s="62" t="s">
        <v>1060</v>
      </c>
      <c r="C17" s="112" t="s">
        <v>99</v>
      </c>
      <c r="D17" s="108" t="s">
        <v>343</v>
      </c>
      <c r="E17" s="108" t="s">
        <v>343</v>
      </c>
      <c r="F17" s="108" t="s">
        <v>343</v>
      </c>
      <c r="G17" s="108" t="s">
        <v>343</v>
      </c>
      <c r="H17" s="108" t="s">
        <v>343</v>
      </c>
      <c r="I17" s="108" t="s">
        <v>343</v>
      </c>
      <c r="J17" s="108" t="s">
        <v>343</v>
      </c>
      <c r="K17" s="52" t="s">
        <v>95</v>
      </c>
      <c r="L17" s="109" t="s">
        <v>95</v>
      </c>
      <c r="M17" s="109" t="s">
        <v>95</v>
      </c>
      <c r="N17" s="111"/>
      <c r="P17" s="110"/>
      <c r="R17" s="110"/>
    </row>
    <row r="18" spans="1:19" ht="24.95" customHeight="1">
      <c r="A18" s="24" t="s">
        <v>161</v>
      </c>
      <c r="B18" s="62" t="s">
        <v>1042</v>
      </c>
      <c r="C18" s="112" t="s">
        <v>161</v>
      </c>
      <c r="D18" s="108" t="s">
        <v>343</v>
      </c>
      <c r="E18" s="108" t="s">
        <v>343</v>
      </c>
      <c r="F18" s="108" t="s">
        <v>343</v>
      </c>
      <c r="G18" s="108" t="s">
        <v>343</v>
      </c>
      <c r="H18" s="108" t="s">
        <v>343</v>
      </c>
      <c r="I18" s="108" t="s">
        <v>343</v>
      </c>
      <c r="J18" s="108" t="s">
        <v>343</v>
      </c>
      <c r="K18" s="52" t="s">
        <v>95</v>
      </c>
      <c r="L18" s="109" t="s">
        <v>95</v>
      </c>
      <c r="M18" s="109" t="s">
        <v>95</v>
      </c>
      <c r="N18" s="111"/>
      <c r="P18" s="110"/>
      <c r="R18" s="110"/>
    </row>
    <row r="19" spans="1:19" ht="24.95" customHeight="1">
      <c r="A19" s="24" t="s">
        <v>140</v>
      </c>
      <c r="B19" s="170" t="s">
        <v>231</v>
      </c>
      <c r="C19" s="112" t="s">
        <v>140</v>
      </c>
      <c r="D19" s="108" t="s">
        <v>343</v>
      </c>
      <c r="E19" s="108" t="s">
        <v>343</v>
      </c>
      <c r="F19" s="108" t="s">
        <v>343</v>
      </c>
      <c r="G19" s="108" t="s">
        <v>343</v>
      </c>
      <c r="H19" s="108" t="s">
        <v>343</v>
      </c>
      <c r="I19" s="108" t="s">
        <v>343</v>
      </c>
      <c r="J19" s="108" t="s">
        <v>343</v>
      </c>
      <c r="K19" s="52" t="s">
        <v>95</v>
      </c>
      <c r="L19" s="109" t="s">
        <v>95</v>
      </c>
      <c r="M19" s="109" t="s">
        <v>95</v>
      </c>
      <c r="N19" s="111"/>
      <c r="P19" s="110"/>
      <c r="R19" s="110"/>
    </row>
    <row r="20" spans="1:19" ht="24.95" customHeight="1">
      <c r="A20" s="24" t="s">
        <v>1033</v>
      </c>
      <c r="B20" s="170" t="s">
        <v>1043</v>
      </c>
      <c r="C20" s="112" t="s">
        <v>1033</v>
      </c>
      <c r="D20" s="108" t="s">
        <v>343</v>
      </c>
      <c r="E20" s="108" t="s">
        <v>343</v>
      </c>
      <c r="F20" s="108" t="s">
        <v>343</v>
      </c>
      <c r="G20" s="108" t="s">
        <v>343</v>
      </c>
      <c r="H20" s="108" t="s">
        <v>343</v>
      </c>
      <c r="I20" s="108" t="s">
        <v>343</v>
      </c>
      <c r="J20" s="108" t="s">
        <v>343</v>
      </c>
      <c r="K20" s="52" t="s">
        <v>95</v>
      </c>
      <c r="L20" s="109" t="s">
        <v>95</v>
      </c>
      <c r="M20" s="109" t="s">
        <v>95</v>
      </c>
      <c r="N20" s="111"/>
      <c r="P20" s="110"/>
      <c r="R20" s="110"/>
    </row>
    <row r="21" spans="1:19" ht="24.95" customHeight="1">
      <c r="A21" s="24" t="s">
        <v>155</v>
      </c>
      <c r="B21" s="170" t="s">
        <v>1044</v>
      </c>
      <c r="C21" s="112" t="s">
        <v>155</v>
      </c>
      <c r="D21" s="108" t="s">
        <v>343</v>
      </c>
      <c r="E21" s="108" t="s">
        <v>343</v>
      </c>
      <c r="F21" s="108" t="s">
        <v>343</v>
      </c>
      <c r="G21" s="108" t="s">
        <v>343</v>
      </c>
      <c r="H21" s="108" t="s">
        <v>343</v>
      </c>
      <c r="I21" s="108" t="s">
        <v>343</v>
      </c>
      <c r="J21" s="108" t="s">
        <v>343</v>
      </c>
      <c r="K21" s="52" t="s">
        <v>95</v>
      </c>
      <c r="L21" s="109" t="s">
        <v>95</v>
      </c>
      <c r="M21" s="109" t="s">
        <v>95</v>
      </c>
      <c r="N21" s="111"/>
      <c r="P21" s="110"/>
      <c r="R21" s="110"/>
      <c r="S21" s="65"/>
    </row>
    <row r="22" spans="1:19" ht="24.95" customHeight="1">
      <c r="A22" s="24" t="s">
        <v>13</v>
      </c>
      <c r="B22" s="170" t="s">
        <v>19</v>
      </c>
      <c r="C22" s="112" t="s">
        <v>13</v>
      </c>
      <c r="D22" s="108" t="s">
        <v>343</v>
      </c>
      <c r="E22" s="108" t="s">
        <v>343</v>
      </c>
      <c r="F22" s="108" t="s">
        <v>343</v>
      </c>
      <c r="G22" s="108" t="s">
        <v>343</v>
      </c>
      <c r="H22" s="108" t="s">
        <v>343</v>
      </c>
      <c r="I22" s="108" t="s">
        <v>343</v>
      </c>
      <c r="J22" s="108" t="s">
        <v>343</v>
      </c>
      <c r="K22" s="52" t="s">
        <v>95</v>
      </c>
      <c r="L22" s="109" t="s">
        <v>95</v>
      </c>
      <c r="M22" s="109" t="s">
        <v>95</v>
      </c>
      <c r="N22" s="111"/>
    </row>
    <row r="23" spans="1:19" ht="24.95" customHeight="1">
      <c r="A23" s="24" t="s">
        <v>31</v>
      </c>
      <c r="B23" s="170" t="s">
        <v>1063</v>
      </c>
      <c r="C23" s="112" t="s">
        <v>31</v>
      </c>
      <c r="D23" s="108" t="s">
        <v>343</v>
      </c>
      <c r="E23" s="108" t="s">
        <v>343</v>
      </c>
      <c r="F23" s="108" t="s">
        <v>343</v>
      </c>
      <c r="G23" s="108" t="s">
        <v>343</v>
      </c>
      <c r="H23" s="108" t="s">
        <v>343</v>
      </c>
      <c r="I23" s="108" t="s">
        <v>343</v>
      </c>
      <c r="J23" s="108" t="s">
        <v>343</v>
      </c>
      <c r="K23" s="52" t="s">
        <v>95</v>
      </c>
      <c r="L23" s="109" t="s">
        <v>95</v>
      </c>
      <c r="M23" s="109" t="s">
        <v>95</v>
      </c>
    </row>
    <row r="24" spans="1:19" ht="24.95" customHeight="1">
      <c r="A24" s="24" t="s">
        <v>695</v>
      </c>
      <c r="B24" s="170" t="s">
        <v>1045</v>
      </c>
      <c r="C24" s="112" t="s">
        <v>695</v>
      </c>
      <c r="D24" s="108" t="s">
        <v>343</v>
      </c>
      <c r="E24" s="108" t="s">
        <v>343</v>
      </c>
      <c r="F24" s="108" t="s">
        <v>343</v>
      </c>
      <c r="G24" s="108" t="s">
        <v>343</v>
      </c>
      <c r="H24" s="108" t="s">
        <v>343</v>
      </c>
      <c r="I24" s="108" t="s">
        <v>343</v>
      </c>
      <c r="J24" s="108" t="s">
        <v>343</v>
      </c>
      <c r="K24" s="52" t="s">
        <v>95</v>
      </c>
      <c r="L24" s="109" t="s">
        <v>95</v>
      </c>
      <c r="M24" s="109" t="s">
        <v>95</v>
      </c>
      <c r="N24" s="111"/>
      <c r="P24" s="110"/>
      <c r="R24" s="110"/>
    </row>
    <row r="25" spans="1:19" ht="24.95" customHeight="1">
      <c r="A25" s="24" t="s">
        <v>295</v>
      </c>
      <c r="B25" s="170" t="s">
        <v>1046</v>
      </c>
      <c r="C25" s="112" t="s">
        <v>295</v>
      </c>
      <c r="D25" s="108" t="s">
        <v>95</v>
      </c>
      <c r="E25" s="108" t="s">
        <v>343</v>
      </c>
      <c r="F25" s="108" t="s">
        <v>95</v>
      </c>
      <c r="G25" s="108" t="s">
        <v>95</v>
      </c>
      <c r="H25" s="108" t="s">
        <v>343</v>
      </c>
      <c r="I25" s="108" t="s">
        <v>95</v>
      </c>
      <c r="J25" s="108" t="s">
        <v>95</v>
      </c>
      <c r="K25" s="16" t="s">
        <v>95</v>
      </c>
      <c r="L25" s="16" t="s">
        <v>95</v>
      </c>
      <c r="M25" s="16" t="s">
        <v>95</v>
      </c>
      <c r="N25" s="111"/>
      <c r="P25" s="110"/>
      <c r="R25" s="110"/>
    </row>
    <row r="26" spans="1:19" ht="24.95" customHeight="1">
      <c r="A26" s="24" t="s">
        <v>330</v>
      </c>
      <c r="B26" s="170" t="s">
        <v>533</v>
      </c>
      <c r="C26" s="112" t="s">
        <v>330</v>
      </c>
      <c r="D26" s="200" t="s">
        <v>343</v>
      </c>
      <c r="E26" s="200" t="s">
        <v>343</v>
      </c>
      <c r="F26" s="200" t="s">
        <v>343</v>
      </c>
      <c r="G26" s="200" t="s">
        <v>343</v>
      </c>
      <c r="H26" s="200" t="s">
        <v>343</v>
      </c>
      <c r="I26" s="200" t="s">
        <v>343</v>
      </c>
      <c r="J26" s="200" t="s">
        <v>343</v>
      </c>
      <c r="K26" s="52" t="s">
        <v>95</v>
      </c>
      <c r="L26" s="109" t="s">
        <v>95</v>
      </c>
      <c r="M26" s="109" t="s">
        <v>95</v>
      </c>
      <c r="N26" s="111"/>
      <c r="P26" s="110"/>
      <c r="R26" s="110"/>
    </row>
    <row r="27" spans="1:19" ht="24.95" customHeight="1">
      <c r="A27" s="24" t="s">
        <v>164</v>
      </c>
      <c r="B27" s="170" t="s">
        <v>1047</v>
      </c>
      <c r="C27" s="112" t="s">
        <v>164</v>
      </c>
      <c r="D27" s="108" t="s">
        <v>343</v>
      </c>
      <c r="E27" s="108" t="s">
        <v>343</v>
      </c>
      <c r="F27" s="108" t="s">
        <v>343</v>
      </c>
      <c r="G27" s="108" t="s">
        <v>343</v>
      </c>
      <c r="H27" s="108" t="s">
        <v>343</v>
      </c>
      <c r="I27" s="108" t="s">
        <v>343</v>
      </c>
      <c r="J27" s="108" t="s">
        <v>343</v>
      </c>
      <c r="K27" s="52" t="s">
        <v>95</v>
      </c>
      <c r="L27" s="109" t="s">
        <v>95</v>
      </c>
      <c r="M27" s="109" t="s">
        <v>95</v>
      </c>
    </row>
    <row r="28" spans="1:19" ht="24.95" customHeight="1">
      <c r="A28" s="24" t="s">
        <v>240</v>
      </c>
      <c r="B28" s="170" t="s">
        <v>258</v>
      </c>
      <c r="C28" s="112" t="s">
        <v>240</v>
      </c>
      <c r="D28" s="108" t="s">
        <v>343</v>
      </c>
      <c r="E28" s="108" t="s">
        <v>343</v>
      </c>
      <c r="F28" s="108" t="s">
        <v>343</v>
      </c>
      <c r="G28" s="108" t="s">
        <v>343</v>
      </c>
      <c r="H28" s="108" t="s">
        <v>343</v>
      </c>
      <c r="I28" s="108" t="s">
        <v>343</v>
      </c>
      <c r="J28" s="108" t="s">
        <v>343</v>
      </c>
      <c r="K28" s="52" t="s">
        <v>95</v>
      </c>
      <c r="L28" s="109" t="s">
        <v>95</v>
      </c>
      <c r="M28" s="109" t="s">
        <v>95</v>
      </c>
      <c r="N28" s="110"/>
      <c r="O28" s="201"/>
      <c r="P28" s="110"/>
      <c r="Q28" s="201"/>
      <c r="R28" s="110"/>
    </row>
    <row r="29" spans="1:19" ht="24.95" customHeight="1">
      <c r="A29" s="24" t="s">
        <v>167</v>
      </c>
      <c r="B29" s="170" t="s">
        <v>280</v>
      </c>
      <c r="C29" s="112" t="s">
        <v>167</v>
      </c>
      <c r="D29" s="108" t="s">
        <v>343</v>
      </c>
      <c r="E29" s="108" t="s">
        <v>343</v>
      </c>
      <c r="F29" s="108" t="s">
        <v>343</v>
      </c>
      <c r="G29" s="108" t="s">
        <v>343</v>
      </c>
      <c r="H29" s="108" t="s">
        <v>343</v>
      </c>
      <c r="I29" s="108" t="s">
        <v>343</v>
      </c>
      <c r="J29" s="108" t="s">
        <v>343</v>
      </c>
      <c r="K29" s="109" t="s">
        <v>95</v>
      </c>
      <c r="L29" s="109" t="s">
        <v>95</v>
      </c>
      <c r="M29" s="109" t="s">
        <v>95</v>
      </c>
    </row>
    <row r="30" spans="1:19" ht="24.95" customHeight="1">
      <c r="A30" s="24" t="s">
        <v>1039</v>
      </c>
      <c r="B30" s="170" t="s">
        <v>1048</v>
      </c>
      <c r="C30" s="112" t="s">
        <v>1039</v>
      </c>
      <c r="D30" s="16" t="s">
        <v>343</v>
      </c>
      <c r="E30" s="16" t="s">
        <v>343</v>
      </c>
      <c r="F30" s="16" t="s">
        <v>343</v>
      </c>
      <c r="G30" s="16" t="s">
        <v>343</v>
      </c>
      <c r="H30" s="16" t="s">
        <v>343</v>
      </c>
      <c r="I30" s="16" t="s">
        <v>343</v>
      </c>
      <c r="J30" s="16" t="s">
        <v>343</v>
      </c>
      <c r="K30" s="16" t="s">
        <v>95</v>
      </c>
      <c r="L30" s="16" t="s">
        <v>95</v>
      </c>
      <c r="M30" s="16" t="s">
        <v>95</v>
      </c>
    </row>
    <row r="31" spans="1:19" ht="24.95" customHeight="1">
      <c r="A31" s="24" t="s">
        <v>134</v>
      </c>
      <c r="B31" s="170" t="s">
        <v>311</v>
      </c>
      <c r="C31" s="112" t="s">
        <v>134</v>
      </c>
      <c r="D31" s="16" t="s">
        <v>343</v>
      </c>
      <c r="E31" s="16" t="s">
        <v>343</v>
      </c>
      <c r="F31" s="16" t="s">
        <v>343</v>
      </c>
      <c r="G31" s="16" t="s">
        <v>343</v>
      </c>
      <c r="H31" s="16" t="s">
        <v>343</v>
      </c>
      <c r="I31" s="16" t="s">
        <v>343</v>
      </c>
      <c r="J31" s="16" t="s">
        <v>343</v>
      </c>
      <c r="K31" s="16" t="s">
        <v>95</v>
      </c>
      <c r="L31" s="16" t="s">
        <v>95</v>
      </c>
      <c r="M31" s="16" t="s">
        <v>95</v>
      </c>
    </row>
    <row r="32" spans="1:19" ht="24.95" customHeight="1">
      <c r="A32" s="24">
        <v>989</v>
      </c>
      <c r="B32" s="170" t="s">
        <v>90</v>
      </c>
      <c r="C32" s="112">
        <v>989</v>
      </c>
      <c r="D32" s="108">
        <f t="shared" ref="D32:J47" si="3">$K32+$L32+$M32</f>
        <v>30.002600000000001</v>
      </c>
      <c r="E32" s="108">
        <f t="shared" si="3"/>
        <v>30.002600000000001</v>
      </c>
      <c r="F32" s="108">
        <f t="shared" si="3"/>
        <v>30.002600000000001</v>
      </c>
      <c r="G32" s="108">
        <f t="shared" si="3"/>
        <v>30.002600000000001</v>
      </c>
      <c r="H32" s="108">
        <f t="shared" si="3"/>
        <v>30.002600000000001</v>
      </c>
      <c r="I32" s="108">
        <f t="shared" si="3"/>
        <v>30.002600000000001</v>
      </c>
      <c r="J32" s="108">
        <f t="shared" si="3"/>
        <v>30.002600000000001</v>
      </c>
      <c r="K32" s="52">
        <v>22.39</v>
      </c>
      <c r="L32" s="109">
        <f t="shared" ref="L32:L82" si="4">K32*0.24</f>
        <v>5.3735999999999997</v>
      </c>
      <c r="M32" s="109">
        <f t="shared" ref="M32:M82" si="5">K32*0.1</f>
        <v>2.2390000000000003</v>
      </c>
    </row>
    <row r="33" spans="1:19" ht="24.95" customHeight="1">
      <c r="A33" s="24" t="s">
        <v>36</v>
      </c>
      <c r="B33" s="170" t="s">
        <v>382</v>
      </c>
      <c r="C33" s="112" t="s">
        <v>36</v>
      </c>
      <c r="D33" s="108">
        <f t="shared" si="3"/>
        <v>459.99519999999995</v>
      </c>
      <c r="E33" s="108">
        <f t="shared" si="3"/>
        <v>459.99519999999995</v>
      </c>
      <c r="F33" s="108">
        <f t="shared" si="3"/>
        <v>459.99519999999995</v>
      </c>
      <c r="G33" s="108">
        <f t="shared" si="3"/>
        <v>459.99519999999995</v>
      </c>
      <c r="H33" s="108">
        <f t="shared" si="3"/>
        <v>459.99519999999995</v>
      </c>
      <c r="I33" s="108">
        <f t="shared" si="3"/>
        <v>459.99519999999995</v>
      </c>
      <c r="J33" s="108">
        <f t="shared" si="3"/>
        <v>459.99519999999995</v>
      </c>
      <c r="K33" s="52">
        <v>343.28</v>
      </c>
      <c r="L33" s="109">
        <f t="shared" si="4"/>
        <v>82.387199999999993</v>
      </c>
      <c r="M33" s="109">
        <f t="shared" si="5"/>
        <v>34.327999999999996</v>
      </c>
    </row>
    <row r="34" spans="1:19" ht="24.95" customHeight="1">
      <c r="A34" s="24" t="s">
        <v>29</v>
      </c>
      <c r="B34" s="170" t="s">
        <v>265</v>
      </c>
      <c r="C34" s="112" t="s">
        <v>29</v>
      </c>
      <c r="D34" s="108">
        <f t="shared" si="3"/>
        <v>724.99360000000001</v>
      </c>
      <c r="E34" s="108">
        <f t="shared" si="3"/>
        <v>724.99360000000001</v>
      </c>
      <c r="F34" s="108">
        <f t="shared" si="3"/>
        <v>724.99360000000001</v>
      </c>
      <c r="G34" s="108">
        <f t="shared" si="3"/>
        <v>724.99360000000001</v>
      </c>
      <c r="H34" s="108">
        <f t="shared" si="3"/>
        <v>724.99360000000001</v>
      </c>
      <c r="I34" s="108">
        <f t="shared" si="3"/>
        <v>724.99360000000001</v>
      </c>
      <c r="J34" s="108">
        <f t="shared" si="3"/>
        <v>724.99360000000001</v>
      </c>
      <c r="K34" s="52">
        <v>541.04</v>
      </c>
      <c r="L34" s="109">
        <f t="shared" si="4"/>
        <v>129.84959999999998</v>
      </c>
      <c r="M34" s="109">
        <f t="shared" si="5"/>
        <v>54.103999999999999</v>
      </c>
    </row>
    <row r="35" spans="1:19" ht="24.95" customHeight="1">
      <c r="A35" s="24" t="s">
        <v>113</v>
      </c>
      <c r="B35" s="170" t="s">
        <v>249</v>
      </c>
      <c r="C35" s="112" t="s">
        <v>113</v>
      </c>
      <c r="D35" s="108">
        <f t="shared" si="3"/>
        <v>110.00060000000001</v>
      </c>
      <c r="E35" s="108">
        <f t="shared" si="3"/>
        <v>110.00060000000001</v>
      </c>
      <c r="F35" s="108">
        <f t="shared" si="3"/>
        <v>110.00060000000001</v>
      </c>
      <c r="G35" s="108">
        <f t="shared" si="3"/>
        <v>110.00060000000001</v>
      </c>
      <c r="H35" s="108">
        <f t="shared" si="3"/>
        <v>110.00060000000001</v>
      </c>
      <c r="I35" s="108">
        <f t="shared" si="3"/>
        <v>110.00060000000001</v>
      </c>
      <c r="J35" s="108">
        <f t="shared" si="3"/>
        <v>110.00060000000001</v>
      </c>
      <c r="K35" s="52">
        <v>82.09</v>
      </c>
      <c r="L35" s="109">
        <f t="shared" si="4"/>
        <v>19.701599999999999</v>
      </c>
      <c r="M35" s="109">
        <f t="shared" si="5"/>
        <v>8.2090000000000014</v>
      </c>
    </row>
    <row r="36" spans="1:19" ht="24.95" customHeight="1">
      <c r="A36" s="24" t="s">
        <v>114</v>
      </c>
      <c r="B36" s="170" t="s">
        <v>267</v>
      </c>
      <c r="C36" s="112" t="s">
        <v>114</v>
      </c>
      <c r="D36" s="108">
        <f t="shared" si="3"/>
        <v>129.99340000000001</v>
      </c>
      <c r="E36" s="108">
        <f t="shared" si="3"/>
        <v>129.99340000000001</v>
      </c>
      <c r="F36" s="108">
        <f t="shared" si="3"/>
        <v>129.99340000000001</v>
      </c>
      <c r="G36" s="108">
        <f t="shared" si="3"/>
        <v>129.99340000000001</v>
      </c>
      <c r="H36" s="108">
        <f t="shared" si="3"/>
        <v>129.99340000000001</v>
      </c>
      <c r="I36" s="108">
        <f t="shared" si="3"/>
        <v>129.99340000000001</v>
      </c>
      <c r="J36" s="108">
        <f t="shared" si="3"/>
        <v>129.99340000000001</v>
      </c>
      <c r="K36" s="52">
        <v>97.01</v>
      </c>
      <c r="L36" s="109">
        <f t="shared" si="4"/>
        <v>23.282399999999999</v>
      </c>
      <c r="M36" s="109">
        <f t="shared" si="5"/>
        <v>9.7010000000000005</v>
      </c>
    </row>
    <row r="37" spans="1:19" ht="24.95" customHeight="1">
      <c r="A37" s="24" t="s">
        <v>1038</v>
      </c>
      <c r="B37" s="170" t="s">
        <v>1175</v>
      </c>
      <c r="C37" s="112" t="s">
        <v>1038</v>
      </c>
      <c r="D37" s="108">
        <f t="shared" si="3"/>
        <v>320.00540000000001</v>
      </c>
      <c r="E37" s="108">
        <f t="shared" si="3"/>
        <v>320.00540000000001</v>
      </c>
      <c r="F37" s="108">
        <f t="shared" si="3"/>
        <v>320.00540000000001</v>
      </c>
      <c r="G37" s="108">
        <f t="shared" si="3"/>
        <v>320.00540000000001</v>
      </c>
      <c r="H37" s="108">
        <f t="shared" si="3"/>
        <v>320.00540000000001</v>
      </c>
      <c r="I37" s="108">
        <f t="shared" si="3"/>
        <v>320.00540000000001</v>
      </c>
      <c r="J37" s="108">
        <f t="shared" si="3"/>
        <v>320.00540000000001</v>
      </c>
      <c r="K37" s="52">
        <v>238.81</v>
      </c>
      <c r="L37" s="109">
        <f t="shared" si="4"/>
        <v>57.314399999999999</v>
      </c>
      <c r="M37" s="109">
        <f t="shared" si="5"/>
        <v>23.881</v>
      </c>
    </row>
    <row r="38" spans="1:19" ht="24.95" customHeight="1">
      <c r="A38" s="24" t="s">
        <v>24</v>
      </c>
      <c r="B38" s="170" t="s">
        <v>251</v>
      </c>
      <c r="C38" s="112" t="s">
        <v>24</v>
      </c>
      <c r="D38" s="108">
        <f t="shared" si="3"/>
        <v>95.006000000000014</v>
      </c>
      <c r="E38" s="108">
        <f t="shared" si="3"/>
        <v>95.006000000000014</v>
      </c>
      <c r="F38" s="108">
        <f t="shared" si="3"/>
        <v>95.006000000000014</v>
      </c>
      <c r="G38" s="108">
        <f t="shared" si="3"/>
        <v>95.006000000000014</v>
      </c>
      <c r="H38" s="108">
        <f t="shared" si="3"/>
        <v>95.006000000000014</v>
      </c>
      <c r="I38" s="108">
        <f t="shared" si="3"/>
        <v>95.006000000000014</v>
      </c>
      <c r="J38" s="108">
        <f t="shared" si="3"/>
        <v>95.006000000000014</v>
      </c>
      <c r="K38" s="52">
        <v>70.900000000000006</v>
      </c>
      <c r="L38" s="109">
        <f t="shared" si="4"/>
        <v>17.016000000000002</v>
      </c>
      <c r="M38" s="109">
        <f t="shared" si="5"/>
        <v>7.0900000000000007</v>
      </c>
    </row>
    <row r="39" spans="1:19" ht="24.95" customHeight="1">
      <c r="A39" s="24" t="s">
        <v>14</v>
      </c>
      <c r="B39" s="170" t="s">
        <v>18</v>
      </c>
      <c r="C39" s="112" t="s">
        <v>14</v>
      </c>
      <c r="D39" s="108">
        <f t="shared" si="3"/>
        <v>295.00099999999998</v>
      </c>
      <c r="E39" s="108">
        <f t="shared" si="3"/>
        <v>295.00099999999998</v>
      </c>
      <c r="F39" s="108">
        <f t="shared" si="3"/>
        <v>295.00099999999998</v>
      </c>
      <c r="G39" s="108">
        <f t="shared" si="3"/>
        <v>295.00099999999998</v>
      </c>
      <c r="H39" s="108">
        <f t="shared" si="3"/>
        <v>295.00099999999998</v>
      </c>
      <c r="I39" s="108">
        <f t="shared" si="3"/>
        <v>295.00099999999998</v>
      </c>
      <c r="J39" s="108">
        <f t="shared" si="3"/>
        <v>295.00099999999998</v>
      </c>
      <c r="K39" s="52">
        <v>220.15</v>
      </c>
      <c r="L39" s="109">
        <f t="shared" si="4"/>
        <v>52.835999999999999</v>
      </c>
      <c r="M39" s="109">
        <f t="shared" si="5"/>
        <v>22.015000000000001</v>
      </c>
    </row>
    <row r="40" spans="1:19" ht="24.95" customHeight="1">
      <c r="A40" s="24" t="s">
        <v>118</v>
      </c>
      <c r="B40" s="170" t="s">
        <v>270</v>
      </c>
      <c r="C40" s="112" t="s">
        <v>118</v>
      </c>
      <c r="D40" s="108">
        <f t="shared" si="3"/>
        <v>164.99419999999998</v>
      </c>
      <c r="E40" s="108">
        <f t="shared" si="3"/>
        <v>164.99419999999998</v>
      </c>
      <c r="F40" s="108">
        <f t="shared" si="3"/>
        <v>164.99419999999998</v>
      </c>
      <c r="G40" s="108">
        <f t="shared" si="3"/>
        <v>164.99419999999998</v>
      </c>
      <c r="H40" s="108">
        <f t="shared" si="3"/>
        <v>164.99419999999998</v>
      </c>
      <c r="I40" s="108">
        <f t="shared" si="3"/>
        <v>164.99419999999998</v>
      </c>
      <c r="J40" s="108">
        <f t="shared" si="3"/>
        <v>164.99419999999998</v>
      </c>
      <c r="K40" s="52">
        <v>123.13</v>
      </c>
      <c r="L40" s="109">
        <f t="shared" si="4"/>
        <v>29.551199999999998</v>
      </c>
      <c r="M40" s="109">
        <f t="shared" si="5"/>
        <v>12.313000000000001</v>
      </c>
    </row>
    <row r="41" spans="1:19" ht="65.099999999999994" customHeight="1">
      <c r="A41" s="24" t="s">
        <v>516</v>
      </c>
      <c r="B41" s="170" t="s">
        <v>1065</v>
      </c>
      <c r="C41" s="112" t="s">
        <v>516</v>
      </c>
      <c r="D41" s="108">
        <f t="shared" si="3"/>
        <v>660.00360000000001</v>
      </c>
      <c r="E41" s="108">
        <f t="shared" si="3"/>
        <v>660.00360000000001</v>
      </c>
      <c r="F41" s="108">
        <f t="shared" si="3"/>
        <v>660.00360000000001</v>
      </c>
      <c r="G41" s="108">
        <f t="shared" si="3"/>
        <v>660.00360000000001</v>
      </c>
      <c r="H41" s="108">
        <f t="shared" si="3"/>
        <v>660.00360000000001</v>
      </c>
      <c r="I41" s="108">
        <f t="shared" si="3"/>
        <v>660.00360000000001</v>
      </c>
      <c r="J41" s="108">
        <f t="shared" si="3"/>
        <v>660.00360000000001</v>
      </c>
      <c r="K41" s="52">
        <v>492.54</v>
      </c>
      <c r="L41" s="109">
        <f t="shared" si="4"/>
        <v>118.20959999999999</v>
      </c>
      <c r="M41" s="109">
        <f t="shared" si="5"/>
        <v>49.254000000000005</v>
      </c>
    </row>
    <row r="42" spans="1:19" ht="45" customHeight="1">
      <c r="A42" s="24" t="s">
        <v>515</v>
      </c>
      <c r="B42" s="202" t="s">
        <v>1064</v>
      </c>
      <c r="C42" s="112" t="s">
        <v>515</v>
      </c>
      <c r="D42" s="108">
        <f t="shared" si="3"/>
        <v>1290.0046</v>
      </c>
      <c r="E42" s="108">
        <f t="shared" si="3"/>
        <v>1290.0046</v>
      </c>
      <c r="F42" s="108">
        <f t="shared" si="3"/>
        <v>1290.0046</v>
      </c>
      <c r="G42" s="108">
        <f t="shared" si="3"/>
        <v>1290.0046</v>
      </c>
      <c r="H42" s="108">
        <f t="shared" si="3"/>
        <v>1290.0046</v>
      </c>
      <c r="I42" s="108">
        <f t="shared" si="3"/>
        <v>1290.0046</v>
      </c>
      <c r="J42" s="108">
        <f t="shared" si="3"/>
        <v>1290.0046</v>
      </c>
      <c r="K42" s="52">
        <v>962.69</v>
      </c>
      <c r="L42" s="109">
        <f t="shared" si="4"/>
        <v>231.04560000000001</v>
      </c>
      <c r="M42" s="109">
        <f t="shared" si="5"/>
        <v>96.269000000000005</v>
      </c>
    </row>
    <row r="43" spans="1:19" ht="24.95" customHeight="1">
      <c r="A43" s="24" t="s">
        <v>110</v>
      </c>
      <c r="B43" s="170" t="s">
        <v>273</v>
      </c>
      <c r="C43" s="112" t="s">
        <v>110</v>
      </c>
      <c r="D43" s="108">
        <f t="shared" si="3"/>
        <v>215.00299999999996</v>
      </c>
      <c r="E43" s="108">
        <f t="shared" si="3"/>
        <v>215.00299999999996</v>
      </c>
      <c r="F43" s="108">
        <f t="shared" si="3"/>
        <v>215.00299999999996</v>
      </c>
      <c r="G43" s="108">
        <f t="shared" si="3"/>
        <v>215.00299999999996</v>
      </c>
      <c r="H43" s="108">
        <f t="shared" si="3"/>
        <v>215.00299999999996</v>
      </c>
      <c r="I43" s="108">
        <f t="shared" si="3"/>
        <v>215.00299999999996</v>
      </c>
      <c r="J43" s="108">
        <f t="shared" si="3"/>
        <v>215.00299999999996</v>
      </c>
      <c r="K43" s="52">
        <v>160.44999999999999</v>
      </c>
      <c r="L43" s="109">
        <f t="shared" si="4"/>
        <v>38.507999999999996</v>
      </c>
      <c r="M43" s="109">
        <f t="shared" si="5"/>
        <v>16.044999999999998</v>
      </c>
      <c r="N43" s="111"/>
      <c r="P43" s="110"/>
      <c r="R43" s="110"/>
    </row>
    <row r="44" spans="1:19" ht="24.95" customHeight="1">
      <c r="A44" s="24" t="s">
        <v>510</v>
      </c>
      <c r="B44" s="170" t="s">
        <v>539</v>
      </c>
      <c r="C44" s="112" t="s">
        <v>510</v>
      </c>
      <c r="D44" s="108">
        <f t="shared" si="3"/>
        <v>215.00299999999996</v>
      </c>
      <c r="E44" s="108">
        <f t="shared" si="3"/>
        <v>215.00299999999996</v>
      </c>
      <c r="F44" s="108">
        <f t="shared" si="3"/>
        <v>215.00299999999996</v>
      </c>
      <c r="G44" s="108">
        <f t="shared" si="3"/>
        <v>215.00299999999996</v>
      </c>
      <c r="H44" s="108">
        <f t="shared" si="3"/>
        <v>215.00299999999996</v>
      </c>
      <c r="I44" s="108">
        <f t="shared" si="3"/>
        <v>215.00299999999996</v>
      </c>
      <c r="J44" s="108">
        <f t="shared" si="3"/>
        <v>215.00299999999996</v>
      </c>
      <c r="K44" s="52">
        <v>160.44999999999999</v>
      </c>
      <c r="L44" s="109">
        <f t="shared" si="4"/>
        <v>38.507999999999996</v>
      </c>
      <c r="M44" s="109">
        <f t="shared" si="5"/>
        <v>16.044999999999998</v>
      </c>
      <c r="N44" s="111"/>
      <c r="P44" s="110"/>
      <c r="R44" s="110"/>
    </row>
    <row r="45" spans="1:19" ht="24.95" customHeight="1">
      <c r="A45" s="24" t="s">
        <v>388</v>
      </c>
      <c r="B45" s="170" t="s">
        <v>532</v>
      </c>
      <c r="C45" s="112" t="s">
        <v>388</v>
      </c>
      <c r="D45" s="108">
        <f t="shared" si="3"/>
        <v>105.00239999999999</v>
      </c>
      <c r="E45" s="108">
        <f t="shared" si="3"/>
        <v>105.00239999999999</v>
      </c>
      <c r="F45" s="108">
        <f t="shared" si="3"/>
        <v>105.00239999999999</v>
      </c>
      <c r="G45" s="108">
        <f t="shared" si="3"/>
        <v>105.00239999999999</v>
      </c>
      <c r="H45" s="108">
        <f t="shared" si="3"/>
        <v>105.00239999999999</v>
      </c>
      <c r="I45" s="108">
        <f t="shared" si="3"/>
        <v>105.00239999999999</v>
      </c>
      <c r="J45" s="108">
        <f t="shared" si="3"/>
        <v>105.00239999999999</v>
      </c>
      <c r="K45" s="52">
        <v>78.36</v>
      </c>
      <c r="L45" s="109">
        <f t="shared" si="4"/>
        <v>18.8064</v>
      </c>
      <c r="M45" s="109">
        <f t="shared" si="5"/>
        <v>7.8360000000000003</v>
      </c>
      <c r="N45" s="111"/>
      <c r="P45" s="110"/>
      <c r="R45" s="110"/>
    </row>
    <row r="46" spans="1:19" ht="24.95" customHeight="1">
      <c r="A46" s="24" t="s">
        <v>152</v>
      </c>
      <c r="B46" s="170" t="s">
        <v>294</v>
      </c>
      <c r="C46" s="112" t="s">
        <v>152</v>
      </c>
      <c r="D46" s="108">
        <f t="shared" si="3"/>
        <v>180.00220000000002</v>
      </c>
      <c r="E46" s="108">
        <f t="shared" si="3"/>
        <v>180.00220000000002</v>
      </c>
      <c r="F46" s="108">
        <f t="shared" si="3"/>
        <v>180.00220000000002</v>
      </c>
      <c r="G46" s="108">
        <f t="shared" si="3"/>
        <v>180.00220000000002</v>
      </c>
      <c r="H46" s="108">
        <f t="shared" si="3"/>
        <v>180.00220000000002</v>
      </c>
      <c r="I46" s="108">
        <f t="shared" si="3"/>
        <v>180.00220000000002</v>
      </c>
      <c r="J46" s="108">
        <f t="shared" si="3"/>
        <v>180.00220000000002</v>
      </c>
      <c r="K46" s="52">
        <v>134.33000000000001</v>
      </c>
      <c r="L46" s="109">
        <f t="shared" si="4"/>
        <v>32.239200000000004</v>
      </c>
      <c r="M46" s="109">
        <f t="shared" si="5"/>
        <v>13.433000000000002</v>
      </c>
      <c r="N46" s="111"/>
      <c r="P46" s="110"/>
      <c r="R46" s="110"/>
    </row>
    <row r="47" spans="1:19" ht="24.95" customHeight="1">
      <c r="A47" s="24" t="s">
        <v>154</v>
      </c>
      <c r="B47" s="170" t="s">
        <v>288</v>
      </c>
      <c r="C47" s="112" t="s">
        <v>154</v>
      </c>
      <c r="D47" s="108">
        <f t="shared" si="3"/>
        <v>264.9984</v>
      </c>
      <c r="E47" s="108">
        <f t="shared" si="3"/>
        <v>264.9984</v>
      </c>
      <c r="F47" s="108">
        <f t="shared" si="3"/>
        <v>264.9984</v>
      </c>
      <c r="G47" s="108">
        <f t="shared" si="3"/>
        <v>264.9984</v>
      </c>
      <c r="H47" s="108">
        <f t="shared" si="3"/>
        <v>264.9984</v>
      </c>
      <c r="I47" s="108">
        <f t="shared" si="3"/>
        <v>264.9984</v>
      </c>
      <c r="J47" s="108">
        <f t="shared" si="3"/>
        <v>264.9984</v>
      </c>
      <c r="K47" s="52">
        <v>197.76</v>
      </c>
      <c r="L47" s="109">
        <f t="shared" si="4"/>
        <v>47.462399999999995</v>
      </c>
      <c r="M47" s="109">
        <f t="shared" si="5"/>
        <v>19.776</v>
      </c>
      <c r="N47" s="111"/>
      <c r="P47" s="110"/>
      <c r="R47" s="110"/>
    </row>
    <row r="48" spans="1:19" ht="24.95" customHeight="1">
      <c r="A48" s="24" t="s">
        <v>376</v>
      </c>
      <c r="B48" s="170" t="s">
        <v>379</v>
      </c>
      <c r="C48" s="112" t="s">
        <v>376</v>
      </c>
      <c r="D48" s="108">
        <f t="shared" ref="D48:J63" si="6">$K48+$L48+$M48</f>
        <v>164.99419999999998</v>
      </c>
      <c r="E48" s="108">
        <f t="shared" si="6"/>
        <v>164.99419999999998</v>
      </c>
      <c r="F48" s="108">
        <f t="shared" si="6"/>
        <v>164.99419999999998</v>
      </c>
      <c r="G48" s="108">
        <f t="shared" si="6"/>
        <v>164.99419999999998</v>
      </c>
      <c r="H48" s="108">
        <f t="shared" si="6"/>
        <v>164.99419999999998</v>
      </c>
      <c r="I48" s="108">
        <f t="shared" si="6"/>
        <v>164.99419999999998</v>
      </c>
      <c r="J48" s="108">
        <f t="shared" si="6"/>
        <v>164.99419999999998</v>
      </c>
      <c r="K48" s="52">
        <v>123.13</v>
      </c>
      <c r="L48" s="109">
        <f t="shared" si="4"/>
        <v>29.551199999999998</v>
      </c>
      <c r="M48" s="109">
        <f t="shared" si="5"/>
        <v>12.313000000000001</v>
      </c>
      <c r="N48" s="111"/>
      <c r="P48" s="110"/>
      <c r="R48" s="110"/>
      <c r="S48" s="65"/>
    </row>
    <row r="49" spans="1:18" ht="24.95" customHeight="1">
      <c r="A49" s="24" t="s">
        <v>156</v>
      </c>
      <c r="B49" s="170" t="s">
        <v>289</v>
      </c>
      <c r="C49" s="112" t="s">
        <v>156</v>
      </c>
      <c r="D49" s="108">
        <f t="shared" si="6"/>
        <v>100.00419999999998</v>
      </c>
      <c r="E49" s="108">
        <f t="shared" si="6"/>
        <v>100.00419999999998</v>
      </c>
      <c r="F49" s="108">
        <f t="shared" si="6"/>
        <v>100.00419999999998</v>
      </c>
      <c r="G49" s="108">
        <f t="shared" si="6"/>
        <v>100.00419999999998</v>
      </c>
      <c r="H49" s="108">
        <f t="shared" si="6"/>
        <v>100.00419999999998</v>
      </c>
      <c r="I49" s="108">
        <f t="shared" si="6"/>
        <v>100.00419999999998</v>
      </c>
      <c r="J49" s="108">
        <f t="shared" si="6"/>
        <v>100.00419999999998</v>
      </c>
      <c r="K49" s="52">
        <v>74.63</v>
      </c>
      <c r="L49" s="109">
        <f t="shared" si="4"/>
        <v>17.911199999999997</v>
      </c>
      <c r="M49" s="109">
        <f t="shared" si="5"/>
        <v>7.4630000000000001</v>
      </c>
      <c r="N49" s="111"/>
      <c r="P49" s="110"/>
      <c r="R49" s="110"/>
    </row>
    <row r="50" spans="1:18" ht="24.95" customHeight="1">
      <c r="A50" s="24" t="s">
        <v>12</v>
      </c>
      <c r="B50" s="170" t="s">
        <v>275</v>
      </c>
      <c r="C50" s="112" t="s">
        <v>12</v>
      </c>
      <c r="D50" s="108">
        <f t="shared" si="6"/>
        <v>245.00559999999999</v>
      </c>
      <c r="E50" s="108">
        <f t="shared" si="6"/>
        <v>245.00559999999999</v>
      </c>
      <c r="F50" s="108">
        <f t="shared" si="6"/>
        <v>245.00559999999999</v>
      </c>
      <c r="G50" s="108">
        <f t="shared" si="6"/>
        <v>245.00559999999999</v>
      </c>
      <c r="H50" s="108">
        <f t="shared" si="6"/>
        <v>245.00559999999999</v>
      </c>
      <c r="I50" s="108">
        <f t="shared" si="6"/>
        <v>245.00559999999999</v>
      </c>
      <c r="J50" s="108">
        <f t="shared" si="6"/>
        <v>245.00559999999999</v>
      </c>
      <c r="K50" s="52">
        <v>182.84</v>
      </c>
      <c r="L50" s="109">
        <f t="shared" si="4"/>
        <v>43.881599999999999</v>
      </c>
      <c r="M50" s="109">
        <f t="shared" si="5"/>
        <v>18.284000000000002</v>
      </c>
      <c r="N50" s="111"/>
    </row>
    <row r="51" spans="1:18" ht="24.95" customHeight="1">
      <c r="A51" s="24" t="s">
        <v>22</v>
      </c>
      <c r="B51" s="170" t="s">
        <v>276</v>
      </c>
      <c r="C51" s="112" t="s">
        <v>22</v>
      </c>
      <c r="D51" s="108">
        <f t="shared" si="6"/>
        <v>590.00199999999995</v>
      </c>
      <c r="E51" s="108">
        <f t="shared" si="6"/>
        <v>590.00199999999995</v>
      </c>
      <c r="F51" s="108">
        <f t="shared" si="6"/>
        <v>590.00199999999995</v>
      </c>
      <c r="G51" s="108">
        <f t="shared" si="6"/>
        <v>590.00199999999995</v>
      </c>
      <c r="H51" s="108">
        <f t="shared" si="6"/>
        <v>590.00199999999995</v>
      </c>
      <c r="I51" s="108">
        <f t="shared" si="6"/>
        <v>590.00199999999995</v>
      </c>
      <c r="J51" s="108">
        <f t="shared" si="6"/>
        <v>590.00199999999995</v>
      </c>
      <c r="K51" s="52">
        <v>440.3</v>
      </c>
      <c r="L51" s="109">
        <f t="shared" si="4"/>
        <v>105.672</v>
      </c>
      <c r="M51" s="109">
        <f t="shared" si="5"/>
        <v>44.03</v>
      </c>
      <c r="N51" s="111"/>
    </row>
    <row r="52" spans="1:18" ht="24.95" customHeight="1">
      <c r="A52" s="24" t="s">
        <v>25</v>
      </c>
      <c r="B52" s="170" t="s">
        <v>1054</v>
      </c>
      <c r="C52" s="112" t="s">
        <v>25</v>
      </c>
      <c r="D52" s="108" t="s">
        <v>95</v>
      </c>
      <c r="E52" s="108" t="s">
        <v>95</v>
      </c>
      <c r="F52" s="108" t="s">
        <v>95</v>
      </c>
      <c r="G52" s="108">
        <f t="shared" si="6"/>
        <v>189.99859999999998</v>
      </c>
      <c r="H52" s="108">
        <f t="shared" si="6"/>
        <v>189.99859999999998</v>
      </c>
      <c r="I52" s="108">
        <f t="shared" si="6"/>
        <v>189.99859999999998</v>
      </c>
      <c r="J52" s="108">
        <f t="shared" si="6"/>
        <v>189.99859999999998</v>
      </c>
      <c r="K52" s="52">
        <v>141.79</v>
      </c>
      <c r="L52" s="109">
        <f t="shared" si="4"/>
        <v>34.029599999999995</v>
      </c>
      <c r="M52" s="109">
        <f t="shared" si="5"/>
        <v>14.179</v>
      </c>
    </row>
    <row r="53" spans="1:18" ht="24.95" customHeight="1">
      <c r="A53" s="24" t="s">
        <v>185</v>
      </c>
      <c r="B53" s="170" t="s">
        <v>277</v>
      </c>
      <c r="C53" s="112" t="s">
        <v>185</v>
      </c>
      <c r="D53" s="108" t="s">
        <v>95</v>
      </c>
      <c r="E53" s="108" t="s">
        <v>95</v>
      </c>
      <c r="F53" s="108" t="s">
        <v>95</v>
      </c>
      <c r="G53" s="108">
        <f t="shared" si="6"/>
        <v>110.00060000000001</v>
      </c>
      <c r="H53" s="108">
        <f t="shared" si="6"/>
        <v>110.00060000000001</v>
      </c>
      <c r="I53" s="108">
        <f t="shared" si="6"/>
        <v>110.00060000000001</v>
      </c>
      <c r="J53" s="108">
        <f t="shared" si="6"/>
        <v>110.00060000000001</v>
      </c>
      <c r="K53" s="52">
        <v>82.09</v>
      </c>
      <c r="L53" s="109">
        <f t="shared" si="4"/>
        <v>19.701599999999999</v>
      </c>
      <c r="M53" s="109">
        <f t="shared" si="5"/>
        <v>8.2090000000000014</v>
      </c>
    </row>
    <row r="54" spans="1:18" ht="24.95" customHeight="1">
      <c r="A54" s="24" t="s">
        <v>163</v>
      </c>
      <c r="B54" s="170" t="s">
        <v>1055</v>
      </c>
      <c r="C54" s="112" t="s">
        <v>163</v>
      </c>
      <c r="D54" s="108">
        <f t="shared" ref="D54:J82" si="7">$K54+$L54+$M54</f>
        <v>35.000800000000005</v>
      </c>
      <c r="E54" s="108">
        <f t="shared" si="7"/>
        <v>35.000800000000005</v>
      </c>
      <c r="F54" s="108">
        <f t="shared" si="7"/>
        <v>35.000800000000005</v>
      </c>
      <c r="G54" s="108">
        <f t="shared" si="6"/>
        <v>35.000800000000005</v>
      </c>
      <c r="H54" s="108">
        <f t="shared" si="6"/>
        <v>35.000800000000005</v>
      </c>
      <c r="I54" s="108">
        <f t="shared" si="6"/>
        <v>35.000800000000005</v>
      </c>
      <c r="J54" s="108">
        <f t="shared" si="6"/>
        <v>35.000800000000005</v>
      </c>
      <c r="K54" s="52">
        <v>26.12</v>
      </c>
      <c r="L54" s="109">
        <f t="shared" si="4"/>
        <v>6.2687999999999997</v>
      </c>
      <c r="M54" s="109">
        <f t="shared" si="5"/>
        <v>2.6120000000000001</v>
      </c>
    </row>
    <row r="55" spans="1:18" ht="24.95" customHeight="1">
      <c r="A55" s="24" t="s">
        <v>468</v>
      </c>
      <c r="B55" s="170" t="s">
        <v>544</v>
      </c>
      <c r="C55" s="112" t="s">
        <v>468</v>
      </c>
      <c r="D55" s="108">
        <f t="shared" si="7"/>
        <v>295.00099999999998</v>
      </c>
      <c r="E55" s="108">
        <f t="shared" si="7"/>
        <v>295.00099999999998</v>
      </c>
      <c r="F55" s="108">
        <f t="shared" si="7"/>
        <v>295.00099999999998</v>
      </c>
      <c r="G55" s="108">
        <f t="shared" si="6"/>
        <v>295.00099999999998</v>
      </c>
      <c r="H55" s="108">
        <f t="shared" si="6"/>
        <v>295.00099999999998</v>
      </c>
      <c r="I55" s="108">
        <f t="shared" si="6"/>
        <v>295.00099999999998</v>
      </c>
      <c r="J55" s="108">
        <f t="shared" si="6"/>
        <v>295.00099999999998</v>
      </c>
      <c r="K55" s="52">
        <v>220.15</v>
      </c>
      <c r="L55" s="109">
        <f t="shared" si="4"/>
        <v>52.835999999999999</v>
      </c>
      <c r="M55" s="109">
        <f t="shared" si="5"/>
        <v>22.015000000000001</v>
      </c>
      <c r="N55" s="111"/>
    </row>
    <row r="56" spans="1:18" ht="24.95" customHeight="1">
      <c r="A56" s="24" t="s">
        <v>506</v>
      </c>
      <c r="B56" s="170" t="s">
        <v>1056</v>
      </c>
      <c r="C56" s="112" t="s">
        <v>506</v>
      </c>
      <c r="D56" s="108">
        <f t="shared" si="7"/>
        <v>124.99520000000001</v>
      </c>
      <c r="E56" s="108">
        <f t="shared" si="7"/>
        <v>124.99520000000001</v>
      </c>
      <c r="F56" s="108">
        <f t="shared" si="7"/>
        <v>124.99520000000001</v>
      </c>
      <c r="G56" s="108">
        <f t="shared" si="6"/>
        <v>124.99520000000001</v>
      </c>
      <c r="H56" s="108">
        <f t="shared" si="6"/>
        <v>124.99520000000001</v>
      </c>
      <c r="I56" s="108">
        <f t="shared" si="6"/>
        <v>124.99520000000001</v>
      </c>
      <c r="J56" s="108">
        <f t="shared" si="6"/>
        <v>124.99520000000001</v>
      </c>
      <c r="K56" s="52">
        <v>93.28</v>
      </c>
      <c r="L56" s="109">
        <f t="shared" si="4"/>
        <v>22.3872</v>
      </c>
      <c r="M56" s="109">
        <f t="shared" si="5"/>
        <v>9.3280000000000012</v>
      </c>
      <c r="N56" s="111"/>
      <c r="P56" s="110"/>
      <c r="R56" s="110"/>
    </row>
    <row r="57" spans="1:18" ht="45" customHeight="1">
      <c r="A57" s="24" t="s">
        <v>1031</v>
      </c>
      <c r="B57" s="62" t="s">
        <v>1066</v>
      </c>
      <c r="C57" s="112" t="s">
        <v>1031</v>
      </c>
      <c r="D57" s="108">
        <f t="shared" si="7"/>
        <v>459.99519999999995</v>
      </c>
      <c r="E57" s="108">
        <f t="shared" si="7"/>
        <v>459.99519999999995</v>
      </c>
      <c r="F57" s="108">
        <f t="shared" si="7"/>
        <v>459.99519999999995</v>
      </c>
      <c r="G57" s="108">
        <f t="shared" si="6"/>
        <v>459.99519999999995</v>
      </c>
      <c r="H57" s="108">
        <f t="shared" si="6"/>
        <v>459.99519999999995</v>
      </c>
      <c r="I57" s="108">
        <f t="shared" si="6"/>
        <v>459.99519999999995</v>
      </c>
      <c r="J57" s="108">
        <f t="shared" si="6"/>
        <v>459.99519999999995</v>
      </c>
      <c r="K57" s="52">
        <v>343.28</v>
      </c>
      <c r="L57" s="109">
        <f t="shared" si="4"/>
        <v>82.387199999999993</v>
      </c>
      <c r="M57" s="109">
        <f t="shared" si="5"/>
        <v>34.327999999999996</v>
      </c>
    </row>
    <row r="58" spans="1:18" ht="65.099999999999994" customHeight="1">
      <c r="A58" s="24" t="s">
        <v>1030</v>
      </c>
      <c r="B58" s="62" t="s">
        <v>1067</v>
      </c>
      <c r="C58" s="112" t="s">
        <v>1030</v>
      </c>
      <c r="D58" s="108">
        <f t="shared" si="7"/>
        <v>2415.0016000000001</v>
      </c>
      <c r="E58" s="108">
        <f t="shared" si="7"/>
        <v>2415.0016000000001</v>
      </c>
      <c r="F58" s="108">
        <f t="shared" si="7"/>
        <v>2415.0016000000001</v>
      </c>
      <c r="G58" s="108">
        <f t="shared" si="6"/>
        <v>2415.0016000000001</v>
      </c>
      <c r="H58" s="108">
        <f t="shared" si="6"/>
        <v>2415.0016000000001</v>
      </c>
      <c r="I58" s="108">
        <f t="shared" si="6"/>
        <v>2415.0016000000001</v>
      </c>
      <c r="J58" s="108">
        <f t="shared" si="6"/>
        <v>2415.0016000000001</v>
      </c>
      <c r="K58" s="52">
        <v>1802.24</v>
      </c>
      <c r="L58" s="109">
        <f t="shared" si="4"/>
        <v>432.5376</v>
      </c>
      <c r="M58" s="109">
        <f t="shared" si="5"/>
        <v>180.22400000000002</v>
      </c>
    </row>
    <row r="59" spans="1:18" ht="45" customHeight="1">
      <c r="A59" s="24" t="s">
        <v>1029</v>
      </c>
      <c r="B59" s="62" t="s">
        <v>1062</v>
      </c>
      <c r="C59" s="112" t="s">
        <v>1029</v>
      </c>
      <c r="D59" s="108">
        <f t="shared" si="7"/>
        <v>459.99519999999995</v>
      </c>
      <c r="E59" s="108">
        <f t="shared" si="7"/>
        <v>459.99519999999995</v>
      </c>
      <c r="F59" s="108">
        <f t="shared" si="7"/>
        <v>459.99519999999995</v>
      </c>
      <c r="G59" s="108">
        <f t="shared" si="6"/>
        <v>459.99519999999995</v>
      </c>
      <c r="H59" s="108">
        <f t="shared" si="6"/>
        <v>459.99519999999995</v>
      </c>
      <c r="I59" s="108">
        <f t="shared" si="6"/>
        <v>459.99519999999995</v>
      </c>
      <c r="J59" s="108">
        <f t="shared" si="6"/>
        <v>459.99519999999995</v>
      </c>
      <c r="K59" s="52">
        <v>343.28</v>
      </c>
      <c r="L59" s="109">
        <f t="shared" si="4"/>
        <v>82.387199999999993</v>
      </c>
      <c r="M59" s="109">
        <f t="shared" si="5"/>
        <v>34.327999999999996</v>
      </c>
    </row>
    <row r="60" spans="1:18" ht="45" customHeight="1">
      <c r="A60" s="24" t="s">
        <v>1028</v>
      </c>
      <c r="B60" s="62" t="s">
        <v>1068</v>
      </c>
      <c r="C60" s="112" t="s">
        <v>1028</v>
      </c>
      <c r="D60" s="108">
        <f t="shared" si="7"/>
        <v>540.00660000000005</v>
      </c>
      <c r="E60" s="108">
        <f t="shared" si="7"/>
        <v>540.00660000000005</v>
      </c>
      <c r="F60" s="108">
        <f t="shared" si="7"/>
        <v>540.00660000000005</v>
      </c>
      <c r="G60" s="108">
        <f t="shared" si="6"/>
        <v>540.00660000000005</v>
      </c>
      <c r="H60" s="108">
        <f t="shared" si="6"/>
        <v>540.00660000000005</v>
      </c>
      <c r="I60" s="108">
        <f t="shared" si="6"/>
        <v>540.00660000000005</v>
      </c>
      <c r="J60" s="108">
        <f t="shared" si="6"/>
        <v>540.00660000000005</v>
      </c>
      <c r="K60" s="52">
        <v>402.99</v>
      </c>
      <c r="L60" s="109">
        <f t="shared" si="4"/>
        <v>96.717600000000004</v>
      </c>
      <c r="M60" s="109">
        <f t="shared" si="5"/>
        <v>40.299000000000007</v>
      </c>
    </row>
    <row r="61" spans="1:18" ht="65.099999999999994" customHeight="1">
      <c r="A61" s="24" t="s">
        <v>1027</v>
      </c>
      <c r="B61" s="62" t="s">
        <v>1069</v>
      </c>
      <c r="C61" s="112" t="s">
        <v>1027</v>
      </c>
      <c r="D61" s="108">
        <f t="shared" si="7"/>
        <v>794.99519999999995</v>
      </c>
      <c r="E61" s="108">
        <f t="shared" si="7"/>
        <v>794.99519999999995</v>
      </c>
      <c r="F61" s="108">
        <f t="shared" si="7"/>
        <v>794.99519999999995</v>
      </c>
      <c r="G61" s="108">
        <f t="shared" si="6"/>
        <v>794.99519999999995</v>
      </c>
      <c r="H61" s="108">
        <f t="shared" si="6"/>
        <v>794.99519999999995</v>
      </c>
      <c r="I61" s="108">
        <f t="shared" si="6"/>
        <v>794.99519999999995</v>
      </c>
      <c r="J61" s="108">
        <f t="shared" si="6"/>
        <v>794.99519999999995</v>
      </c>
      <c r="K61" s="52">
        <v>593.28</v>
      </c>
      <c r="L61" s="109">
        <f t="shared" si="4"/>
        <v>142.38719999999998</v>
      </c>
      <c r="M61" s="109">
        <f t="shared" si="5"/>
        <v>59.328000000000003</v>
      </c>
    </row>
    <row r="62" spans="1:18" ht="45" customHeight="1">
      <c r="A62" s="24" t="s">
        <v>1026</v>
      </c>
      <c r="B62" s="62" t="s">
        <v>1086</v>
      </c>
      <c r="C62" s="112" t="s">
        <v>1026</v>
      </c>
      <c r="D62" s="108">
        <f t="shared" si="7"/>
        <v>794.99519999999995</v>
      </c>
      <c r="E62" s="108">
        <f t="shared" si="7"/>
        <v>794.99519999999995</v>
      </c>
      <c r="F62" s="108">
        <f t="shared" si="7"/>
        <v>794.99519999999995</v>
      </c>
      <c r="G62" s="108">
        <f t="shared" si="6"/>
        <v>794.99519999999995</v>
      </c>
      <c r="H62" s="108">
        <f t="shared" si="6"/>
        <v>794.99519999999995</v>
      </c>
      <c r="I62" s="108">
        <f t="shared" si="6"/>
        <v>794.99519999999995</v>
      </c>
      <c r="J62" s="108">
        <f t="shared" si="6"/>
        <v>794.99519999999995</v>
      </c>
      <c r="K62" s="52">
        <v>593.28</v>
      </c>
      <c r="L62" s="109">
        <f t="shared" si="4"/>
        <v>142.38719999999998</v>
      </c>
      <c r="M62" s="109">
        <f t="shared" si="5"/>
        <v>59.328000000000003</v>
      </c>
    </row>
    <row r="63" spans="1:18" ht="24.95" customHeight="1">
      <c r="A63" s="24" t="s">
        <v>144</v>
      </c>
      <c r="B63" s="170" t="s">
        <v>279</v>
      </c>
      <c r="C63" s="112" t="s">
        <v>144</v>
      </c>
      <c r="D63" s="108">
        <f t="shared" si="7"/>
        <v>189.99859999999998</v>
      </c>
      <c r="E63" s="108">
        <f t="shared" si="7"/>
        <v>189.99859999999998</v>
      </c>
      <c r="F63" s="108">
        <f t="shared" si="7"/>
        <v>189.99859999999998</v>
      </c>
      <c r="G63" s="108">
        <f t="shared" si="6"/>
        <v>189.99859999999998</v>
      </c>
      <c r="H63" s="108">
        <f t="shared" si="6"/>
        <v>189.99859999999998</v>
      </c>
      <c r="I63" s="108">
        <f t="shared" si="6"/>
        <v>189.99859999999998</v>
      </c>
      <c r="J63" s="108">
        <f t="shared" si="6"/>
        <v>189.99859999999998</v>
      </c>
      <c r="K63" s="52">
        <v>141.79</v>
      </c>
      <c r="L63" s="109">
        <f t="shared" si="4"/>
        <v>34.029599999999995</v>
      </c>
      <c r="M63" s="109">
        <f t="shared" si="5"/>
        <v>14.179</v>
      </c>
    </row>
    <row r="64" spans="1:18" ht="24.95" customHeight="1">
      <c r="A64" s="24" t="s">
        <v>1023</v>
      </c>
      <c r="B64" s="170" t="s">
        <v>1051</v>
      </c>
      <c r="C64" s="112" t="s">
        <v>1023</v>
      </c>
      <c r="D64" s="108">
        <f t="shared" si="7"/>
        <v>295.00099999999998</v>
      </c>
      <c r="E64" s="108">
        <f t="shared" si="7"/>
        <v>295.00099999999998</v>
      </c>
      <c r="F64" s="108">
        <f t="shared" si="7"/>
        <v>295.00099999999998</v>
      </c>
      <c r="G64" s="108">
        <f t="shared" si="7"/>
        <v>295.00099999999998</v>
      </c>
      <c r="H64" s="108">
        <f t="shared" si="7"/>
        <v>295.00099999999998</v>
      </c>
      <c r="I64" s="108">
        <f t="shared" si="7"/>
        <v>295.00099999999998</v>
      </c>
      <c r="J64" s="108">
        <f t="shared" si="7"/>
        <v>295.00099999999998</v>
      </c>
      <c r="K64" s="52">
        <v>220.15</v>
      </c>
      <c r="L64" s="109">
        <f t="shared" si="4"/>
        <v>52.835999999999999</v>
      </c>
      <c r="M64" s="109">
        <f t="shared" si="5"/>
        <v>22.015000000000001</v>
      </c>
    </row>
    <row r="65" spans="1:18" ht="24.95" customHeight="1">
      <c r="A65" s="24" t="s">
        <v>505</v>
      </c>
      <c r="B65" s="170" t="s">
        <v>545</v>
      </c>
      <c r="C65" s="112" t="s">
        <v>505</v>
      </c>
      <c r="D65" s="108">
        <f t="shared" si="7"/>
        <v>239.994</v>
      </c>
      <c r="E65" s="108">
        <f t="shared" si="7"/>
        <v>239.994</v>
      </c>
      <c r="F65" s="108">
        <f t="shared" si="7"/>
        <v>239.994</v>
      </c>
      <c r="G65" s="108">
        <f t="shared" si="7"/>
        <v>239.994</v>
      </c>
      <c r="H65" s="108">
        <f t="shared" si="7"/>
        <v>239.994</v>
      </c>
      <c r="I65" s="108">
        <f t="shared" si="7"/>
        <v>239.994</v>
      </c>
      <c r="J65" s="108">
        <f t="shared" si="7"/>
        <v>239.994</v>
      </c>
      <c r="K65" s="52">
        <v>179.1</v>
      </c>
      <c r="L65" s="109">
        <f t="shared" si="4"/>
        <v>42.983999999999995</v>
      </c>
      <c r="M65" s="109">
        <f t="shared" si="5"/>
        <v>17.91</v>
      </c>
    </row>
    <row r="66" spans="1:18" ht="24.95" customHeight="1">
      <c r="A66" s="24" t="s">
        <v>229</v>
      </c>
      <c r="B66" s="170" t="s">
        <v>297</v>
      </c>
      <c r="C66" s="112" t="s">
        <v>229</v>
      </c>
      <c r="D66" s="108">
        <f t="shared" si="7"/>
        <v>0</v>
      </c>
      <c r="E66" s="108">
        <f t="shared" si="7"/>
        <v>0</v>
      </c>
      <c r="F66" s="108">
        <f t="shared" si="7"/>
        <v>0</v>
      </c>
      <c r="G66" s="108">
        <f t="shared" si="7"/>
        <v>0</v>
      </c>
      <c r="H66" s="108">
        <f t="shared" si="7"/>
        <v>0</v>
      </c>
      <c r="I66" s="108">
        <f t="shared" si="7"/>
        <v>0</v>
      </c>
      <c r="J66" s="108">
        <f t="shared" si="7"/>
        <v>0</v>
      </c>
      <c r="K66" s="52">
        <v>0</v>
      </c>
      <c r="L66" s="109">
        <f t="shared" si="4"/>
        <v>0</v>
      </c>
      <c r="M66" s="109">
        <f t="shared" si="5"/>
        <v>0</v>
      </c>
    </row>
    <row r="67" spans="1:18" ht="24.95" customHeight="1">
      <c r="A67" s="24" t="s">
        <v>137</v>
      </c>
      <c r="B67" s="170" t="s">
        <v>298</v>
      </c>
      <c r="C67" s="112" t="s">
        <v>137</v>
      </c>
      <c r="D67" s="108">
        <f t="shared" si="7"/>
        <v>859.9985999999999</v>
      </c>
      <c r="E67" s="108">
        <f t="shared" si="7"/>
        <v>859.9985999999999</v>
      </c>
      <c r="F67" s="108">
        <f t="shared" si="7"/>
        <v>859.9985999999999</v>
      </c>
      <c r="G67" s="108">
        <f t="shared" si="7"/>
        <v>859.9985999999999</v>
      </c>
      <c r="H67" s="108">
        <f t="shared" si="7"/>
        <v>859.9985999999999</v>
      </c>
      <c r="I67" s="108">
        <f t="shared" si="7"/>
        <v>859.9985999999999</v>
      </c>
      <c r="J67" s="108">
        <f t="shared" si="7"/>
        <v>859.9985999999999</v>
      </c>
      <c r="K67" s="52">
        <v>641.79</v>
      </c>
      <c r="L67" s="109">
        <f t="shared" si="4"/>
        <v>154.02959999999999</v>
      </c>
      <c r="M67" s="109">
        <f t="shared" si="5"/>
        <v>64.179000000000002</v>
      </c>
    </row>
    <row r="68" spans="1:18" ht="24.95" customHeight="1">
      <c r="A68" s="24" t="s">
        <v>504</v>
      </c>
      <c r="B68" s="170" t="s">
        <v>546</v>
      </c>
      <c r="C68" s="112" t="s">
        <v>504</v>
      </c>
      <c r="D68" s="108">
        <f t="shared" si="7"/>
        <v>245.00559999999999</v>
      </c>
      <c r="E68" s="108">
        <f t="shared" si="7"/>
        <v>245.00559999999999</v>
      </c>
      <c r="F68" s="108">
        <f t="shared" si="7"/>
        <v>245.00559999999999</v>
      </c>
      <c r="G68" s="108">
        <f t="shared" si="7"/>
        <v>245.00559999999999</v>
      </c>
      <c r="H68" s="108">
        <f t="shared" si="7"/>
        <v>245.00559999999999</v>
      </c>
      <c r="I68" s="108">
        <f t="shared" si="7"/>
        <v>245.00559999999999</v>
      </c>
      <c r="J68" s="108">
        <f t="shared" si="7"/>
        <v>245.00559999999999</v>
      </c>
      <c r="K68" s="52">
        <v>182.84</v>
      </c>
      <c r="L68" s="109">
        <f t="shared" si="4"/>
        <v>43.881599999999999</v>
      </c>
      <c r="M68" s="109">
        <f t="shared" si="5"/>
        <v>18.284000000000002</v>
      </c>
    </row>
    <row r="69" spans="1:18" ht="24.95" customHeight="1">
      <c r="A69" s="24" t="s">
        <v>132</v>
      </c>
      <c r="B69" s="170" t="s">
        <v>300</v>
      </c>
      <c r="C69" s="112" t="s">
        <v>132</v>
      </c>
      <c r="D69" s="108">
        <f t="shared" si="7"/>
        <v>79.998000000000005</v>
      </c>
      <c r="E69" s="108">
        <f t="shared" si="7"/>
        <v>79.998000000000005</v>
      </c>
      <c r="F69" s="108">
        <f t="shared" si="7"/>
        <v>79.998000000000005</v>
      </c>
      <c r="G69" s="108">
        <f t="shared" si="7"/>
        <v>79.998000000000005</v>
      </c>
      <c r="H69" s="108" t="s">
        <v>95</v>
      </c>
      <c r="I69" s="108">
        <f t="shared" si="7"/>
        <v>79.998000000000005</v>
      </c>
      <c r="J69" s="108">
        <f t="shared" si="7"/>
        <v>79.998000000000005</v>
      </c>
      <c r="K69" s="52">
        <v>59.7</v>
      </c>
      <c r="L69" s="109">
        <f t="shared" si="4"/>
        <v>14.327999999999999</v>
      </c>
      <c r="M69" s="109">
        <f t="shared" si="5"/>
        <v>5.9700000000000006</v>
      </c>
    </row>
    <row r="70" spans="1:18" ht="24.95" customHeight="1">
      <c r="A70" s="24" t="s">
        <v>132</v>
      </c>
      <c r="B70" s="170" t="s">
        <v>300</v>
      </c>
      <c r="C70" s="112" t="s">
        <v>132</v>
      </c>
      <c r="D70" s="108" t="s">
        <v>95</v>
      </c>
      <c r="E70" s="108" t="s">
        <v>95</v>
      </c>
      <c r="F70" s="108" t="s">
        <v>95</v>
      </c>
      <c r="G70" s="108" t="s">
        <v>95</v>
      </c>
      <c r="H70" s="108">
        <f t="shared" si="7"/>
        <v>65.003399999999999</v>
      </c>
      <c r="I70" s="108" t="s">
        <v>95</v>
      </c>
      <c r="J70" s="108" t="s">
        <v>95</v>
      </c>
      <c r="K70" s="52">
        <v>48.51</v>
      </c>
      <c r="L70" s="109">
        <f t="shared" si="4"/>
        <v>11.642399999999999</v>
      </c>
      <c r="M70" s="109">
        <f t="shared" si="5"/>
        <v>4.851</v>
      </c>
    </row>
    <row r="71" spans="1:18" ht="24.95" customHeight="1">
      <c r="A71" s="24" t="s">
        <v>111</v>
      </c>
      <c r="B71" s="170" t="s">
        <v>235</v>
      </c>
      <c r="C71" s="112" t="s">
        <v>111</v>
      </c>
      <c r="D71" s="108">
        <f t="shared" si="7"/>
        <v>65.003399999999999</v>
      </c>
      <c r="E71" s="108">
        <f t="shared" si="7"/>
        <v>65.003399999999999</v>
      </c>
      <c r="F71" s="108">
        <f t="shared" si="7"/>
        <v>65.003399999999999</v>
      </c>
      <c r="G71" s="108">
        <f t="shared" si="7"/>
        <v>65.003399999999999</v>
      </c>
      <c r="H71" s="108" t="s">
        <v>95</v>
      </c>
      <c r="I71" s="108">
        <f t="shared" si="7"/>
        <v>65.003399999999999</v>
      </c>
      <c r="J71" s="108">
        <f t="shared" si="7"/>
        <v>65.003399999999999</v>
      </c>
      <c r="K71" s="52">
        <v>48.51</v>
      </c>
      <c r="L71" s="109">
        <f t="shared" si="4"/>
        <v>11.642399999999999</v>
      </c>
      <c r="M71" s="109">
        <f t="shared" si="5"/>
        <v>4.851</v>
      </c>
      <c r="N71" s="110"/>
      <c r="O71" s="201"/>
      <c r="P71" s="110"/>
      <c r="Q71" s="201"/>
      <c r="R71" s="110"/>
    </row>
    <row r="72" spans="1:18" ht="24.95" customHeight="1">
      <c r="A72" s="24" t="s">
        <v>111</v>
      </c>
      <c r="B72" s="170" t="s">
        <v>235</v>
      </c>
      <c r="C72" s="112" t="s">
        <v>111</v>
      </c>
      <c r="D72" s="108" t="s">
        <v>95</v>
      </c>
      <c r="E72" s="108" t="s">
        <v>95</v>
      </c>
      <c r="F72" s="108" t="s">
        <v>95</v>
      </c>
      <c r="G72" s="108" t="s">
        <v>95</v>
      </c>
      <c r="H72" s="108">
        <f t="shared" si="7"/>
        <v>129.99340000000001</v>
      </c>
      <c r="I72" s="108" t="s">
        <v>95</v>
      </c>
      <c r="J72" s="108" t="s">
        <v>95</v>
      </c>
      <c r="K72" s="52">
        <v>97.01</v>
      </c>
      <c r="L72" s="109">
        <f t="shared" si="4"/>
        <v>23.282399999999999</v>
      </c>
      <c r="M72" s="109">
        <f t="shared" si="5"/>
        <v>9.7010000000000005</v>
      </c>
      <c r="N72" s="110"/>
      <c r="O72" s="201"/>
      <c r="P72" s="110"/>
      <c r="Q72" s="201"/>
      <c r="R72" s="110"/>
    </row>
    <row r="73" spans="1:18" ht="24.95" customHeight="1">
      <c r="A73" s="24" t="s">
        <v>503</v>
      </c>
      <c r="B73" s="170" t="s">
        <v>547</v>
      </c>
      <c r="C73" s="112" t="s">
        <v>503</v>
      </c>
      <c r="D73" s="108">
        <f t="shared" si="7"/>
        <v>220.00120000000001</v>
      </c>
      <c r="E73" s="108">
        <f t="shared" si="7"/>
        <v>220.00120000000001</v>
      </c>
      <c r="F73" s="108">
        <f t="shared" si="7"/>
        <v>220.00120000000001</v>
      </c>
      <c r="G73" s="108">
        <f t="shared" si="7"/>
        <v>220.00120000000001</v>
      </c>
      <c r="H73" s="108">
        <f t="shared" si="7"/>
        <v>220.00120000000001</v>
      </c>
      <c r="I73" s="108">
        <f t="shared" si="7"/>
        <v>220.00120000000001</v>
      </c>
      <c r="J73" s="108">
        <f t="shared" si="7"/>
        <v>220.00120000000001</v>
      </c>
      <c r="K73" s="52">
        <v>164.18</v>
      </c>
      <c r="L73" s="109">
        <f t="shared" si="4"/>
        <v>39.403199999999998</v>
      </c>
      <c r="M73" s="109">
        <f t="shared" si="5"/>
        <v>16.418000000000003</v>
      </c>
    </row>
    <row r="74" spans="1:18" ht="24.95" customHeight="1">
      <c r="A74" s="24" t="s">
        <v>124</v>
      </c>
      <c r="B74" s="170" t="s">
        <v>233</v>
      </c>
      <c r="C74" s="112" t="s">
        <v>124</v>
      </c>
      <c r="D74" s="108">
        <f t="shared" si="7"/>
        <v>89.994399999999985</v>
      </c>
      <c r="E74" s="108">
        <f t="shared" si="7"/>
        <v>89.994399999999985</v>
      </c>
      <c r="F74" s="108">
        <f t="shared" si="7"/>
        <v>89.994399999999985</v>
      </c>
      <c r="G74" s="108">
        <f t="shared" si="7"/>
        <v>89.994399999999985</v>
      </c>
      <c r="H74" s="108">
        <f t="shared" si="7"/>
        <v>89.994399999999985</v>
      </c>
      <c r="I74" s="108">
        <f t="shared" si="7"/>
        <v>89.994399999999985</v>
      </c>
      <c r="J74" s="108">
        <f t="shared" si="7"/>
        <v>89.994399999999985</v>
      </c>
      <c r="K74" s="52">
        <v>67.16</v>
      </c>
      <c r="L74" s="109">
        <f t="shared" si="4"/>
        <v>16.118399999999998</v>
      </c>
      <c r="M74" s="109">
        <f t="shared" si="5"/>
        <v>6.7160000000000002</v>
      </c>
    </row>
    <row r="75" spans="1:18" ht="24.95" customHeight="1">
      <c r="A75" s="24" t="s">
        <v>190</v>
      </c>
      <c r="B75" s="170" t="s">
        <v>305</v>
      </c>
      <c r="C75" s="112" t="s">
        <v>190</v>
      </c>
      <c r="D75" s="108">
        <f t="shared" si="7"/>
        <v>20.006199999999996</v>
      </c>
      <c r="E75" s="108">
        <f t="shared" si="7"/>
        <v>20.006199999999996</v>
      </c>
      <c r="F75" s="108">
        <f t="shared" si="7"/>
        <v>20.006199999999996</v>
      </c>
      <c r="G75" s="108">
        <f t="shared" si="7"/>
        <v>20.006199999999996</v>
      </c>
      <c r="H75" s="108">
        <f t="shared" si="7"/>
        <v>20.006199999999996</v>
      </c>
      <c r="I75" s="108">
        <f t="shared" si="7"/>
        <v>20.006199999999996</v>
      </c>
      <c r="J75" s="108">
        <f t="shared" si="7"/>
        <v>20.006199999999996</v>
      </c>
      <c r="K75" s="52">
        <v>14.93</v>
      </c>
      <c r="L75" s="109">
        <f t="shared" si="4"/>
        <v>3.5831999999999997</v>
      </c>
      <c r="M75" s="109">
        <f t="shared" si="5"/>
        <v>1.4930000000000001</v>
      </c>
    </row>
    <row r="76" spans="1:18" ht="24.95" customHeight="1">
      <c r="A76" s="24" t="s">
        <v>1022</v>
      </c>
      <c r="B76" s="170" t="s">
        <v>1050</v>
      </c>
      <c r="C76" s="112" t="s">
        <v>1022</v>
      </c>
      <c r="D76" s="108">
        <f t="shared" si="7"/>
        <v>180.00220000000002</v>
      </c>
      <c r="E76" s="108">
        <f t="shared" si="7"/>
        <v>180.00220000000002</v>
      </c>
      <c r="F76" s="108">
        <f t="shared" si="7"/>
        <v>180.00220000000002</v>
      </c>
      <c r="G76" s="108">
        <f t="shared" si="7"/>
        <v>180.00220000000002</v>
      </c>
      <c r="H76" s="108">
        <f t="shared" si="7"/>
        <v>180.00220000000002</v>
      </c>
      <c r="I76" s="108">
        <f t="shared" si="7"/>
        <v>180.00220000000002</v>
      </c>
      <c r="J76" s="108">
        <f t="shared" si="7"/>
        <v>180.00220000000002</v>
      </c>
      <c r="K76" s="52">
        <v>134.33000000000001</v>
      </c>
      <c r="L76" s="109">
        <f t="shared" si="4"/>
        <v>32.239200000000004</v>
      </c>
      <c r="M76" s="109">
        <f t="shared" si="5"/>
        <v>13.433000000000002</v>
      </c>
    </row>
    <row r="77" spans="1:18" ht="24.95" customHeight="1">
      <c r="A77" s="24" t="s">
        <v>318</v>
      </c>
      <c r="B77" s="170" t="s">
        <v>1058</v>
      </c>
      <c r="C77" s="112" t="s">
        <v>318</v>
      </c>
      <c r="D77" s="108">
        <f t="shared" si="7"/>
        <v>245.00559999999999</v>
      </c>
      <c r="E77" s="108">
        <f t="shared" si="7"/>
        <v>245.00559999999999</v>
      </c>
      <c r="F77" s="108">
        <f t="shared" si="7"/>
        <v>245.00559999999999</v>
      </c>
      <c r="G77" s="108">
        <f t="shared" si="7"/>
        <v>245.00559999999999</v>
      </c>
      <c r="H77" s="108">
        <f t="shared" si="7"/>
        <v>245.00559999999999</v>
      </c>
      <c r="I77" s="108">
        <f t="shared" si="7"/>
        <v>245.00559999999999</v>
      </c>
      <c r="J77" s="108">
        <f t="shared" si="7"/>
        <v>245.00559999999999</v>
      </c>
      <c r="K77" s="52">
        <v>182.84</v>
      </c>
      <c r="L77" s="109">
        <f t="shared" si="4"/>
        <v>43.881599999999999</v>
      </c>
      <c r="M77" s="109">
        <f t="shared" si="5"/>
        <v>18.284000000000002</v>
      </c>
    </row>
    <row r="78" spans="1:18" ht="24.95" customHeight="1">
      <c r="A78" s="24" t="s">
        <v>74</v>
      </c>
      <c r="B78" s="170" t="s">
        <v>1061</v>
      </c>
      <c r="C78" s="112" t="s">
        <v>74</v>
      </c>
      <c r="D78" s="108">
        <f t="shared" si="7"/>
        <v>89.994399999999985</v>
      </c>
      <c r="E78" s="108">
        <f t="shared" si="7"/>
        <v>89.994399999999985</v>
      </c>
      <c r="F78" s="108">
        <f t="shared" si="7"/>
        <v>89.994399999999985</v>
      </c>
      <c r="G78" s="108">
        <f t="shared" si="7"/>
        <v>89.994399999999985</v>
      </c>
      <c r="H78" s="108">
        <f t="shared" si="7"/>
        <v>89.994399999999985</v>
      </c>
      <c r="I78" s="108">
        <f t="shared" si="7"/>
        <v>89.994399999999985</v>
      </c>
      <c r="J78" s="108">
        <f t="shared" si="7"/>
        <v>89.994399999999985</v>
      </c>
      <c r="K78" s="52">
        <v>67.16</v>
      </c>
      <c r="L78" s="109">
        <f t="shared" si="4"/>
        <v>16.118399999999998</v>
      </c>
      <c r="M78" s="109">
        <f t="shared" si="5"/>
        <v>6.7160000000000002</v>
      </c>
    </row>
    <row r="79" spans="1:18" ht="24.95" customHeight="1">
      <c r="A79" s="24" t="s">
        <v>125</v>
      </c>
      <c r="B79" s="170" t="s">
        <v>1049</v>
      </c>
      <c r="C79" s="112" t="s">
        <v>125</v>
      </c>
      <c r="D79" s="108">
        <f t="shared" si="7"/>
        <v>995.00360000000001</v>
      </c>
      <c r="E79" s="108">
        <f t="shared" si="7"/>
        <v>995.00360000000001</v>
      </c>
      <c r="F79" s="108">
        <f t="shared" si="7"/>
        <v>995.00360000000001</v>
      </c>
      <c r="G79" s="108">
        <f t="shared" si="7"/>
        <v>995.00360000000001</v>
      </c>
      <c r="H79" s="108">
        <f t="shared" si="7"/>
        <v>995.00360000000001</v>
      </c>
      <c r="I79" s="108">
        <f t="shared" si="7"/>
        <v>995.00360000000001</v>
      </c>
      <c r="J79" s="108">
        <f t="shared" si="7"/>
        <v>995.00360000000001</v>
      </c>
      <c r="K79" s="52">
        <v>742.54</v>
      </c>
      <c r="L79" s="109">
        <f t="shared" si="4"/>
        <v>178.20959999999999</v>
      </c>
      <c r="M79" s="109">
        <f t="shared" si="5"/>
        <v>74.254000000000005</v>
      </c>
      <c r="N79" s="110"/>
      <c r="O79" s="201"/>
      <c r="P79" s="110"/>
      <c r="Q79" s="201"/>
      <c r="R79" s="110"/>
    </row>
    <row r="80" spans="1:18" ht="24.95" customHeight="1">
      <c r="A80" s="24" t="s">
        <v>112</v>
      </c>
      <c r="B80" s="170" t="s">
        <v>89</v>
      </c>
      <c r="C80" s="112" t="s">
        <v>112</v>
      </c>
      <c r="D80" s="108">
        <f t="shared" si="7"/>
        <v>185.00040000000001</v>
      </c>
      <c r="E80" s="108">
        <f t="shared" si="7"/>
        <v>185.00040000000001</v>
      </c>
      <c r="F80" s="108">
        <f t="shared" si="7"/>
        <v>185.00040000000001</v>
      </c>
      <c r="G80" s="108">
        <f t="shared" si="7"/>
        <v>185.00040000000001</v>
      </c>
      <c r="H80" s="108">
        <f t="shared" si="7"/>
        <v>185.00040000000001</v>
      </c>
      <c r="I80" s="108">
        <f t="shared" si="7"/>
        <v>185.00040000000001</v>
      </c>
      <c r="J80" s="108">
        <f t="shared" si="7"/>
        <v>185.00040000000001</v>
      </c>
      <c r="K80" s="52">
        <v>138.06</v>
      </c>
      <c r="L80" s="109">
        <f t="shared" si="4"/>
        <v>33.134399999999999</v>
      </c>
      <c r="M80" s="109">
        <f t="shared" si="5"/>
        <v>13.806000000000001</v>
      </c>
    </row>
    <row r="81" spans="1:20" ht="24.95" customHeight="1">
      <c r="A81" s="24" t="s">
        <v>501</v>
      </c>
      <c r="B81" s="170" t="s">
        <v>538</v>
      </c>
      <c r="C81" s="112" t="s">
        <v>501</v>
      </c>
      <c r="D81" s="108">
        <f t="shared" si="7"/>
        <v>215.00299999999996</v>
      </c>
      <c r="E81" s="108">
        <f t="shared" si="7"/>
        <v>215.00299999999996</v>
      </c>
      <c r="F81" s="108">
        <f t="shared" si="7"/>
        <v>215.00299999999996</v>
      </c>
      <c r="G81" s="108">
        <f t="shared" si="7"/>
        <v>215.00299999999996</v>
      </c>
      <c r="H81" s="108">
        <f t="shared" si="7"/>
        <v>215.00299999999996</v>
      </c>
      <c r="I81" s="108">
        <f t="shared" si="7"/>
        <v>215.00299999999996</v>
      </c>
      <c r="J81" s="108">
        <f t="shared" si="7"/>
        <v>215.00299999999996</v>
      </c>
      <c r="K81" s="52">
        <v>160.44999999999999</v>
      </c>
      <c r="L81" s="109">
        <f t="shared" si="4"/>
        <v>38.507999999999996</v>
      </c>
      <c r="M81" s="109">
        <f t="shared" si="5"/>
        <v>16.044999999999998</v>
      </c>
    </row>
    <row r="82" spans="1:20" ht="24.95" customHeight="1">
      <c r="A82" s="24" t="s">
        <v>527</v>
      </c>
      <c r="B82" s="170" t="s">
        <v>550</v>
      </c>
      <c r="C82" s="112" t="s">
        <v>527</v>
      </c>
      <c r="D82" s="108">
        <f t="shared" si="7"/>
        <v>164.99419999999998</v>
      </c>
      <c r="E82" s="108">
        <f t="shared" si="7"/>
        <v>164.99419999999998</v>
      </c>
      <c r="F82" s="108">
        <f t="shared" si="7"/>
        <v>164.99419999999998</v>
      </c>
      <c r="G82" s="108">
        <f t="shared" si="7"/>
        <v>164.99419999999998</v>
      </c>
      <c r="H82" s="108">
        <f t="shared" si="7"/>
        <v>164.99419999999998</v>
      </c>
      <c r="I82" s="108">
        <f t="shared" si="7"/>
        <v>164.99419999999998</v>
      </c>
      <c r="J82" s="108">
        <f t="shared" si="7"/>
        <v>164.99419999999998</v>
      </c>
      <c r="K82" s="52">
        <v>123.13</v>
      </c>
      <c r="L82" s="109">
        <f t="shared" si="4"/>
        <v>29.551199999999998</v>
      </c>
      <c r="M82" s="109">
        <f t="shared" si="5"/>
        <v>12.313000000000001</v>
      </c>
    </row>
    <row r="83" spans="1:20" ht="25.15" customHeight="1">
      <c r="A83" s="30" t="s">
        <v>244</v>
      </c>
      <c r="N83" s="5"/>
      <c r="P83" s="5"/>
      <c r="R83" s="5"/>
      <c r="S83" s="5"/>
      <c r="T83" s="5"/>
    </row>
    <row r="84" spans="1:20" ht="25.15" customHeight="1">
      <c r="A84" s="63" t="s">
        <v>194</v>
      </c>
      <c r="N84" s="5"/>
      <c r="P84" s="5"/>
      <c r="R84" s="5"/>
      <c r="S84" s="5"/>
      <c r="T84" s="5"/>
    </row>
    <row r="85" spans="1:20" ht="25.15" customHeight="1">
      <c r="A85" s="63" t="s">
        <v>195</v>
      </c>
      <c r="N85" s="5"/>
      <c r="P85" s="5"/>
      <c r="R85" s="5"/>
      <c r="S85" s="5"/>
      <c r="T85" s="5"/>
    </row>
    <row r="86" spans="1:20" ht="25.15" customHeight="1">
      <c r="A86" s="63" t="s">
        <v>203</v>
      </c>
      <c r="N86" s="5"/>
      <c r="P86" s="5"/>
      <c r="R86" s="5"/>
      <c r="S86" s="5"/>
      <c r="T86" s="5"/>
    </row>
    <row r="87" spans="1:20" ht="24.95" customHeight="1"/>
    <row r="88" spans="1:20" ht="24.95" customHeight="1"/>
    <row r="89" spans="1:20" ht="24.95" customHeight="1"/>
    <row r="90" spans="1:20" ht="24.95" customHeight="1"/>
    <row r="91" spans="1:20" ht="24.95" customHeight="1"/>
    <row r="92" spans="1:20" ht="24.95" customHeight="1"/>
    <row r="93" spans="1:20" ht="24.95" customHeight="1"/>
    <row r="94" spans="1:20" ht="24.95" customHeight="1"/>
    <row r="95" spans="1:20" ht="24.95" customHeight="1"/>
    <row r="96" spans="1:20"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row r="209" ht="24.95" customHeight="1"/>
    <row r="210" ht="24.95" customHeight="1"/>
    <row r="211" ht="24.95" customHeight="1"/>
    <row r="212" ht="24.95" customHeight="1"/>
    <row r="213" ht="24.95" customHeight="1"/>
    <row r="214" ht="24.95" customHeight="1"/>
    <row r="215" ht="24.95" customHeight="1"/>
    <row r="216" ht="24.95" customHeight="1"/>
    <row r="217" ht="24.95" customHeight="1"/>
    <row r="218" ht="24.95" customHeight="1"/>
    <row r="219" ht="24.95" customHeight="1"/>
    <row r="220" ht="24.95" customHeight="1"/>
    <row r="221" ht="24.95" customHeight="1"/>
    <row r="222" ht="24.95" customHeight="1"/>
    <row r="223" ht="24.95" customHeight="1"/>
    <row r="224" ht="24.95" customHeight="1"/>
    <row r="225" ht="24.95" customHeight="1"/>
    <row r="226" ht="24.95" customHeight="1"/>
    <row r="227" ht="24.95" customHeight="1"/>
    <row r="228" ht="24.95" customHeight="1"/>
    <row r="229" ht="24.95" customHeight="1"/>
    <row r="230" ht="24.95" customHeight="1"/>
    <row r="231" ht="24.95" customHeight="1"/>
    <row r="232" ht="24.95" customHeight="1"/>
    <row r="233" ht="24.95" customHeight="1"/>
    <row r="234" ht="24.95" customHeight="1"/>
    <row r="235" ht="24.95" customHeight="1"/>
    <row r="236" ht="24.95" customHeight="1"/>
    <row r="237" ht="24.95" customHeight="1"/>
    <row r="238" ht="24.95" customHeight="1"/>
    <row r="239" ht="24.95" customHeight="1"/>
    <row r="240" ht="24.95" customHeight="1"/>
    <row r="241" ht="24.95" customHeight="1"/>
    <row r="242" ht="24.95" customHeight="1"/>
    <row r="243" ht="24.95" customHeight="1"/>
    <row r="244" ht="24.95" customHeight="1"/>
    <row r="245" ht="24.95" customHeight="1"/>
    <row r="246" ht="24.95" customHeight="1"/>
    <row r="247" ht="24.95" customHeight="1"/>
    <row r="248" ht="24.95" customHeight="1"/>
    <row r="249" ht="24.95" customHeight="1"/>
    <row r="250" ht="24.95" customHeight="1"/>
    <row r="251" ht="24.95" customHeight="1"/>
    <row r="252" ht="24.95" customHeight="1"/>
    <row r="253" ht="24.95" customHeight="1"/>
    <row r="254" ht="24.95" customHeight="1"/>
    <row r="255" ht="24.95" customHeight="1"/>
    <row r="256" ht="24.95" customHeight="1"/>
    <row r="257" ht="24.95" customHeight="1"/>
    <row r="258" ht="24.95" customHeight="1"/>
    <row r="259" ht="24.95" customHeight="1"/>
    <row r="260" ht="24.95" customHeight="1"/>
    <row r="261" ht="24.95" customHeight="1"/>
    <row r="262" ht="24.95" customHeight="1"/>
    <row r="263" ht="24.95" customHeight="1"/>
    <row r="264" ht="24.95" customHeight="1"/>
    <row r="265" ht="24.95" customHeight="1"/>
    <row r="266" ht="24.95" customHeight="1"/>
    <row r="267" ht="24.95" customHeight="1"/>
    <row r="268" ht="24.95" customHeight="1"/>
    <row r="269" ht="24.95" customHeight="1"/>
    <row r="270" ht="24.95" customHeight="1"/>
    <row r="271" ht="24.95" customHeight="1"/>
    <row r="272" ht="24.95" customHeight="1"/>
    <row r="273" ht="24.95" customHeight="1"/>
    <row r="274" ht="24.95" customHeight="1"/>
    <row r="275" ht="24.95" customHeight="1"/>
    <row r="276" ht="24.95" customHeight="1"/>
    <row r="277" ht="24.95" customHeight="1"/>
    <row r="278" ht="24.95" customHeight="1"/>
    <row r="279" ht="24.95" customHeight="1"/>
    <row r="280" ht="24.95" customHeight="1"/>
    <row r="281" ht="24.95" customHeight="1"/>
    <row r="282" ht="24.95" customHeight="1"/>
    <row r="283" ht="24.95" customHeight="1"/>
    <row r="284" ht="24.95" customHeight="1"/>
    <row r="285" ht="24.95" customHeight="1"/>
    <row r="286" ht="24.95" customHeight="1"/>
    <row r="287" ht="24.95" customHeight="1"/>
    <row r="288" ht="24.95" customHeight="1"/>
    <row r="289" ht="24.95" customHeight="1"/>
    <row r="290" ht="24.95" customHeight="1"/>
  </sheetData>
  <sortState xmlns:xlrd2="http://schemas.microsoft.com/office/spreadsheetml/2017/richdata2" ref="A32:Z80">
    <sortCondition ref="A32:A80"/>
  </sortState>
  <conditionalFormatting sqref="L3:L5">
    <cfRule type="cellIs" dxfId="1031" priority="39" stopIfTrue="1" operator="between">
      <formula>0</formula>
      <formula>5000</formula>
    </cfRule>
  </conditionalFormatting>
  <conditionalFormatting sqref="L3:L5">
    <cfRule type="cellIs" dxfId="1030" priority="40" stopIfTrue="1" operator="equal">
      <formula>"-"</formula>
    </cfRule>
    <cfRule type="cellIs" dxfId="1029" priority="41" stopIfTrue="1" operator="equal">
      <formula>"Std"</formula>
    </cfRule>
  </conditionalFormatting>
  <conditionalFormatting sqref="D2:J2">
    <cfRule type="cellIs" dxfId="1028" priority="37" stopIfTrue="1" operator="equal">
      <formula>"-"</formula>
    </cfRule>
    <cfRule type="cellIs" dxfId="1027" priority="38" stopIfTrue="1" operator="equal">
      <formula>"Std"</formula>
    </cfRule>
  </conditionalFormatting>
  <conditionalFormatting sqref="D8:J41 D43:J56 D62:J69 D73:J82">
    <cfRule type="cellIs" dxfId="1026" priority="34" stopIfTrue="1" operator="between">
      <formula>0</formula>
      <formula>5000</formula>
    </cfRule>
    <cfRule type="cellIs" dxfId="1025" priority="35" stopIfTrue="1" operator="equal">
      <formula>"-"</formula>
    </cfRule>
    <cfRule type="cellIs" dxfId="1024" priority="36" stopIfTrue="1" operator="equal">
      <formula>"S"</formula>
    </cfRule>
  </conditionalFormatting>
  <conditionalFormatting sqref="D61:J61">
    <cfRule type="cellIs" dxfId="1023" priority="31" stopIfTrue="1" operator="between">
      <formula>0</formula>
      <formula>5000</formula>
    </cfRule>
    <cfRule type="cellIs" dxfId="1022" priority="32" stopIfTrue="1" operator="equal">
      <formula>"-"</formula>
    </cfRule>
    <cfRule type="cellIs" dxfId="1021" priority="33" stopIfTrue="1" operator="equal">
      <formula>"S"</formula>
    </cfRule>
  </conditionalFormatting>
  <conditionalFormatting sqref="D57:J57">
    <cfRule type="cellIs" dxfId="1020" priority="28" stopIfTrue="1" operator="between">
      <formula>0</formula>
      <formula>5000</formula>
    </cfRule>
    <cfRule type="cellIs" dxfId="1019" priority="29" stopIfTrue="1" operator="equal">
      <formula>"-"</formula>
    </cfRule>
    <cfRule type="cellIs" dxfId="1018" priority="30" stopIfTrue="1" operator="equal">
      <formula>"S"</formula>
    </cfRule>
  </conditionalFormatting>
  <conditionalFormatting sqref="D59:J59">
    <cfRule type="cellIs" dxfId="1017" priority="25" stopIfTrue="1" operator="between">
      <formula>0</formula>
      <formula>5000</formula>
    </cfRule>
    <cfRule type="cellIs" dxfId="1016" priority="26" stopIfTrue="1" operator="equal">
      <formula>"-"</formula>
    </cfRule>
    <cfRule type="cellIs" dxfId="1015" priority="27" stopIfTrue="1" operator="equal">
      <formula>"S"</formula>
    </cfRule>
  </conditionalFormatting>
  <conditionalFormatting sqref="D60:J60">
    <cfRule type="cellIs" dxfId="1014" priority="22" stopIfTrue="1" operator="between">
      <formula>0</formula>
      <formula>5000</formula>
    </cfRule>
    <cfRule type="cellIs" dxfId="1013" priority="23" stopIfTrue="1" operator="equal">
      <formula>"-"</formula>
    </cfRule>
    <cfRule type="cellIs" dxfId="1012" priority="24" stopIfTrue="1" operator="equal">
      <formula>"S"</formula>
    </cfRule>
  </conditionalFormatting>
  <conditionalFormatting sqref="D42:J42">
    <cfRule type="cellIs" dxfId="1011" priority="19" stopIfTrue="1" operator="between">
      <formula>0</formula>
      <formula>5000</formula>
    </cfRule>
    <cfRule type="cellIs" dxfId="1010" priority="20" stopIfTrue="1" operator="equal">
      <formula>"-"</formula>
    </cfRule>
    <cfRule type="cellIs" dxfId="1009" priority="21" stopIfTrue="1" operator="equal">
      <formula>"S"</formula>
    </cfRule>
  </conditionalFormatting>
  <conditionalFormatting sqref="D58:J58">
    <cfRule type="cellIs" dxfId="1008" priority="16" stopIfTrue="1" operator="between">
      <formula>0</formula>
      <formula>5000</formula>
    </cfRule>
    <cfRule type="cellIs" dxfId="1007" priority="17" stopIfTrue="1" operator="equal">
      <formula>"-"</formula>
    </cfRule>
    <cfRule type="cellIs" dxfId="1006" priority="18" stopIfTrue="1" operator="equal">
      <formula>"S"</formula>
    </cfRule>
  </conditionalFormatting>
  <conditionalFormatting sqref="D70:G70 I70:J70">
    <cfRule type="cellIs" dxfId="1005" priority="13" stopIfTrue="1" operator="between">
      <formula>0</formula>
      <formula>5000</formula>
    </cfRule>
    <cfRule type="cellIs" dxfId="1004" priority="14" stopIfTrue="1" operator="equal">
      <formula>"-"</formula>
    </cfRule>
    <cfRule type="cellIs" dxfId="1003" priority="15" stopIfTrue="1" operator="equal">
      <formula>"S"</formula>
    </cfRule>
  </conditionalFormatting>
  <conditionalFormatting sqref="H70">
    <cfRule type="cellIs" dxfId="1002" priority="10" stopIfTrue="1" operator="between">
      <formula>0</formula>
      <formula>5000</formula>
    </cfRule>
    <cfRule type="cellIs" dxfId="1001" priority="11" stopIfTrue="1" operator="equal">
      <formula>"-"</formula>
    </cfRule>
    <cfRule type="cellIs" dxfId="1000" priority="12" stopIfTrue="1" operator="equal">
      <formula>"S"</formula>
    </cfRule>
  </conditionalFormatting>
  <conditionalFormatting sqref="D71:J71">
    <cfRule type="cellIs" dxfId="999" priority="7" stopIfTrue="1" operator="between">
      <formula>0</formula>
      <formula>5000</formula>
    </cfRule>
    <cfRule type="cellIs" dxfId="998" priority="8" stopIfTrue="1" operator="equal">
      <formula>"-"</formula>
    </cfRule>
    <cfRule type="cellIs" dxfId="997" priority="9" stopIfTrue="1" operator="equal">
      <formula>"S"</formula>
    </cfRule>
  </conditionalFormatting>
  <conditionalFormatting sqref="D72:G72 I72:J72">
    <cfRule type="cellIs" dxfId="996" priority="4" stopIfTrue="1" operator="between">
      <formula>0</formula>
      <formula>5000</formula>
    </cfRule>
    <cfRule type="cellIs" dxfId="995" priority="5" stopIfTrue="1" operator="equal">
      <formula>"-"</formula>
    </cfRule>
    <cfRule type="cellIs" dxfId="994" priority="6" stopIfTrue="1" operator="equal">
      <formula>"S"</formula>
    </cfRule>
  </conditionalFormatting>
  <conditionalFormatting sqref="H72">
    <cfRule type="cellIs" dxfId="993" priority="1" stopIfTrue="1" operator="between">
      <formula>0</formula>
      <formula>5000</formula>
    </cfRule>
    <cfRule type="cellIs" dxfId="992" priority="2" stopIfTrue="1" operator="equal">
      <formula>"-"</formula>
    </cfRule>
    <cfRule type="cellIs" dxfId="991" priority="3" stopIfTrue="1" operator="equal">
      <formula>"S"</formula>
    </cfRule>
  </conditionalFormatting>
  <printOptions horizontalCentered="1"/>
  <pageMargins left="0.51181102362204722" right="0.51181102362204722" top="0.55118110236220474" bottom="0.55118110236220474" header="0.31496062992125984" footer="0.31496062992125984"/>
  <pageSetup paperSize="9" scale="25"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D1D5-B9A4-41FD-803E-99B19844CA2D}">
  <sheetPr>
    <tabColor rgb="FFFFC000"/>
    <pageSetUpPr fitToPage="1"/>
  </sheetPr>
  <dimension ref="A1:T78"/>
  <sheetViews>
    <sheetView showGridLines="0" view="pageBreakPreview" zoomScale="50" zoomScaleNormal="60" zoomScaleSheetLayoutView="50" workbookViewId="0">
      <pane ySplit="7" topLeftCell="A8" activePane="bottomLeft" state="frozen"/>
      <selection activeCell="B25" sqref="B25"/>
      <selection pane="bottomLeft" activeCell="S15" sqref="S15"/>
    </sheetView>
  </sheetViews>
  <sheetFormatPr defaultColWidth="8" defaultRowHeight="20.25"/>
  <cols>
    <col min="1" max="1" width="14" style="5" customWidth="1"/>
    <col min="2" max="2" width="143.5703125" style="32" customWidth="1"/>
    <col min="3" max="3" width="14" style="5" customWidth="1"/>
    <col min="4" max="8" width="26.5703125" style="5" customWidth="1"/>
    <col min="9" max="11" width="17.5703125" style="4" customWidth="1"/>
    <col min="12" max="13" width="6.7109375" style="39" customWidth="1"/>
    <col min="14" max="16" width="8" style="39"/>
    <col min="17" max="17" width="24" style="39" customWidth="1"/>
    <col min="18" max="18" width="12.5703125" style="39" customWidth="1"/>
    <col min="19" max="16384" width="8" style="39"/>
  </cols>
  <sheetData>
    <row r="1" spans="1:13" ht="117" customHeight="1">
      <c r="A1" s="57"/>
      <c r="B1" s="54" t="str">
        <f>'[62]NEW DUCATO VAN S9'!B1</f>
        <v>Ισχύς προτεινόμενου τιμοκαταλόγου λιανικής από 17/11/2022</v>
      </c>
      <c r="C1" s="57"/>
      <c r="D1" s="67" t="s">
        <v>1088</v>
      </c>
      <c r="E1" s="67" t="s">
        <v>1089</v>
      </c>
      <c r="F1" s="67" t="s">
        <v>1090</v>
      </c>
      <c r="G1" s="67" t="s">
        <v>1091</v>
      </c>
      <c r="H1" s="67" t="s">
        <v>1176</v>
      </c>
      <c r="J1" s="117"/>
      <c r="K1" s="117"/>
    </row>
    <row r="2" spans="1:13" ht="25.15" customHeight="1">
      <c r="A2" s="58"/>
      <c r="B2" s="6" t="s">
        <v>207</v>
      </c>
      <c r="C2" s="58"/>
      <c r="D2" s="7">
        <f t="shared" ref="D2" si="0">SUM(D3:D5)</f>
        <v>41841.097600000001</v>
      </c>
      <c r="E2" s="7">
        <f>SUM(E3:E5)</f>
        <v>42757.177599999995</v>
      </c>
      <c r="F2" s="7">
        <f t="shared" ref="F2:G2" si="1">SUM(F3:F5)</f>
        <v>43673.257599999997</v>
      </c>
      <c r="G2" s="7">
        <f t="shared" si="1"/>
        <v>44589.337599999999</v>
      </c>
      <c r="H2" s="7">
        <f>SUM(H3:H5)</f>
        <v>44589.337599999999</v>
      </c>
      <c r="J2" s="118" t="s">
        <v>214</v>
      </c>
      <c r="K2" s="119"/>
    </row>
    <row r="3" spans="1:13" ht="25.15" customHeight="1">
      <c r="A3" s="68"/>
      <c r="B3" s="16" t="s">
        <v>91</v>
      </c>
      <c r="C3" s="68"/>
      <c r="D3" s="29">
        <f>(D5+227.72)*0.08</f>
        <v>2552.9376000000002</v>
      </c>
      <c r="E3" s="29">
        <f>(E5+227.72)*0.08</f>
        <v>2608.4576000000002</v>
      </c>
      <c r="F3" s="29">
        <f t="shared" ref="F3:G3" si="2">(F5+227.72)*0.08</f>
        <v>2663.9776000000002</v>
      </c>
      <c r="G3" s="29">
        <f t="shared" si="2"/>
        <v>2719.4976000000001</v>
      </c>
      <c r="H3" s="29">
        <f>(H5+227.72)*0.08</f>
        <v>2719.4976000000001</v>
      </c>
      <c r="J3" s="64" t="s">
        <v>343</v>
      </c>
      <c r="K3" s="52" t="s">
        <v>206</v>
      </c>
      <c r="L3" s="42"/>
      <c r="M3" s="42"/>
    </row>
    <row r="4" spans="1:13" ht="25.15" customHeight="1">
      <c r="A4" s="68"/>
      <c r="B4" s="16" t="s">
        <v>15</v>
      </c>
      <c r="C4" s="68"/>
      <c r="D4" s="52">
        <f t="shared" ref="D4:G4" si="3">D5*0.24</f>
        <v>7604.16</v>
      </c>
      <c r="E4" s="52">
        <f>E5*0.24</f>
        <v>7770.7199999999993</v>
      </c>
      <c r="F4" s="52">
        <f t="shared" si="3"/>
        <v>7937.28</v>
      </c>
      <c r="G4" s="52">
        <f t="shared" si="3"/>
        <v>8103.84</v>
      </c>
      <c r="H4" s="52">
        <f>H5*0.24</f>
        <v>8103.84</v>
      </c>
      <c r="J4" s="64">
        <v>123</v>
      </c>
      <c r="K4" s="52" t="s">
        <v>410</v>
      </c>
      <c r="L4" s="42"/>
      <c r="M4" s="42"/>
    </row>
    <row r="5" spans="1:13" s="45" customFormat="1" ht="25.15" customHeight="1">
      <c r="A5" s="69"/>
      <c r="B5" s="55" t="s">
        <v>208</v>
      </c>
      <c r="C5" s="69"/>
      <c r="D5" s="139">
        <v>31684</v>
      </c>
      <c r="E5" s="139">
        <v>32378</v>
      </c>
      <c r="F5" s="139">
        <v>33072</v>
      </c>
      <c r="G5" s="139">
        <v>33766</v>
      </c>
      <c r="H5" s="139">
        <v>33766</v>
      </c>
      <c r="I5" s="20"/>
      <c r="J5" s="64" t="s">
        <v>95</v>
      </c>
      <c r="K5" s="52" t="s">
        <v>411</v>
      </c>
      <c r="L5" s="44"/>
      <c r="M5" s="44"/>
    </row>
    <row r="6" spans="1:13" ht="25.15" customHeight="1">
      <c r="A6" s="58"/>
      <c r="B6" s="16" t="s">
        <v>412</v>
      </c>
      <c r="C6" s="58"/>
      <c r="D6" s="16" t="s">
        <v>1077</v>
      </c>
      <c r="E6" s="16" t="s">
        <v>1081</v>
      </c>
      <c r="F6" s="16" t="s">
        <v>1078</v>
      </c>
      <c r="G6" s="16" t="s">
        <v>1079</v>
      </c>
      <c r="H6" s="16" t="s">
        <v>1080</v>
      </c>
      <c r="J6" s="20"/>
    </row>
    <row r="7" spans="1:13" ht="49.5" customHeight="1">
      <c r="A7" s="23" t="s">
        <v>3</v>
      </c>
      <c r="B7" s="23" t="s">
        <v>213</v>
      </c>
      <c r="C7" s="23" t="s">
        <v>3</v>
      </c>
      <c r="D7" s="23" t="s">
        <v>188</v>
      </c>
      <c r="E7" s="23" t="s">
        <v>188</v>
      </c>
      <c r="F7" s="23" t="s">
        <v>188</v>
      </c>
      <c r="G7" s="23" t="s">
        <v>188</v>
      </c>
      <c r="H7" s="23" t="s">
        <v>188</v>
      </c>
      <c r="I7" s="120" t="s">
        <v>187</v>
      </c>
      <c r="J7" s="120" t="s">
        <v>192</v>
      </c>
      <c r="K7" s="120" t="s">
        <v>193</v>
      </c>
    </row>
    <row r="8" spans="1:13" ht="24.95" customHeight="1">
      <c r="A8" s="61" t="s">
        <v>8</v>
      </c>
      <c r="B8" s="25" t="s">
        <v>1053</v>
      </c>
      <c r="C8" s="61" t="s">
        <v>8</v>
      </c>
      <c r="D8" s="108" t="s">
        <v>343</v>
      </c>
      <c r="E8" s="108" t="s">
        <v>343</v>
      </c>
      <c r="F8" s="108" t="s">
        <v>343</v>
      </c>
      <c r="G8" s="108" t="s">
        <v>343</v>
      </c>
      <c r="H8" s="108" t="s">
        <v>343</v>
      </c>
      <c r="I8" s="109" t="s">
        <v>95</v>
      </c>
      <c r="J8" s="109" t="s">
        <v>95</v>
      </c>
      <c r="K8" s="109" t="s">
        <v>95</v>
      </c>
    </row>
    <row r="9" spans="1:13" ht="24.95" customHeight="1">
      <c r="A9" s="61" t="s">
        <v>27</v>
      </c>
      <c r="B9" s="25" t="s">
        <v>1057</v>
      </c>
      <c r="C9" s="61" t="s">
        <v>27</v>
      </c>
      <c r="D9" s="108" t="s">
        <v>343</v>
      </c>
      <c r="E9" s="108" t="s">
        <v>343</v>
      </c>
      <c r="F9" s="108" t="s">
        <v>343</v>
      </c>
      <c r="G9" s="108" t="s">
        <v>343</v>
      </c>
      <c r="H9" s="108" t="s">
        <v>343</v>
      </c>
      <c r="I9" s="109" t="s">
        <v>95</v>
      </c>
      <c r="J9" s="109" t="s">
        <v>95</v>
      </c>
      <c r="K9" s="109" t="s">
        <v>95</v>
      </c>
    </row>
    <row r="10" spans="1:13" ht="24.95" customHeight="1">
      <c r="A10" s="61" t="s">
        <v>114</v>
      </c>
      <c r="B10" s="25" t="s">
        <v>267</v>
      </c>
      <c r="C10" s="61" t="s">
        <v>114</v>
      </c>
      <c r="D10" s="108" t="s">
        <v>343</v>
      </c>
      <c r="E10" s="108" t="s">
        <v>343</v>
      </c>
      <c r="F10" s="108" t="s">
        <v>343</v>
      </c>
      <c r="G10" s="108" t="s">
        <v>343</v>
      </c>
      <c r="H10" s="108" t="s">
        <v>343</v>
      </c>
      <c r="I10" s="109" t="s">
        <v>95</v>
      </c>
      <c r="J10" s="109" t="s">
        <v>95</v>
      </c>
      <c r="K10" s="109" t="s">
        <v>95</v>
      </c>
    </row>
    <row r="11" spans="1:13" ht="24.95" customHeight="1">
      <c r="A11" s="61" t="s">
        <v>55</v>
      </c>
      <c r="B11" s="25" t="s">
        <v>250</v>
      </c>
      <c r="C11" s="61" t="s">
        <v>55</v>
      </c>
      <c r="D11" s="108" t="s">
        <v>343</v>
      </c>
      <c r="E11" s="108" t="s">
        <v>343</v>
      </c>
      <c r="F11" s="108" t="s">
        <v>343</v>
      </c>
      <c r="G11" s="108" t="s">
        <v>343</v>
      </c>
      <c r="H11" s="108" t="s">
        <v>343</v>
      </c>
      <c r="I11" s="109" t="s">
        <v>95</v>
      </c>
      <c r="J11" s="109" t="s">
        <v>95</v>
      </c>
      <c r="K11" s="109" t="s">
        <v>95</v>
      </c>
    </row>
    <row r="12" spans="1:13" ht="24.95" customHeight="1">
      <c r="A12" s="61" t="s">
        <v>820</v>
      </c>
      <c r="B12" s="25" t="s">
        <v>1041</v>
      </c>
      <c r="C12" s="61" t="s">
        <v>820</v>
      </c>
      <c r="D12" s="108" t="s">
        <v>343</v>
      </c>
      <c r="E12" s="108" t="s">
        <v>343</v>
      </c>
      <c r="F12" s="108" t="s">
        <v>343</v>
      </c>
      <c r="G12" s="108" t="s">
        <v>343</v>
      </c>
      <c r="H12" s="108" t="s">
        <v>343</v>
      </c>
      <c r="I12" s="109" t="s">
        <v>95</v>
      </c>
      <c r="J12" s="109" t="s">
        <v>95</v>
      </c>
      <c r="K12" s="109" t="s">
        <v>95</v>
      </c>
    </row>
    <row r="13" spans="1:13" ht="24.95" customHeight="1">
      <c r="A13" s="61" t="s">
        <v>1035</v>
      </c>
      <c r="B13" s="25" t="s">
        <v>1082</v>
      </c>
      <c r="C13" s="61" t="s">
        <v>1035</v>
      </c>
      <c r="D13" s="108" t="s">
        <v>343</v>
      </c>
      <c r="E13" s="108" t="s">
        <v>343</v>
      </c>
      <c r="F13" s="108" t="s">
        <v>343</v>
      </c>
      <c r="G13" s="108" t="s">
        <v>343</v>
      </c>
      <c r="H13" s="108" t="s">
        <v>343</v>
      </c>
      <c r="I13" s="109" t="s">
        <v>95</v>
      </c>
      <c r="J13" s="109" t="s">
        <v>95</v>
      </c>
      <c r="K13" s="109" t="s">
        <v>95</v>
      </c>
    </row>
    <row r="14" spans="1:13" ht="24.95" customHeight="1">
      <c r="A14" s="61" t="s">
        <v>107</v>
      </c>
      <c r="B14" s="25" t="s">
        <v>252</v>
      </c>
      <c r="C14" s="61" t="s">
        <v>107</v>
      </c>
      <c r="D14" s="108" t="s">
        <v>343</v>
      </c>
      <c r="E14" s="108" t="s">
        <v>343</v>
      </c>
      <c r="F14" s="108" t="s">
        <v>343</v>
      </c>
      <c r="G14" s="108" t="s">
        <v>343</v>
      </c>
      <c r="H14" s="108" t="s">
        <v>343</v>
      </c>
      <c r="I14" s="109" t="s">
        <v>95</v>
      </c>
      <c r="J14" s="109" t="s">
        <v>95</v>
      </c>
      <c r="K14" s="109" t="s">
        <v>95</v>
      </c>
    </row>
    <row r="15" spans="1:13" ht="24.95" customHeight="1">
      <c r="A15" s="61" t="s">
        <v>1036</v>
      </c>
      <c r="B15" s="25" t="s">
        <v>1059</v>
      </c>
      <c r="C15" s="61" t="s">
        <v>1036</v>
      </c>
      <c r="D15" s="108" t="s">
        <v>343</v>
      </c>
      <c r="E15" s="108" t="s">
        <v>343</v>
      </c>
      <c r="F15" s="108" t="s">
        <v>343</v>
      </c>
      <c r="G15" s="108" t="s">
        <v>343</v>
      </c>
      <c r="H15" s="108" t="s">
        <v>343</v>
      </c>
      <c r="I15" s="109" t="s">
        <v>95</v>
      </c>
      <c r="J15" s="109" t="s">
        <v>95</v>
      </c>
      <c r="K15" s="109" t="s">
        <v>95</v>
      </c>
    </row>
    <row r="16" spans="1:13" ht="24.95" customHeight="1">
      <c r="A16" s="61" t="s">
        <v>99</v>
      </c>
      <c r="B16" s="25" t="s">
        <v>1060</v>
      </c>
      <c r="C16" s="61" t="s">
        <v>99</v>
      </c>
      <c r="D16" s="108" t="s">
        <v>343</v>
      </c>
      <c r="E16" s="108" t="s">
        <v>343</v>
      </c>
      <c r="F16" s="108" t="s">
        <v>343</v>
      </c>
      <c r="G16" s="108" t="s">
        <v>343</v>
      </c>
      <c r="H16" s="108" t="s">
        <v>343</v>
      </c>
      <c r="I16" s="109" t="s">
        <v>95</v>
      </c>
      <c r="J16" s="109" t="s">
        <v>95</v>
      </c>
      <c r="K16" s="109" t="s">
        <v>95</v>
      </c>
    </row>
    <row r="17" spans="1:16" ht="24.95" customHeight="1">
      <c r="A17" s="61" t="s">
        <v>1032</v>
      </c>
      <c r="B17" s="25" t="s">
        <v>1083</v>
      </c>
      <c r="C17" s="61" t="s">
        <v>1032</v>
      </c>
      <c r="D17" s="108" t="s">
        <v>343</v>
      </c>
      <c r="E17" s="108" t="s">
        <v>343</v>
      </c>
      <c r="F17" s="108" t="s">
        <v>343</v>
      </c>
      <c r="G17" s="108" t="s">
        <v>343</v>
      </c>
      <c r="H17" s="108" t="s">
        <v>343</v>
      </c>
      <c r="I17" s="109" t="s">
        <v>95</v>
      </c>
      <c r="J17" s="109" t="s">
        <v>95</v>
      </c>
      <c r="K17" s="109" t="s">
        <v>95</v>
      </c>
    </row>
    <row r="18" spans="1:16" ht="24.95" customHeight="1">
      <c r="A18" s="61" t="s">
        <v>161</v>
      </c>
      <c r="B18" s="25" t="s">
        <v>1042</v>
      </c>
      <c r="C18" s="61" t="s">
        <v>161</v>
      </c>
      <c r="D18" s="108" t="s">
        <v>343</v>
      </c>
      <c r="E18" s="108" t="s">
        <v>343</v>
      </c>
      <c r="F18" s="108" t="s">
        <v>343</v>
      </c>
      <c r="G18" s="108" t="s">
        <v>343</v>
      </c>
      <c r="H18" s="108" t="s">
        <v>343</v>
      </c>
      <c r="I18" s="109" t="s">
        <v>95</v>
      </c>
      <c r="J18" s="109" t="s">
        <v>95</v>
      </c>
      <c r="K18" s="109" t="s">
        <v>95</v>
      </c>
    </row>
    <row r="19" spans="1:16" ht="24.95" customHeight="1">
      <c r="A19" s="61" t="s">
        <v>140</v>
      </c>
      <c r="B19" s="25" t="s">
        <v>231</v>
      </c>
      <c r="C19" s="61" t="s">
        <v>140</v>
      </c>
      <c r="D19" s="108" t="s">
        <v>343</v>
      </c>
      <c r="E19" s="108" t="s">
        <v>343</v>
      </c>
      <c r="F19" s="108" t="s">
        <v>343</v>
      </c>
      <c r="G19" s="108" t="s">
        <v>343</v>
      </c>
      <c r="H19" s="108" t="s">
        <v>343</v>
      </c>
      <c r="I19" s="109" t="s">
        <v>95</v>
      </c>
      <c r="J19" s="109" t="s">
        <v>95</v>
      </c>
      <c r="K19" s="109" t="s">
        <v>95</v>
      </c>
    </row>
    <row r="20" spans="1:16" ht="24.95" customHeight="1">
      <c r="A20" s="61" t="s">
        <v>150</v>
      </c>
      <c r="B20" s="25" t="s">
        <v>378</v>
      </c>
      <c r="C20" s="61" t="s">
        <v>150</v>
      </c>
      <c r="D20" s="108">
        <f>$I20+$J20+$K20</f>
        <v>182.23920000000001</v>
      </c>
      <c r="E20" s="108">
        <f>$I20+$J20+$K20</f>
        <v>182.23920000000001</v>
      </c>
      <c r="F20" s="108">
        <f>$I20+$J20+$K20</f>
        <v>182.23920000000001</v>
      </c>
      <c r="G20" s="108">
        <f>$I20+$J20+$K20</f>
        <v>182.23920000000001</v>
      </c>
      <c r="H20" s="108" t="s">
        <v>343</v>
      </c>
      <c r="I20" s="52">
        <v>138.06</v>
      </c>
      <c r="J20" s="52">
        <f>I20*0.24</f>
        <v>33.134399999999999</v>
      </c>
      <c r="K20" s="52">
        <f>I20*0.08</f>
        <v>11.0448</v>
      </c>
    </row>
    <row r="21" spans="1:16" ht="24.95" customHeight="1">
      <c r="A21" s="61" t="s">
        <v>1033</v>
      </c>
      <c r="B21" s="25" t="s">
        <v>1043</v>
      </c>
      <c r="C21" s="61" t="s">
        <v>1033</v>
      </c>
      <c r="D21" s="108" t="s">
        <v>343</v>
      </c>
      <c r="E21" s="108" t="s">
        <v>343</v>
      </c>
      <c r="F21" s="108" t="s">
        <v>343</v>
      </c>
      <c r="G21" s="108" t="s">
        <v>343</v>
      </c>
      <c r="H21" s="108" t="s">
        <v>343</v>
      </c>
      <c r="I21" s="109" t="s">
        <v>95</v>
      </c>
      <c r="J21" s="109" t="s">
        <v>95</v>
      </c>
      <c r="K21" s="109" t="s">
        <v>95</v>
      </c>
    </row>
    <row r="22" spans="1:16" s="65" customFormat="1" ht="24.95" customHeight="1">
      <c r="A22" s="61" t="s">
        <v>155</v>
      </c>
      <c r="B22" s="25" t="s">
        <v>1044</v>
      </c>
      <c r="C22" s="61" t="s">
        <v>155</v>
      </c>
      <c r="D22" s="108" t="s">
        <v>343</v>
      </c>
      <c r="E22" s="108" t="s">
        <v>343</v>
      </c>
      <c r="F22" s="108" t="s">
        <v>343</v>
      </c>
      <c r="G22" s="108" t="s">
        <v>343</v>
      </c>
      <c r="H22" s="108" t="s">
        <v>343</v>
      </c>
      <c r="I22" s="109" t="s">
        <v>95</v>
      </c>
      <c r="J22" s="109" t="s">
        <v>95</v>
      </c>
      <c r="K22" s="109" t="s">
        <v>95</v>
      </c>
      <c r="L22" s="39"/>
      <c r="M22" s="39"/>
      <c r="N22" s="39"/>
      <c r="O22" s="39"/>
      <c r="P22" s="39"/>
    </row>
    <row r="23" spans="1:16" ht="24.95" customHeight="1">
      <c r="A23" s="61" t="s">
        <v>13</v>
      </c>
      <c r="B23" s="25" t="s">
        <v>19</v>
      </c>
      <c r="C23" s="61" t="s">
        <v>13</v>
      </c>
      <c r="D23" s="108" t="s">
        <v>343</v>
      </c>
      <c r="E23" s="108" t="s">
        <v>343</v>
      </c>
      <c r="F23" s="108" t="s">
        <v>343</v>
      </c>
      <c r="G23" s="108" t="s">
        <v>343</v>
      </c>
      <c r="H23" s="108" t="s">
        <v>343</v>
      </c>
      <c r="I23" s="109" t="s">
        <v>95</v>
      </c>
      <c r="J23" s="109" t="s">
        <v>95</v>
      </c>
      <c r="K23" s="109" t="s">
        <v>95</v>
      </c>
      <c r="M23" s="111"/>
    </row>
    <row r="24" spans="1:16" ht="24.95" customHeight="1">
      <c r="A24" s="61" t="s">
        <v>330</v>
      </c>
      <c r="B24" s="25" t="s">
        <v>533</v>
      </c>
      <c r="C24" s="61" t="s">
        <v>330</v>
      </c>
      <c r="D24" s="108" t="s">
        <v>343</v>
      </c>
      <c r="E24" s="108" t="s">
        <v>343</v>
      </c>
      <c r="F24" s="108" t="s">
        <v>343</v>
      </c>
      <c r="G24" s="108" t="s">
        <v>343</v>
      </c>
      <c r="H24" s="108" t="s">
        <v>343</v>
      </c>
      <c r="I24" s="109" t="s">
        <v>95</v>
      </c>
      <c r="J24" s="109" t="s">
        <v>95</v>
      </c>
      <c r="K24" s="109" t="s">
        <v>95</v>
      </c>
    </row>
    <row r="25" spans="1:16" ht="24.95" customHeight="1">
      <c r="A25" s="61" t="s">
        <v>164</v>
      </c>
      <c r="B25" s="25" t="s">
        <v>1047</v>
      </c>
      <c r="C25" s="61" t="s">
        <v>164</v>
      </c>
      <c r="D25" s="108" t="s">
        <v>343</v>
      </c>
      <c r="E25" s="108" t="s">
        <v>343</v>
      </c>
      <c r="F25" s="108" t="s">
        <v>343</v>
      </c>
      <c r="G25" s="108" t="s">
        <v>343</v>
      </c>
      <c r="H25" s="108" t="s">
        <v>343</v>
      </c>
      <c r="I25" s="109" t="s">
        <v>95</v>
      </c>
      <c r="J25" s="109" t="s">
        <v>95</v>
      </c>
      <c r="K25" s="109" t="s">
        <v>95</v>
      </c>
      <c r="M25" s="111"/>
    </row>
    <row r="26" spans="1:16" ht="24.95" customHeight="1">
      <c r="A26" s="61" t="s">
        <v>167</v>
      </c>
      <c r="B26" s="25" t="s">
        <v>280</v>
      </c>
      <c r="C26" s="61" t="s">
        <v>167</v>
      </c>
      <c r="D26" s="108" t="s">
        <v>343</v>
      </c>
      <c r="E26" s="108" t="s">
        <v>343</v>
      </c>
      <c r="F26" s="108" t="s">
        <v>343</v>
      </c>
      <c r="G26" s="108" t="s">
        <v>343</v>
      </c>
      <c r="H26" s="108" t="s">
        <v>343</v>
      </c>
      <c r="I26" s="109" t="s">
        <v>95</v>
      </c>
      <c r="J26" s="109" t="s">
        <v>95</v>
      </c>
      <c r="K26" s="109" t="s">
        <v>95</v>
      </c>
      <c r="L26" s="113"/>
      <c r="M26" s="114"/>
      <c r="N26" s="65"/>
      <c r="O26" s="65"/>
      <c r="P26" s="65"/>
    </row>
    <row r="27" spans="1:16" ht="24.95" customHeight="1">
      <c r="A27" s="61" t="s">
        <v>148</v>
      </c>
      <c r="B27" s="25" t="s">
        <v>314</v>
      </c>
      <c r="C27" s="61" t="s">
        <v>148</v>
      </c>
      <c r="D27" s="108" t="s">
        <v>343</v>
      </c>
      <c r="E27" s="108" t="s">
        <v>343</v>
      </c>
      <c r="F27" s="108" t="s">
        <v>343</v>
      </c>
      <c r="G27" s="108" t="s">
        <v>343</v>
      </c>
      <c r="H27" s="108" t="s">
        <v>343</v>
      </c>
      <c r="I27" s="109" t="s">
        <v>95</v>
      </c>
      <c r="J27" s="109" t="s">
        <v>95</v>
      </c>
      <c r="K27" s="109" t="s">
        <v>95</v>
      </c>
    </row>
    <row r="28" spans="1:16" ht="24.95" customHeight="1">
      <c r="A28" s="61" t="s">
        <v>149</v>
      </c>
      <c r="B28" s="25" t="s">
        <v>316</v>
      </c>
      <c r="C28" s="61" t="s">
        <v>149</v>
      </c>
      <c r="D28" s="108" t="s">
        <v>343</v>
      </c>
      <c r="E28" s="108" t="s">
        <v>343</v>
      </c>
      <c r="F28" s="108" t="s">
        <v>343</v>
      </c>
      <c r="G28" s="108" t="s">
        <v>343</v>
      </c>
      <c r="H28" s="108" t="s">
        <v>343</v>
      </c>
      <c r="I28" s="109" t="s">
        <v>95</v>
      </c>
      <c r="J28" s="109" t="s">
        <v>95</v>
      </c>
      <c r="K28" s="109" t="s">
        <v>95</v>
      </c>
      <c r="M28" s="111"/>
    </row>
    <row r="29" spans="1:16" ht="24.95" customHeight="1">
      <c r="A29" s="61" t="s">
        <v>124</v>
      </c>
      <c r="B29" s="25" t="s">
        <v>233</v>
      </c>
      <c r="C29" s="61" t="s">
        <v>124</v>
      </c>
      <c r="D29" s="108">
        <f>$I29+$J29+$K29</f>
        <v>88.651199999999989</v>
      </c>
      <c r="E29" s="108">
        <f>$I29+$J29+$K29</f>
        <v>88.651199999999989</v>
      </c>
      <c r="F29" s="108">
        <f>$I29+$J29+$K29</f>
        <v>88.651199999999989</v>
      </c>
      <c r="G29" s="108" t="s">
        <v>343</v>
      </c>
      <c r="H29" s="108">
        <f>$I29+$J29+$K29</f>
        <v>88.651199999999989</v>
      </c>
      <c r="I29" s="52">
        <v>67.16</v>
      </c>
      <c r="J29" s="52">
        <f>I29*0.24</f>
        <v>16.118399999999998</v>
      </c>
      <c r="K29" s="52">
        <f>I29*0.08</f>
        <v>5.3727999999999998</v>
      </c>
      <c r="M29" s="111"/>
    </row>
    <row r="30" spans="1:16" ht="24.95" customHeight="1">
      <c r="A30" s="61" t="s">
        <v>1039</v>
      </c>
      <c r="B30" s="25" t="s">
        <v>1048</v>
      </c>
      <c r="C30" s="61" t="s">
        <v>1039</v>
      </c>
      <c r="D30" s="108" t="s">
        <v>343</v>
      </c>
      <c r="E30" s="108" t="s">
        <v>343</v>
      </c>
      <c r="F30" s="108" t="s">
        <v>343</v>
      </c>
      <c r="G30" s="108" t="s">
        <v>343</v>
      </c>
      <c r="H30" s="108" t="s">
        <v>343</v>
      </c>
      <c r="I30" s="109" t="s">
        <v>95</v>
      </c>
      <c r="J30" s="109" t="s">
        <v>95</v>
      </c>
      <c r="K30" s="109" t="s">
        <v>95</v>
      </c>
    </row>
    <row r="31" spans="1:16" ht="24.95" customHeight="1">
      <c r="A31" s="61" t="s">
        <v>134</v>
      </c>
      <c r="B31" s="25" t="s">
        <v>311</v>
      </c>
      <c r="C31" s="61" t="s">
        <v>134</v>
      </c>
      <c r="D31" s="108" t="s">
        <v>343</v>
      </c>
      <c r="E31" s="108" t="s">
        <v>343</v>
      </c>
      <c r="F31" s="108" t="s">
        <v>343</v>
      </c>
      <c r="G31" s="108" t="s">
        <v>343</v>
      </c>
      <c r="H31" s="108" t="s">
        <v>343</v>
      </c>
      <c r="I31" s="109" t="s">
        <v>95</v>
      </c>
      <c r="J31" s="109" t="s">
        <v>95</v>
      </c>
      <c r="K31" s="109" t="s">
        <v>95</v>
      </c>
    </row>
    <row r="32" spans="1:16" ht="24.95" customHeight="1">
      <c r="A32" s="61" t="s">
        <v>113</v>
      </c>
      <c r="B32" s="25" t="s">
        <v>249</v>
      </c>
      <c r="C32" s="61" t="s">
        <v>113</v>
      </c>
      <c r="D32" s="108">
        <f t="shared" ref="D32:H47" si="4">$I32+$J32+$K32</f>
        <v>108.3588</v>
      </c>
      <c r="E32" s="108">
        <f t="shared" si="4"/>
        <v>108.3588</v>
      </c>
      <c r="F32" s="108">
        <f t="shared" si="4"/>
        <v>108.3588</v>
      </c>
      <c r="G32" s="108">
        <f t="shared" si="4"/>
        <v>108.3588</v>
      </c>
      <c r="H32" s="108">
        <f t="shared" si="4"/>
        <v>108.3588</v>
      </c>
      <c r="I32" s="52">
        <v>82.09</v>
      </c>
      <c r="J32" s="52">
        <f t="shared" ref="J32:J74" si="5">I32*0.24</f>
        <v>19.701599999999999</v>
      </c>
      <c r="K32" s="52">
        <f t="shared" ref="K32:K74" si="6">I32*0.08</f>
        <v>6.5672000000000006</v>
      </c>
    </row>
    <row r="33" spans="1:13" ht="24.95" customHeight="1">
      <c r="A33" s="61" t="s">
        <v>1038</v>
      </c>
      <c r="B33" s="170" t="s">
        <v>1175</v>
      </c>
      <c r="C33" s="61" t="s">
        <v>1038</v>
      </c>
      <c r="D33" s="108">
        <f t="shared" si="4"/>
        <v>315.22919999999999</v>
      </c>
      <c r="E33" s="108">
        <f t="shared" si="4"/>
        <v>315.22919999999999</v>
      </c>
      <c r="F33" s="108">
        <f t="shared" si="4"/>
        <v>315.22919999999999</v>
      </c>
      <c r="G33" s="108">
        <f t="shared" si="4"/>
        <v>315.22919999999999</v>
      </c>
      <c r="H33" s="108">
        <f t="shared" si="4"/>
        <v>315.22919999999999</v>
      </c>
      <c r="I33" s="52">
        <v>238.81</v>
      </c>
      <c r="J33" s="52">
        <f t="shared" si="5"/>
        <v>57.314399999999999</v>
      </c>
      <c r="K33" s="52">
        <f t="shared" si="6"/>
        <v>19.104800000000001</v>
      </c>
    </row>
    <row r="34" spans="1:13" ht="24.95" customHeight="1">
      <c r="A34" s="61" t="s">
        <v>14</v>
      </c>
      <c r="B34" s="25" t="s">
        <v>18</v>
      </c>
      <c r="C34" s="61" t="s">
        <v>14</v>
      </c>
      <c r="D34" s="108">
        <f t="shared" si="4"/>
        <v>290.59800000000001</v>
      </c>
      <c r="E34" s="108">
        <f t="shared" si="4"/>
        <v>290.59800000000001</v>
      </c>
      <c r="F34" s="108">
        <f t="shared" si="4"/>
        <v>290.59800000000001</v>
      </c>
      <c r="G34" s="108">
        <f t="shared" si="4"/>
        <v>290.59800000000001</v>
      </c>
      <c r="H34" s="108">
        <f t="shared" si="4"/>
        <v>290.59800000000001</v>
      </c>
      <c r="I34" s="52">
        <v>220.15</v>
      </c>
      <c r="J34" s="52">
        <f t="shared" si="5"/>
        <v>52.835999999999999</v>
      </c>
      <c r="K34" s="52">
        <f t="shared" si="6"/>
        <v>17.612000000000002</v>
      </c>
    </row>
    <row r="35" spans="1:13" ht="24.95" customHeight="1">
      <c r="A35" s="61" t="s">
        <v>118</v>
      </c>
      <c r="B35" s="25" t="s">
        <v>270</v>
      </c>
      <c r="C35" s="61" t="s">
        <v>118</v>
      </c>
      <c r="D35" s="108">
        <f t="shared" si="4"/>
        <v>162.5316</v>
      </c>
      <c r="E35" s="108">
        <f t="shared" si="4"/>
        <v>162.5316</v>
      </c>
      <c r="F35" s="108">
        <f t="shared" si="4"/>
        <v>162.5316</v>
      </c>
      <c r="G35" s="108">
        <f t="shared" si="4"/>
        <v>162.5316</v>
      </c>
      <c r="H35" s="108">
        <f t="shared" si="4"/>
        <v>162.5316</v>
      </c>
      <c r="I35" s="52">
        <v>123.13</v>
      </c>
      <c r="J35" s="52">
        <f t="shared" si="5"/>
        <v>29.551199999999998</v>
      </c>
      <c r="K35" s="52">
        <f t="shared" si="6"/>
        <v>9.8504000000000005</v>
      </c>
    </row>
    <row r="36" spans="1:13" ht="65.099999999999994" customHeight="1">
      <c r="A36" s="61" t="s">
        <v>516</v>
      </c>
      <c r="B36" s="25" t="s">
        <v>1065</v>
      </c>
      <c r="C36" s="61" t="s">
        <v>516</v>
      </c>
      <c r="D36" s="108">
        <f t="shared" si="4"/>
        <v>650.15279999999996</v>
      </c>
      <c r="E36" s="108">
        <f t="shared" si="4"/>
        <v>650.15279999999996</v>
      </c>
      <c r="F36" s="108">
        <f t="shared" si="4"/>
        <v>650.15279999999996</v>
      </c>
      <c r="G36" s="108">
        <f t="shared" si="4"/>
        <v>650.15279999999996</v>
      </c>
      <c r="H36" s="108">
        <f t="shared" si="4"/>
        <v>650.15279999999996</v>
      </c>
      <c r="I36" s="52">
        <v>492.54</v>
      </c>
      <c r="J36" s="52">
        <f t="shared" si="5"/>
        <v>118.20959999999999</v>
      </c>
      <c r="K36" s="52">
        <f t="shared" si="6"/>
        <v>39.403200000000005</v>
      </c>
    </row>
    <row r="37" spans="1:13" ht="45" customHeight="1">
      <c r="A37" s="61" t="s">
        <v>515</v>
      </c>
      <c r="B37" s="25" t="s">
        <v>1064</v>
      </c>
      <c r="C37" s="61" t="s">
        <v>515</v>
      </c>
      <c r="D37" s="108">
        <f t="shared" si="4"/>
        <v>1270.7508</v>
      </c>
      <c r="E37" s="108">
        <f t="shared" si="4"/>
        <v>1270.7508</v>
      </c>
      <c r="F37" s="108">
        <f t="shared" si="4"/>
        <v>1270.7508</v>
      </c>
      <c r="G37" s="108">
        <f t="shared" si="4"/>
        <v>1270.7508</v>
      </c>
      <c r="H37" s="108">
        <f t="shared" si="4"/>
        <v>1270.7508</v>
      </c>
      <c r="I37" s="52">
        <v>962.69</v>
      </c>
      <c r="J37" s="52">
        <f t="shared" si="5"/>
        <v>231.04560000000001</v>
      </c>
      <c r="K37" s="52">
        <f t="shared" si="6"/>
        <v>77.015200000000007</v>
      </c>
    </row>
    <row r="38" spans="1:13" ht="24.95" customHeight="1">
      <c r="A38" s="61" t="s">
        <v>625</v>
      </c>
      <c r="B38" s="25" t="s">
        <v>637</v>
      </c>
      <c r="C38" s="61" t="s">
        <v>625</v>
      </c>
      <c r="D38" s="108">
        <f t="shared" si="4"/>
        <v>290.59800000000001</v>
      </c>
      <c r="E38" s="108">
        <f t="shared" si="4"/>
        <v>290.59800000000001</v>
      </c>
      <c r="F38" s="108">
        <f t="shared" si="4"/>
        <v>290.59800000000001</v>
      </c>
      <c r="G38" s="108">
        <f t="shared" si="4"/>
        <v>290.59800000000001</v>
      </c>
      <c r="H38" s="108">
        <f t="shared" si="4"/>
        <v>290.59800000000001</v>
      </c>
      <c r="I38" s="52">
        <v>220.15</v>
      </c>
      <c r="J38" s="52">
        <f t="shared" si="5"/>
        <v>52.835999999999999</v>
      </c>
      <c r="K38" s="52">
        <f t="shared" si="6"/>
        <v>17.612000000000002</v>
      </c>
    </row>
    <row r="39" spans="1:13" ht="24.95" customHeight="1">
      <c r="A39" s="61" t="s">
        <v>626</v>
      </c>
      <c r="B39" s="25" t="s">
        <v>1087</v>
      </c>
      <c r="C39" s="61" t="s">
        <v>626</v>
      </c>
      <c r="D39" s="108">
        <f t="shared" si="4"/>
        <v>448.20600000000002</v>
      </c>
      <c r="E39" s="108">
        <f t="shared" si="4"/>
        <v>448.20600000000002</v>
      </c>
      <c r="F39" s="108">
        <f t="shared" si="4"/>
        <v>448.20600000000002</v>
      </c>
      <c r="G39" s="108" t="s">
        <v>95</v>
      </c>
      <c r="H39" s="108" t="s">
        <v>95</v>
      </c>
      <c r="I39" s="52">
        <v>339.55</v>
      </c>
      <c r="J39" s="52">
        <f t="shared" si="5"/>
        <v>81.492000000000004</v>
      </c>
      <c r="K39" s="52">
        <f t="shared" si="6"/>
        <v>27.164000000000001</v>
      </c>
    </row>
    <row r="40" spans="1:13" ht="24.95" customHeight="1">
      <c r="A40" s="61" t="s">
        <v>110</v>
      </c>
      <c r="B40" s="25" t="s">
        <v>273</v>
      </c>
      <c r="C40" s="61" t="s">
        <v>110</v>
      </c>
      <c r="D40" s="108">
        <f t="shared" si="4"/>
        <v>211.79399999999998</v>
      </c>
      <c r="E40" s="108">
        <f t="shared" si="4"/>
        <v>211.79399999999998</v>
      </c>
      <c r="F40" s="108">
        <f t="shared" si="4"/>
        <v>211.79399999999998</v>
      </c>
      <c r="G40" s="108">
        <f t="shared" si="4"/>
        <v>211.79399999999998</v>
      </c>
      <c r="H40" s="108">
        <f t="shared" si="4"/>
        <v>211.79399999999998</v>
      </c>
      <c r="I40" s="52">
        <v>160.44999999999999</v>
      </c>
      <c r="J40" s="52">
        <f t="shared" si="5"/>
        <v>38.507999999999996</v>
      </c>
      <c r="K40" s="52">
        <f t="shared" si="6"/>
        <v>12.835999999999999</v>
      </c>
    </row>
    <row r="41" spans="1:13" ht="24.95" customHeight="1">
      <c r="A41" s="61" t="s">
        <v>510</v>
      </c>
      <c r="B41" s="25" t="s">
        <v>539</v>
      </c>
      <c r="C41" s="61" t="s">
        <v>510</v>
      </c>
      <c r="D41" s="108">
        <f t="shared" si="4"/>
        <v>211.79399999999998</v>
      </c>
      <c r="E41" s="108">
        <f t="shared" si="4"/>
        <v>211.79399999999998</v>
      </c>
      <c r="F41" s="108">
        <f t="shared" si="4"/>
        <v>211.79399999999998</v>
      </c>
      <c r="G41" s="108">
        <f t="shared" si="4"/>
        <v>211.79399999999998</v>
      </c>
      <c r="H41" s="108">
        <f t="shared" si="4"/>
        <v>211.79399999999998</v>
      </c>
      <c r="I41" s="52">
        <v>160.44999999999999</v>
      </c>
      <c r="J41" s="52">
        <f t="shared" si="5"/>
        <v>38.507999999999996</v>
      </c>
      <c r="K41" s="52">
        <f t="shared" si="6"/>
        <v>12.835999999999999</v>
      </c>
    </row>
    <row r="42" spans="1:13" ht="24.95" customHeight="1">
      <c r="A42" s="61" t="s">
        <v>388</v>
      </c>
      <c r="B42" s="25" t="s">
        <v>532</v>
      </c>
      <c r="C42" s="61" t="s">
        <v>388</v>
      </c>
      <c r="D42" s="108">
        <f t="shared" si="4"/>
        <v>103.43519999999999</v>
      </c>
      <c r="E42" s="108">
        <f t="shared" si="4"/>
        <v>103.43519999999999</v>
      </c>
      <c r="F42" s="108">
        <f t="shared" si="4"/>
        <v>103.43519999999999</v>
      </c>
      <c r="G42" s="108">
        <f t="shared" si="4"/>
        <v>103.43519999999999</v>
      </c>
      <c r="H42" s="108">
        <f t="shared" si="4"/>
        <v>103.43519999999999</v>
      </c>
      <c r="I42" s="52">
        <v>78.36</v>
      </c>
      <c r="J42" s="52">
        <f t="shared" si="5"/>
        <v>18.8064</v>
      </c>
      <c r="K42" s="52">
        <f t="shared" si="6"/>
        <v>6.2687999999999997</v>
      </c>
    </row>
    <row r="43" spans="1:13" ht="24.95" customHeight="1">
      <c r="A43" s="61" t="s">
        <v>1034</v>
      </c>
      <c r="B43" s="25" t="s">
        <v>1084</v>
      </c>
      <c r="C43" s="61" t="s">
        <v>1034</v>
      </c>
      <c r="D43" s="108">
        <f t="shared" si="4"/>
        <v>3698.9567999999995</v>
      </c>
      <c r="E43" s="108">
        <f t="shared" si="4"/>
        <v>3698.9567999999995</v>
      </c>
      <c r="F43" s="108">
        <f t="shared" si="4"/>
        <v>3698.9567999999995</v>
      </c>
      <c r="G43" s="108" t="s">
        <v>95</v>
      </c>
      <c r="H43" s="108" t="s">
        <v>95</v>
      </c>
      <c r="I43" s="52">
        <v>2802.24</v>
      </c>
      <c r="J43" s="52">
        <f t="shared" si="5"/>
        <v>672.53759999999988</v>
      </c>
      <c r="K43" s="52">
        <f t="shared" si="6"/>
        <v>224.17919999999998</v>
      </c>
    </row>
    <row r="44" spans="1:13" ht="24.95" customHeight="1">
      <c r="A44" s="61" t="s">
        <v>152</v>
      </c>
      <c r="B44" s="25" t="s">
        <v>294</v>
      </c>
      <c r="C44" s="61" t="s">
        <v>152</v>
      </c>
      <c r="D44" s="108">
        <f t="shared" si="4"/>
        <v>177.31560000000002</v>
      </c>
      <c r="E44" s="108">
        <f t="shared" si="4"/>
        <v>177.31560000000002</v>
      </c>
      <c r="F44" s="108">
        <f t="shared" si="4"/>
        <v>177.31560000000002</v>
      </c>
      <c r="G44" s="108">
        <f t="shared" si="4"/>
        <v>177.31560000000002</v>
      </c>
      <c r="H44" s="108">
        <f t="shared" si="4"/>
        <v>177.31560000000002</v>
      </c>
      <c r="I44" s="52">
        <v>134.33000000000001</v>
      </c>
      <c r="J44" s="52">
        <f t="shared" si="5"/>
        <v>32.239200000000004</v>
      </c>
      <c r="K44" s="52">
        <f t="shared" si="6"/>
        <v>10.746400000000001</v>
      </c>
    </row>
    <row r="45" spans="1:13" ht="24.95" customHeight="1">
      <c r="A45" s="61" t="s">
        <v>154</v>
      </c>
      <c r="B45" s="25" t="s">
        <v>288</v>
      </c>
      <c r="C45" s="61" t="s">
        <v>154</v>
      </c>
      <c r="D45" s="108">
        <f t="shared" si="4"/>
        <v>261.04320000000001</v>
      </c>
      <c r="E45" s="108">
        <f t="shared" si="4"/>
        <v>261.04320000000001</v>
      </c>
      <c r="F45" s="108">
        <f t="shared" si="4"/>
        <v>261.04320000000001</v>
      </c>
      <c r="G45" s="108">
        <f t="shared" si="4"/>
        <v>261.04320000000001</v>
      </c>
      <c r="H45" s="108">
        <f t="shared" si="4"/>
        <v>261.04320000000001</v>
      </c>
      <c r="I45" s="52">
        <v>197.76</v>
      </c>
      <c r="J45" s="52">
        <f t="shared" si="5"/>
        <v>47.462399999999995</v>
      </c>
      <c r="K45" s="52">
        <f t="shared" si="6"/>
        <v>15.8208</v>
      </c>
    </row>
    <row r="46" spans="1:13" ht="24.95" customHeight="1">
      <c r="A46" s="61" t="s">
        <v>376</v>
      </c>
      <c r="B46" s="25" t="s">
        <v>379</v>
      </c>
      <c r="C46" s="61" t="s">
        <v>376</v>
      </c>
      <c r="D46" s="108">
        <f t="shared" si="4"/>
        <v>162.5316</v>
      </c>
      <c r="E46" s="108">
        <f t="shared" si="4"/>
        <v>162.5316</v>
      </c>
      <c r="F46" s="108">
        <f t="shared" si="4"/>
        <v>162.5316</v>
      </c>
      <c r="G46" s="108">
        <f t="shared" si="4"/>
        <v>162.5316</v>
      </c>
      <c r="H46" s="108">
        <f t="shared" si="4"/>
        <v>162.5316</v>
      </c>
      <c r="I46" s="52">
        <v>123.13</v>
      </c>
      <c r="J46" s="52">
        <f t="shared" si="5"/>
        <v>29.551199999999998</v>
      </c>
      <c r="K46" s="52">
        <f t="shared" si="6"/>
        <v>9.8504000000000005</v>
      </c>
    </row>
    <row r="47" spans="1:13" ht="24.95" customHeight="1">
      <c r="A47" s="61" t="s">
        <v>156</v>
      </c>
      <c r="B47" s="25" t="s">
        <v>289</v>
      </c>
      <c r="C47" s="61" t="s">
        <v>156</v>
      </c>
      <c r="D47" s="108">
        <f t="shared" si="4"/>
        <v>98.511599999999987</v>
      </c>
      <c r="E47" s="108">
        <f t="shared" si="4"/>
        <v>98.511599999999987</v>
      </c>
      <c r="F47" s="108">
        <f t="shared" si="4"/>
        <v>98.511599999999987</v>
      </c>
      <c r="G47" s="108">
        <f t="shared" si="4"/>
        <v>98.511599999999987</v>
      </c>
      <c r="H47" s="108">
        <f t="shared" si="4"/>
        <v>98.511599999999987</v>
      </c>
      <c r="I47" s="52">
        <v>74.63</v>
      </c>
      <c r="J47" s="52">
        <f t="shared" si="5"/>
        <v>17.911199999999997</v>
      </c>
      <c r="K47" s="52">
        <f t="shared" si="6"/>
        <v>5.9703999999999997</v>
      </c>
    </row>
    <row r="48" spans="1:13" ht="24.95" customHeight="1">
      <c r="A48" s="61" t="s">
        <v>12</v>
      </c>
      <c r="B48" s="25" t="s">
        <v>275</v>
      </c>
      <c r="C48" s="61" t="s">
        <v>12</v>
      </c>
      <c r="D48" s="108">
        <f t="shared" ref="D48:H67" si="7">$I48+$J48+$K48</f>
        <v>241.34879999999998</v>
      </c>
      <c r="E48" s="108">
        <f t="shared" si="7"/>
        <v>241.34879999999998</v>
      </c>
      <c r="F48" s="108">
        <f t="shared" si="7"/>
        <v>241.34879999999998</v>
      </c>
      <c r="G48" s="108">
        <f t="shared" si="7"/>
        <v>241.34879999999998</v>
      </c>
      <c r="H48" s="108">
        <f t="shared" si="7"/>
        <v>241.34879999999998</v>
      </c>
      <c r="I48" s="52">
        <v>182.84</v>
      </c>
      <c r="J48" s="52">
        <f t="shared" si="5"/>
        <v>43.881599999999999</v>
      </c>
      <c r="K48" s="52">
        <f t="shared" si="6"/>
        <v>14.6272</v>
      </c>
      <c r="M48" s="111"/>
    </row>
    <row r="49" spans="1:13" ht="24.95" customHeight="1">
      <c r="A49" s="61" t="s">
        <v>22</v>
      </c>
      <c r="B49" s="25" t="s">
        <v>276</v>
      </c>
      <c r="C49" s="61" t="s">
        <v>22</v>
      </c>
      <c r="D49" s="108">
        <f t="shared" si="7"/>
        <v>581.19600000000003</v>
      </c>
      <c r="E49" s="108">
        <f t="shared" si="7"/>
        <v>581.19600000000003</v>
      </c>
      <c r="F49" s="108">
        <f t="shared" si="7"/>
        <v>581.19600000000003</v>
      </c>
      <c r="G49" s="108" t="s">
        <v>95</v>
      </c>
      <c r="H49" s="108">
        <f t="shared" si="7"/>
        <v>581.19600000000003</v>
      </c>
      <c r="I49" s="52">
        <v>440.3</v>
      </c>
      <c r="J49" s="52">
        <f t="shared" si="5"/>
        <v>105.672</v>
      </c>
      <c r="K49" s="52">
        <f t="shared" si="6"/>
        <v>35.224000000000004</v>
      </c>
      <c r="M49" s="111"/>
    </row>
    <row r="50" spans="1:13" ht="24.95" customHeight="1">
      <c r="A50" s="61" t="s">
        <v>163</v>
      </c>
      <c r="B50" s="25" t="s">
        <v>1055</v>
      </c>
      <c r="C50" s="61" t="s">
        <v>163</v>
      </c>
      <c r="D50" s="108">
        <f t="shared" si="7"/>
        <v>34.478400000000001</v>
      </c>
      <c r="E50" s="108">
        <f t="shared" si="7"/>
        <v>34.478400000000001</v>
      </c>
      <c r="F50" s="108">
        <f t="shared" si="7"/>
        <v>34.478400000000001</v>
      </c>
      <c r="G50" s="108">
        <f t="shared" si="7"/>
        <v>34.478400000000001</v>
      </c>
      <c r="H50" s="108">
        <f t="shared" si="7"/>
        <v>34.478400000000001</v>
      </c>
      <c r="I50" s="52">
        <v>26.12</v>
      </c>
      <c r="J50" s="52">
        <f t="shared" si="5"/>
        <v>6.2687999999999997</v>
      </c>
      <c r="K50" s="52">
        <f t="shared" si="6"/>
        <v>2.0895999999999999</v>
      </c>
      <c r="M50" s="111"/>
    </row>
    <row r="51" spans="1:13" ht="24.95" customHeight="1">
      <c r="A51" s="61" t="s">
        <v>468</v>
      </c>
      <c r="B51" s="25" t="s">
        <v>544</v>
      </c>
      <c r="C51" s="61" t="s">
        <v>468</v>
      </c>
      <c r="D51" s="108">
        <f t="shared" si="7"/>
        <v>290.59800000000001</v>
      </c>
      <c r="E51" s="108">
        <f t="shared" si="7"/>
        <v>290.59800000000001</v>
      </c>
      <c r="F51" s="108">
        <f t="shared" si="7"/>
        <v>290.59800000000001</v>
      </c>
      <c r="G51" s="108">
        <f t="shared" si="7"/>
        <v>290.59800000000001</v>
      </c>
      <c r="H51" s="108">
        <f t="shared" si="7"/>
        <v>290.59800000000001</v>
      </c>
      <c r="I51" s="52">
        <v>220.15</v>
      </c>
      <c r="J51" s="52">
        <f t="shared" si="5"/>
        <v>52.835999999999999</v>
      </c>
      <c r="K51" s="52">
        <f t="shared" si="6"/>
        <v>17.612000000000002</v>
      </c>
    </row>
    <row r="52" spans="1:13" ht="24.95" customHeight="1">
      <c r="A52" s="61" t="s">
        <v>293</v>
      </c>
      <c r="B52" s="25" t="s">
        <v>294</v>
      </c>
      <c r="C52" s="61" t="s">
        <v>293</v>
      </c>
      <c r="D52" s="108">
        <f t="shared" si="7"/>
        <v>177.31560000000002</v>
      </c>
      <c r="E52" s="108">
        <f t="shared" si="7"/>
        <v>177.31560000000002</v>
      </c>
      <c r="F52" s="108">
        <f t="shared" si="7"/>
        <v>177.31560000000002</v>
      </c>
      <c r="G52" s="108">
        <f t="shared" si="7"/>
        <v>177.31560000000002</v>
      </c>
      <c r="H52" s="108">
        <f t="shared" si="7"/>
        <v>177.31560000000002</v>
      </c>
      <c r="I52" s="52">
        <v>134.33000000000001</v>
      </c>
      <c r="J52" s="52">
        <f t="shared" si="5"/>
        <v>32.239200000000004</v>
      </c>
      <c r="K52" s="52">
        <f t="shared" si="6"/>
        <v>10.746400000000001</v>
      </c>
    </row>
    <row r="53" spans="1:13" ht="24.95" customHeight="1">
      <c r="A53" s="61" t="s">
        <v>506</v>
      </c>
      <c r="B53" s="25" t="s">
        <v>1056</v>
      </c>
      <c r="C53" s="61" t="s">
        <v>506</v>
      </c>
      <c r="D53" s="108">
        <f t="shared" si="7"/>
        <v>123.12960000000001</v>
      </c>
      <c r="E53" s="108">
        <f t="shared" si="7"/>
        <v>123.12960000000001</v>
      </c>
      <c r="F53" s="108">
        <f t="shared" si="7"/>
        <v>123.12960000000001</v>
      </c>
      <c r="G53" s="108">
        <f t="shared" si="7"/>
        <v>123.12960000000001</v>
      </c>
      <c r="H53" s="108">
        <f t="shared" si="7"/>
        <v>123.12960000000001</v>
      </c>
      <c r="I53" s="52">
        <v>93.28</v>
      </c>
      <c r="J53" s="52">
        <f t="shared" si="5"/>
        <v>22.3872</v>
      </c>
      <c r="K53" s="52">
        <f t="shared" si="6"/>
        <v>7.4624000000000006</v>
      </c>
    </row>
    <row r="54" spans="1:13" ht="45" customHeight="1">
      <c r="A54" s="61" t="s">
        <v>1031</v>
      </c>
      <c r="B54" s="25" t="s">
        <v>1066</v>
      </c>
      <c r="C54" s="61" t="s">
        <v>1031</v>
      </c>
      <c r="D54" s="108">
        <f t="shared" si="7"/>
        <v>453.12959999999998</v>
      </c>
      <c r="E54" s="108">
        <f t="shared" si="7"/>
        <v>453.12959999999998</v>
      </c>
      <c r="F54" s="108">
        <f t="shared" si="7"/>
        <v>453.12959999999998</v>
      </c>
      <c r="G54" s="108">
        <f t="shared" si="7"/>
        <v>453.12959999999998</v>
      </c>
      <c r="H54" s="108">
        <f t="shared" si="7"/>
        <v>453.12959999999998</v>
      </c>
      <c r="I54" s="52">
        <v>343.28</v>
      </c>
      <c r="J54" s="52">
        <f t="shared" si="5"/>
        <v>82.387199999999993</v>
      </c>
      <c r="K54" s="52">
        <f t="shared" si="6"/>
        <v>27.462399999999999</v>
      </c>
      <c r="M54" s="111"/>
    </row>
    <row r="55" spans="1:13" ht="45" customHeight="1">
      <c r="A55" s="61" t="s">
        <v>1030</v>
      </c>
      <c r="B55" s="25" t="s">
        <v>1067</v>
      </c>
      <c r="C55" s="61" t="s">
        <v>1030</v>
      </c>
      <c r="D55" s="108">
        <f t="shared" si="7"/>
        <v>2378.9567999999999</v>
      </c>
      <c r="E55" s="108">
        <f t="shared" si="7"/>
        <v>2378.9567999999999</v>
      </c>
      <c r="F55" s="108">
        <f t="shared" si="7"/>
        <v>2378.9567999999999</v>
      </c>
      <c r="G55" s="108">
        <f t="shared" si="7"/>
        <v>2378.9567999999999</v>
      </c>
      <c r="H55" s="108">
        <f t="shared" si="7"/>
        <v>2378.9567999999999</v>
      </c>
      <c r="I55" s="52">
        <v>1802.24</v>
      </c>
      <c r="J55" s="52">
        <f t="shared" si="5"/>
        <v>432.5376</v>
      </c>
      <c r="K55" s="52">
        <f t="shared" si="6"/>
        <v>144.17920000000001</v>
      </c>
      <c r="M55" s="111"/>
    </row>
    <row r="56" spans="1:13" ht="45" customHeight="1">
      <c r="A56" s="61" t="s">
        <v>1029</v>
      </c>
      <c r="B56" s="25" t="s">
        <v>1062</v>
      </c>
      <c r="C56" s="61" t="s">
        <v>1029</v>
      </c>
      <c r="D56" s="108">
        <f t="shared" si="7"/>
        <v>453.12959999999998</v>
      </c>
      <c r="E56" s="108">
        <f t="shared" si="7"/>
        <v>453.12959999999998</v>
      </c>
      <c r="F56" s="108">
        <f t="shared" si="7"/>
        <v>453.12959999999998</v>
      </c>
      <c r="G56" s="108">
        <f t="shared" si="7"/>
        <v>453.12959999999998</v>
      </c>
      <c r="H56" s="108">
        <f t="shared" si="7"/>
        <v>453.12959999999998</v>
      </c>
      <c r="I56" s="52">
        <v>343.28</v>
      </c>
      <c r="J56" s="52">
        <f t="shared" si="5"/>
        <v>82.387199999999993</v>
      </c>
      <c r="K56" s="52">
        <f t="shared" si="6"/>
        <v>27.462399999999999</v>
      </c>
      <c r="M56" s="111"/>
    </row>
    <row r="57" spans="1:13" ht="45" customHeight="1">
      <c r="A57" s="61" t="s">
        <v>1025</v>
      </c>
      <c r="B57" s="202" t="s">
        <v>1085</v>
      </c>
      <c r="C57" s="61" t="s">
        <v>1025</v>
      </c>
      <c r="D57" s="108">
        <f t="shared" si="7"/>
        <v>738.80399999999997</v>
      </c>
      <c r="E57" s="108">
        <f t="shared" si="7"/>
        <v>738.80399999999997</v>
      </c>
      <c r="F57" s="108">
        <f t="shared" si="7"/>
        <v>738.80399999999997</v>
      </c>
      <c r="G57" s="108">
        <f t="shared" si="7"/>
        <v>738.80399999999997</v>
      </c>
      <c r="H57" s="108">
        <f t="shared" si="7"/>
        <v>738.80399999999997</v>
      </c>
      <c r="I57" s="52">
        <v>559.70000000000005</v>
      </c>
      <c r="J57" s="52">
        <f t="shared" si="5"/>
        <v>134.328</v>
      </c>
      <c r="K57" s="52">
        <f t="shared" si="6"/>
        <v>44.776000000000003</v>
      </c>
    </row>
    <row r="58" spans="1:13" ht="24.6" customHeight="1">
      <c r="A58" s="61" t="s">
        <v>1023</v>
      </c>
      <c r="B58" s="25" t="s">
        <v>1051</v>
      </c>
      <c r="C58" s="61" t="s">
        <v>1023</v>
      </c>
      <c r="D58" s="108">
        <f t="shared" si="7"/>
        <v>290.59800000000001</v>
      </c>
      <c r="E58" s="108">
        <f t="shared" si="7"/>
        <v>290.59800000000001</v>
      </c>
      <c r="F58" s="108">
        <f t="shared" si="7"/>
        <v>290.59800000000001</v>
      </c>
      <c r="G58" s="108">
        <f t="shared" si="7"/>
        <v>290.59800000000001</v>
      </c>
      <c r="H58" s="108">
        <f t="shared" si="7"/>
        <v>290.59800000000001</v>
      </c>
      <c r="I58" s="52">
        <v>220.15</v>
      </c>
      <c r="J58" s="52">
        <f t="shared" si="5"/>
        <v>52.835999999999999</v>
      </c>
      <c r="K58" s="52">
        <f t="shared" si="6"/>
        <v>17.612000000000002</v>
      </c>
      <c r="M58" s="111"/>
    </row>
    <row r="59" spans="1:13" ht="24.6" customHeight="1">
      <c r="A59" s="61" t="s">
        <v>505</v>
      </c>
      <c r="B59" s="25" t="s">
        <v>545</v>
      </c>
      <c r="C59" s="61" t="s">
        <v>505</v>
      </c>
      <c r="D59" s="108">
        <f t="shared" si="7"/>
        <v>236.41200000000001</v>
      </c>
      <c r="E59" s="108">
        <f t="shared" si="7"/>
        <v>236.41200000000001</v>
      </c>
      <c r="F59" s="108">
        <f t="shared" si="7"/>
        <v>236.41200000000001</v>
      </c>
      <c r="G59" s="108">
        <f t="shared" si="7"/>
        <v>236.41200000000001</v>
      </c>
      <c r="H59" s="108">
        <f t="shared" si="7"/>
        <v>236.41200000000001</v>
      </c>
      <c r="I59" s="52">
        <v>179.1</v>
      </c>
      <c r="J59" s="52">
        <f t="shared" si="5"/>
        <v>42.983999999999995</v>
      </c>
      <c r="K59" s="52">
        <f t="shared" si="6"/>
        <v>14.327999999999999</v>
      </c>
      <c r="M59" s="111"/>
    </row>
    <row r="60" spans="1:13" ht="24.95" customHeight="1">
      <c r="A60" s="61" t="s">
        <v>229</v>
      </c>
      <c r="B60" s="25" t="s">
        <v>297</v>
      </c>
      <c r="C60" s="61" t="s">
        <v>229</v>
      </c>
      <c r="D60" s="108">
        <f t="shared" si="7"/>
        <v>0</v>
      </c>
      <c r="E60" s="108">
        <f t="shared" si="7"/>
        <v>0</v>
      </c>
      <c r="F60" s="108">
        <f t="shared" si="7"/>
        <v>0</v>
      </c>
      <c r="G60" s="108">
        <f t="shared" si="7"/>
        <v>0</v>
      </c>
      <c r="H60" s="108">
        <f t="shared" si="7"/>
        <v>0</v>
      </c>
      <c r="I60" s="52">
        <v>0</v>
      </c>
      <c r="J60" s="52">
        <f t="shared" si="5"/>
        <v>0</v>
      </c>
      <c r="K60" s="52">
        <f t="shared" si="6"/>
        <v>0</v>
      </c>
      <c r="M60" s="111"/>
    </row>
    <row r="61" spans="1:13" ht="24.95" customHeight="1">
      <c r="A61" s="61" t="s">
        <v>137</v>
      </c>
      <c r="B61" s="25" t="s">
        <v>298</v>
      </c>
      <c r="C61" s="61" t="s">
        <v>137</v>
      </c>
      <c r="D61" s="108">
        <f t="shared" si="7"/>
        <v>847.16279999999995</v>
      </c>
      <c r="E61" s="108">
        <f t="shared" si="7"/>
        <v>847.16279999999995</v>
      </c>
      <c r="F61" s="108">
        <f t="shared" si="7"/>
        <v>847.16279999999995</v>
      </c>
      <c r="G61" s="108">
        <f t="shared" si="7"/>
        <v>847.16279999999995</v>
      </c>
      <c r="H61" s="108">
        <f t="shared" si="7"/>
        <v>847.16279999999995</v>
      </c>
      <c r="I61" s="52">
        <v>641.79</v>
      </c>
      <c r="J61" s="52">
        <f t="shared" si="5"/>
        <v>154.02959999999999</v>
      </c>
      <c r="K61" s="52">
        <f t="shared" si="6"/>
        <v>51.343199999999996</v>
      </c>
      <c r="M61" s="111"/>
    </row>
    <row r="62" spans="1:13" ht="24.95" customHeight="1">
      <c r="A62" s="61" t="s">
        <v>504</v>
      </c>
      <c r="B62" s="25" t="s">
        <v>546</v>
      </c>
      <c r="C62" s="61" t="s">
        <v>504</v>
      </c>
      <c r="D62" s="108">
        <f t="shared" si="7"/>
        <v>241.34879999999998</v>
      </c>
      <c r="E62" s="108">
        <f t="shared" si="7"/>
        <v>241.34879999999998</v>
      </c>
      <c r="F62" s="108">
        <f t="shared" si="7"/>
        <v>241.34879999999998</v>
      </c>
      <c r="G62" s="108">
        <f t="shared" si="7"/>
        <v>241.34879999999998</v>
      </c>
      <c r="H62" s="108">
        <f t="shared" si="7"/>
        <v>241.34879999999998</v>
      </c>
      <c r="I62" s="52">
        <v>182.84</v>
      </c>
      <c r="J62" s="52">
        <f t="shared" si="5"/>
        <v>43.881599999999999</v>
      </c>
      <c r="K62" s="52">
        <f t="shared" si="6"/>
        <v>14.6272</v>
      </c>
      <c r="M62" s="111"/>
    </row>
    <row r="63" spans="1:13" ht="24.95" customHeight="1">
      <c r="A63" s="61" t="s">
        <v>1024</v>
      </c>
      <c r="B63" s="25" t="s">
        <v>1093</v>
      </c>
      <c r="C63" s="61" t="s">
        <v>1024</v>
      </c>
      <c r="D63" s="108">
        <f t="shared" si="7"/>
        <v>29.5548</v>
      </c>
      <c r="E63" s="108">
        <f t="shared" si="7"/>
        <v>29.5548</v>
      </c>
      <c r="F63" s="108">
        <f t="shared" si="7"/>
        <v>29.5548</v>
      </c>
      <c r="G63" s="108">
        <f t="shared" si="7"/>
        <v>29.5548</v>
      </c>
      <c r="H63" s="108">
        <f t="shared" si="7"/>
        <v>29.5548</v>
      </c>
      <c r="I63" s="52">
        <v>22.39</v>
      </c>
      <c r="J63" s="52">
        <f t="shared" si="5"/>
        <v>5.3735999999999997</v>
      </c>
      <c r="K63" s="52">
        <f t="shared" si="6"/>
        <v>1.7912000000000001</v>
      </c>
      <c r="M63" s="111"/>
    </row>
    <row r="64" spans="1:13" ht="24.95" customHeight="1">
      <c r="A64" s="61" t="s">
        <v>132</v>
      </c>
      <c r="B64" s="25" t="s">
        <v>300</v>
      </c>
      <c r="C64" s="61" t="s">
        <v>132</v>
      </c>
      <c r="D64" s="108">
        <f t="shared" si="7"/>
        <v>78.804000000000002</v>
      </c>
      <c r="E64" s="108">
        <f t="shared" si="7"/>
        <v>78.804000000000002</v>
      </c>
      <c r="F64" s="108">
        <f t="shared" si="7"/>
        <v>78.804000000000002</v>
      </c>
      <c r="G64" s="108">
        <f t="shared" si="7"/>
        <v>78.804000000000002</v>
      </c>
      <c r="H64" s="108">
        <f t="shared" si="7"/>
        <v>78.804000000000002</v>
      </c>
      <c r="I64" s="52">
        <v>59.7</v>
      </c>
      <c r="J64" s="52">
        <f t="shared" si="5"/>
        <v>14.327999999999999</v>
      </c>
      <c r="K64" s="52">
        <f t="shared" si="6"/>
        <v>4.7760000000000007</v>
      </c>
      <c r="M64" s="111"/>
    </row>
    <row r="65" spans="1:20" ht="24.95" customHeight="1">
      <c r="A65" s="61" t="s">
        <v>111</v>
      </c>
      <c r="B65" s="25" t="s">
        <v>235</v>
      </c>
      <c r="C65" s="61" t="s">
        <v>111</v>
      </c>
      <c r="D65" s="108">
        <f t="shared" si="7"/>
        <v>64.033199999999994</v>
      </c>
      <c r="E65" s="108">
        <f t="shared" si="7"/>
        <v>64.033199999999994</v>
      </c>
      <c r="F65" s="108">
        <f t="shared" si="7"/>
        <v>64.033199999999994</v>
      </c>
      <c r="G65" s="108">
        <f t="shared" si="7"/>
        <v>64.033199999999994</v>
      </c>
      <c r="H65" s="108">
        <f t="shared" si="7"/>
        <v>64.033199999999994</v>
      </c>
      <c r="I65" s="52">
        <v>48.51</v>
      </c>
      <c r="J65" s="52">
        <f t="shared" si="5"/>
        <v>11.642399999999999</v>
      </c>
      <c r="K65" s="52">
        <f t="shared" si="6"/>
        <v>3.8807999999999998</v>
      </c>
      <c r="M65" s="111"/>
    </row>
    <row r="66" spans="1:20" ht="24.95" customHeight="1">
      <c r="A66" s="61" t="s">
        <v>503</v>
      </c>
      <c r="B66" s="25" t="s">
        <v>547</v>
      </c>
      <c r="C66" s="61" t="s">
        <v>503</v>
      </c>
      <c r="D66" s="108">
        <f t="shared" si="7"/>
        <v>216.7176</v>
      </c>
      <c r="E66" s="108">
        <f t="shared" si="7"/>
        <v>216.7176</v>
      </c>
      <c r="F66" s="108">
        <f t="shared" si="7"/>
        <v>216.7176</v>
      </c>
      <c r="G66" s="108">
        <f t="shared" si="7"/>
        <v>216.7176</v>
      </c>
      <c r="H66" s="108">
        <f t="shared" si="7"/>
        <v>216.7176</v>
      </c>
      <c r="I66" s="52">
        <v>164.18</v>
      </c>
      <c r="J66" s="52">
        <f t="shared" si="5"/>
        <v>39.403199999999998</v>
      </c>
      <c r="K66" s="52">
        <f t="shared" si="6"/>
        <v>13.134400000000001</v>
      </c>
      <c r="M66" s="111"/>
    </row>
    <row r="67" spans="1:20" ht="24.95" customHeight="1">
      <c r="A67" s="61" t="s">
        <v>190</v>
      </c>
      <c r="B67" s="25" t="s">
        <v>305</v>
      </c>
      <c r="C67" s="61" t="s">
        <v>190</v>
      </c>
      <c r="D67" s="108">
        <f t="shared" si="7"/>
        <v>19.707599999999999</v>
      </c>
      <c r="E67" s="108">
        <f t="shared" si="7"/>
        <v>19.707599999999999</v>
      </c>
      <c r="F67" s="108">
        <f t="shared" si="7"/>
        <v>19.707599999999999</v>
      </c>
      <c r="G67" s="108">
        <f t="shared" si="7"/>
        <v>19.707599999999999</v>
      </c>
      <c r="H67" s="108">
        <f t="shared" si="7"/>
        <v>19.707599999999999</v>
      </c>
      <c r="I67" s="52">
        <v>14.93</v>
      </c>
      <c r="J67" s="52">
        <f t="shared" si="5"/>
        <v>3.5831999999999997</v>
      </c>
      <c r="K67" s="52">
        <f t="shared" si="6"/>
        <v>1.1943999999999999</v>
      </c>
      <c r="M67" s="111"/>
    </row>
    <row r="68" spans="1:20" ht="24.95" customHeight="1">
      <c r="A68" s="61" t="s">
        <v>628</v>
      </c>
      <c r="B68" s="25" t="s">
        <v>647</v>
      </c>
      <c r="C68" s="61" t="s">
        <v>628</v>
      </c>
      <c r="D68" s="108">
        <f t="shared" ref="D68:H74" si="8">$I68+$J68+$K68</f>
        <v>3935.3688000000002</v>
      </c>
      <c r="E68" s="108">
        <f t="shared" si="8"/>
        <v>3935.3688000000002</v>
      </c>
      <c r="F68" s="108">
        <f t="shared" si="8"/>
        <v>3935.3688000000002</v>
      </c>
      <c r="G68" s="108" t="s">
        <v>95</v>
      </c>
      <c r="H68" s="108" t="s">
        <v>95</v>
      </c>
      <c r="I68" s="52">
        <v>2981.34</v>
      </c>
      <c r="J68" s="52">
        <f t="shared" si="5"/>
        <v>715.52160000000003</v>
      </c>
      <c r="K68" s="52">
        <f t="shared" si="6"/>
        <v>238.50720000000001</v>
      </c>
      <c r="M68" s="111"/>
    </row>
    <row r="69" spans="1:20" ht="24.95" customHeight="1">
      <c r="A69" s="61" t="s">
        <v>629</v>
      </c>
      <c r="B69" s="25" t="s">
        <v>648</v>
      </c>
      <c r="C69" s="61" t="s">
        <v>629</v>
      </c>
      <c r="D69" s="108">
        <f t="shared" si="8"/>
        <v>177.31560000000002</v>
      </c>
      <c r="E69" s="108">
        <f t="shared" si="8"/>
        <v>177.31560000000002</v>
      </c>
      <c r="F69" s="108">
        <f t="shared" si="8"/>
        <v>177.31560000000002</v>
      </c>
      <c r="G69" s="108" t="s">
        <v>95</v>
      </c>
      <c r="H69" s="108" t="s">
        <v>95</v>
      </c>
      <c r="I69" s="52">
        <v>134.33000000000001</v>
      </c>
      <c r="J69" s="52">
        <f t="shared" si="5"/>
        <v>32.239200000000004</v>
      </c>
      <c r="K69" s="52">
        <f t="shared" si="6"/>
        <v>10.746400000000001</v>
      </c>
      <c r="M69" s="111"/>
    </row>
    <row r="70" spans="1:20" ht="24.95" customHeight="1">
      <c r="A70" s="61" t="s">
        <v>630</v>
      </c>
      <c r="B70" s="25" t="s">
        <v>1092</v>
      </c>
      <c r="C70" s="61" t="s">
        <v>630</v>
      </c>
      <c r="D70" s="108">
        <f t="shared" si="8"/>
        <v>241.34879999999998</v>
      </c>
      <c r="E70" s="108">
        <f t="shared" si="8"/>
        <v>241.34879999999998</v>
      </c>
      <c r="F70" s="108">
        <f t="shared" si="8"/>
        <v>241.34879999999998</v>
      </c>
      <c r="G70" s="108" t="s">
        <v>95</v>
      </c>
      <c r="H70" s="108" t="s">
        <v>95</v>
      </c>
      <c r="I70" s="52">
        <v>182.84</v>
      </c>
      <c r="J70" s="52">
        <f t="shared" si="5"/>
        <v>43.881599999999999</v>
      </c>
      <c r="K70" s="52">
        <f t="shared" si="6"/>
        <v>14.6272</v>
      </c>
      <c r="M70" s="111"/>
    </row>
    <row r="71" spans="1:20" ht="24.95" customHeight="1">
      <c r="A71" s="61" t="s">
        <v>74</v>
      </c>
      <c r="B71" s="25" t="s">
        <v>1061</v>
      </c>
      <c r="C71" s="61" t="s">
        <v>74</v>
      </c>
      <c r="D71" s="108">
        <f t="shared" si="8"/>
        <v>88.651199999999989</v>
      </c>
      <c r="E71" s="108">
        <f t="shared" si="8"/>
        <v>88.651199999999989</v>
      </c>
      <c r="F71" s="108">
        <f t="shared" si="8"/>
        <v>88.651199999999989</v>
      </c>
      <c r="G71" s="108">
        <f t="shared" si="8"/>
        <v>88.651199999999989</v>
      </c>
      <c r="H71" s="108">
        <f t="shared" si="8"/>
        <v>88.651199999999989</v>
      </c>
      <c r="I71" s="52">
        <v>67.16</v>
      </c>
      <c r="J71" s="52">
        <f t="shared" si="5"/>
        <v>16.118399999999998</v>
      </c>
      <c r="K71" s="52">
        <f t="shared" si="6"/>
        <v>5.3727999999999998</v>
      </c>
      <c r="M71" s="111"/>
    </row>
    <row r="72" spans="1:20" ht="24.95" customHeight="1">
      <c r="A72" s="61" t="s">
        <v>112</v>
      </c>
      <c r="B72" s="25" t="s">
        <v>89</v>
      </c>
      <c r="C72" s="61" t="s">
        <v>112</v>
      </c>
      <c r="D72" s="108">
        <f t="shared" si="8"/>
        <v>182.23920000000001</v>
      </c>
      <c r="E72" s="108">
        <f t="shared" si="8"/>
        <v>182.23920000000001</v>
      </c>
      <c r="F72" s="108">
        <f t="shared" si="8"/>
        <v>182.23920000000001</v>
      </c>
      <c r="G72" s="108">
        <f t="shared" si="8"/>
        <v>182.23920000000001</v>
      </c>
      <c r="H72" s="108">
        <f t="shared" si="8"/>
        <v>182.23920000000001</v>
      </c>
      <c r="I72" s="52">
        <v>138.06</v>
      </c>
      <c r="J72" s="52">
        <f t="shared" si="5"/>
        <v>33.134399999999999</v>
      </c>
      <c r="K72" s="52">
        <f t="shared" si="6"/>
        <v>11.0448</v>
      </c>
      <c r="M72" s="111"/>
    </row>
    <row r="73" spans="1:20" ht="24.95" customHeight="1">
      <c r="A73" s="61" t="s">
        <v>501</v>
      </c>
      <c r="B73" s="25" t="s">
        <v>538</v>
      </c>
      <c r="C73" s="61" t="s">
        <v>501</v>
      </c>
      <c r="D73" s="108">
        <f t="shared" si="8"/>
        <v>211.79399999999998</v>
      </c>
      <c r="E73" s="108">
        <f t="shared" si="8"/>
        <v>211.79399999999998</v>
      </c>
      <c r="F73" s="108">
        <f t="shared" si="8"/>
        <v>211.79399999999998</v>
      </c>
      <c r="G73" s="108">
        <f t="shared" si="8"/>
        <v>211.79399999999998</v>
      </c>
      <c r="H73" s="108">
        <f t="shared" si="8"/>
        <v>211.79399999999998</v>
      </c>
      <c r="I73" s="52">
        <v>160.44999999999999</v>
      </c>
      <c r="J73" s="52">
        <f t="shared" si="5"/>
        <v>38.507999999999996</v>
      </c>
      <c r="K73" s="52">
        <f t="shared" si="6"/>
        <v>12.835999999999999</v>
      </c>
      <c r="M73" s="111"/>
    </row>
    <row r="74" spans="1:20" ht="24.95" customHeight="1">
      <c r="A74" s="61" t="s">
        <v>527</v>
      </c>
      <c r="B74" s="25" t="s">
        <v>550</v>
      </c>
      <c r="C74" s="61" t="s">
        <v>527</v>
      </c>
      <c r="D74" s="108">
        <f t="shared" si="8"/>
        <v>162.5316</v>
      </c>
      <c r="E74" s="108">
        <f t="shared" si="8"/>
        <v>162.5316</v>
      </c>
      <c r="F74" s="108">
        <f t="shared" si="8"/>
        <v>162.5316</v>
      </c>
      <c r="G74" s="108">
        <f t="shared" si="8"/>
        <v>162.5316</v>
      </c>
      <c r="H74" s="108">
        <f t="shared" si="8"/>
        <v>162.5316</v>
      </c>
      <c r="I74" s="52">
        <v>123.13</v>
      </c>
      <c r="J74" s="52">
        <f t="shared" si="5"/>
        <v>29.551199999999998</v>
      </c>
      <c r="K74" s="52">
        <f t="shared" si="6"/>
        <v>9.8504000000000005</v>
      </c>
    </row>
    <row r="75" spans="1:20" ht="25.15" customHeight="1">
      <c r="A75" s="30" t="s">
        <v>244</v>
      </c>
      <c r="B75" s="39"/>
      <c r="I75" s="5"/>
      <c r="J75" s="5"/>
      <c r="K75" s="5"/>
      <c r="L75" s="5"/>
      <c r="M75" s="5"/>
      <c r="N75" s="5"/>
      <c r="O75" s="5"/>
      <c r="P75" s="5"/>
      <c r="Q75" s="5"/>
      <c r="R75" s="5"/>
      <c r="S75" s="5"/>
      <c r="T75" s="5"/>
    </row>
    <row r="76" spans="1:20" ht="25.15" customHeight="1">
      <c r="A76" s="63" t="s">
        <v>194</v>
      </c>
      <c r="B76" s="39"/>
      <c r="I76" s="5"/>
      <c r="J76" s="5"/>
      <c r="K76" s="5"/>
      <c r="L76" s="5"/>
      <c r="M76" s="5"/>
      <c r="N76" s="5"/>
      <c r="O76" s="5"/>
      <c r="P76" s="5"/>
      <c r="Q76" s="5"/>
      <c r="R76" s="5"/>
      <c r="S76" s="5"/>
      <c r="T76" s="5"/>
    </row>
    <row r="77" spans="1:20" ht="25.15" customHeight="1">
      <c r="A77" s="63" t="s">
        <v>195</v>
      </c>
      <c r="B77" s="39"/>
      <c r="I77" s="5"/>
      <c r="J77" s="5"/>
      <c r="K77" s="5"/>
      <c r="L77" s="5"/>
      <c r="M77" s="5"/>
      <c r="N77" s="5"/>
      <c r="O77" s="5"/>
      <c r="P77" s="5"/>
      <c r="Q77" s="5"/>
      <c r="R77" s="5"/>
      <c r="S77" s="5"/>
      <c r="T77" s="5"/>
    </row>
    <row r="78" spans="1:20" ht="25.15" customHeight="1">
      <c r="A78" s="63" t="s">
        <v>203</v>
      </c>
      <c r="B78" s="39"/>
      <c r="I78" s="5"/>
      <c r="J78" s="5"/>
      <c r="K78" s="5"/>
      <c r="L78" s="5"/>
      <c r="M78" s="5"/>
      <c r="N78" s="5"/>
      <c r="O78" s="5"/>
      <c r="P78" s="5"/>
      <c r="Q78" s="5"/>
      <c r="R78" s="5"/>
      <c r="S78" s="5"/>
      <c r="T78" s="5"/>
    </row>
  </sheetData>
  <sortState xmlns:xlrd2="http://schemas.microsoft.com/office/spreadsheetml/2017/richdata2" ref="A32:P74">
    <sortCondition ref="A32:A74"/>
  </sortState>
  <conditionalFormatting sqref="J3:J5">
    <cfRule type="cellIs" dxfId="990" priority="10" stopIfTrue="1" operator="equal">
      <formula>"-"</formula>
    </cfRule>
    <cfRule type="cellIs" dxfId="989" priority="11" stopIfTrue="1" operator="equal">
      <formula>"Std"</formula>
    </cfRule>
  </conditionalFormatting>
  <conditionalFormatting sqref="J3:J5">
    <cfRule type="cellIs" dxfId="988" priority="9" stopIfTrue="1" operator="between">
      <formula>0</formula>
      <formula>5000</formula>
    </cfRule>
  </conditionalFormatting>
  <conditionalFormatting sqref="D2:H2">
    <cfRule type="cellIs" dxfId="987" priority="7" stopIfTrue="1" operator="equal">
      <formula>"-"</formula>
    </cfRule>
    <cfRule type="cellIs" dxfId="986" priority="8" stopIfTrue="1" operator="equal">
      <formula>"Std"</formula>
    </cfRule>
  </conditionalFormatting>
  <conditionalFormatting sqref="D8:H53 D55:H74">
    <cfRule type="cellIs" dxfId="985" priority="4" stopIfTrue="1" operator="between">
      <formula>0</formula>
      <formula>5000</formula>
    </cfRule>
    <cfRule type="cellIs" dxfId="984" priority="5" stopIfTrue="1" operator="equal">
      <formula>"-"</formula>
    </cfRule>
    <cfRule type="cellIs" dxfId="983" priority="6" stopIfTrue="1" operator="equal">
      <formula>"S"</formula>
    </cfRule>
  </conditionalFormatting>
  <conditionalFormatting sqref="D54:H54">
    <cfRule type="cellIs" dxfId="982" priority="1" stopIfTrue="1" operator="between">
      <formula>0</formula>
      <formula>5000</formula>
    </cfRule>
    <cfRule type="cellIs" dxfId="981" priority="2" stopIfTrue="1" operator="equal">
      <formula>"-"</formula>
    </cfRule>
    <cfRule type="cellIs" dxfId="980" priority="3" stopIfTrue="1" operator="equal">
      <formula>"S"</formula>
    </cfRule>
  </conditionalFormatting>
  <printOptions horizontalCentered="1"/>
  <pageMargins left="0.51181102362204722" right="0.51181102362204722" top="0.55118110236220474" bottom="0.55118110236220474" header="0.31496062992125984" footer="0.31496062992125984"/>
  <pageSetup paperSize="9" scale="2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A2A0-4C71-4D46-8A79-69340CB669FB}">
  <sheetPr>
    <tabColor rgb="FFFFC000"/>
    <pageSetUpPr fitToPage="1"/>
  </sheetPr>
  <dimension ref="A1:T68"/>
  <sheetViews>
    <sheetView showGridLines="0" view="pageBreakPreview" zoomScale="50" zoomScaleNormal="60" zoomScaleSheetLayoutView="50" workbookViewId="0">
      <pane ySplit="7" topLeftCell="A11" activePane="bottomLeft" state="frozen"/>
      <selection activeCell="B25" sqref="B25"/>
      <selection pane="bottomLeft" activeCell="Q15" sqref="Q15"/>
    </sheetView>
  </sheetViews>
  <sheetFormatPr defaultColWidth="8" defaultRowHeight="20.25"/>
  <cols>
    <col min="1" max="1" width="14" style="5" customWidth="1"/>
    <col min="2" max="2" width="143.28515625" style="32" customWidth="1"/>
    <col min="3" max="3" width="14" style="5" customWidth="1"/>
    <col min="4" max="8" width="28.85546875" style="5" customWidth="1"/>
    <col min="9" max="11" width="17.5703125" style="4" customWidth="1"/>
    <col min="12" max="13" width="6.7109375" style="39" customWidth="1"/>
    <col min="14" max="16" width="8" style="39"/>
    <col min="17" max="17" width="24" style="39" customWidth="1"/>
    <col min="18" max="18" width="12.5703125" style="39" customWidth="1"/>
    <col min="19" max="16384" width="8" style="39"/>
  </cols>
  <sheetData>
    <row r="1" spans="1:16" ht="93" customHeight="1">
      <c r="A1" s="57"/>
      <c r="B1" s="54" t="str">
        <f>'[62]NEW DUCATO DROPSIDE S9'!B1</f>
        <v>Ισχύς προτεινόμενου τιμοκαταλόγου λιανικής από 17/11/2022</v>
      </c>
      <c r="C1" s="57"/>
      <c r="D1" s="67" t="s">
        <v>1177</v>
      </c>
      <c r="E1" s="67" t="s">
        <v>1178</v>
      </c>
      <c r="F1" s="67" t="s">
        <v>1179</v>
      </c>
      <c r="G1" s="67" t="s">
        <v>1180</v>
      </c>
      <c r="H1" s="67" t="s">
        <v>1181</v>
      </c>
      <c r="J1" s="117"/>
      <c r="K1" s="117"/>
    </row>
    <row r="2" spans="1:16" ht="25.15" customHeight="1">
      <c r="A2" s="58"/>
      <c r="B2" s="6" t="s">
        <v>207</v>
      </c>
      <c r="C2" s="58"/>
      <c r="D2" s="7">
        <f t="shared" ref="D2" si="0">SUM(D3:D5)</f>
        <v>37407.195999999996</v>
      </c>
      <c r="E2" s="7">
        <f>SUM(E3:E5)</f>
        <v>38315.356</v>
      </c>
      <c r="F2" s="7">
        <f t="shared" ref="F2:G2" si="1">SUM(F3:F5)</f>
        <v>39223.516000000003</v>
      </c>
      <c r="G2" s="7">
        <f t="shared" si="1"/>
        <v>40131.675999999999</v>
      </c>
      <c r="H2" s="7">
        <f>SUM(H3:H5)</f>
        <v>40131.675999999999</v>
      </c>
      <c r="J2" s="118" t="s">
        <v>214</v>
      </c>
      <c r="K2" s="119"/>
    </row>
    <row r="3" spans="1:16" ht="25.15" customHeight="1">
      <c r="A3" s="68"/>
      <c r="B3" s="16" t="s">
        <v>91</v>
      </c>
      <c r="C3" s="68"/>
      <c r="D3" s="29">
        <f>(D5+227.72)*0.05</f>
        <v>1460.8360000000002</v>
      </c>
      <c r="E3" s="29">
        <f t="shared" ref="E3:H3" si="2">(E5+227.72)*0.05</f>
        <v>1496.0360000000001</v>
      </c>
      <c r="F3" s="29">
        <f t="shared" si="2"/>
        <v>1531.2360000000001</v>
      </c>
      <c r="G3" s="29">
        <f t="shared" si="2"/>
        <v>1566.4360000000001</v>
      </c>
      <c r="H3" s="29">
        <f t="shared" si="2"/>
        <v>1566.4360000000001</v>
      </c>
      <c r="J3" s="64" t="s">
        <v>343</v>
      </c>
      <c r="K3" s="52" t="s">
        <v>206</v>
      </c>
      <c r="L3" s="42"/>
      <c r="M3" s="42"/>
    </row>
    <row r="4" spans="1:16" ht="25.15" customHeight="1">
      <c r="A4" s="68"/>
      <c r="B4" s="16" t="s">
        <v>15</v>
      </c>
      <c r="C4" s="68"/>
      <c r="D4" s="52">
        <f t="shared" ref="D4:G4" si="3">D5*0.24</f>
        <v>6957.36</v>
      </c>
      <c r="E4" s="52">
        <f>E5*0.24</f>
        <v>7126.32</v>
      </c>
      <c r="F4" s="52">
        <f t="shared" si="3"/>
        <v>7295.28</v>
      </c>
      <c r="G4" s="52">
        <f t="shared" si="3"/>
        <v>7464.24</v>
      </c>
      <c r="H4" s="52">
        <f>H5*0.24</f>
        <v>7464.24</v>
      </c>
      <c r="J4" s="64">
        <v>123</v>
      </c>
      <c r="K4" s="52" t="s">
        <v>410</v>
      </c>
      <c r="L4" s="42"/>
      <c r="M4" s="42"/>
    </row>
    <row r="5" spans="1:16" s="45" customFormat="1" ht="25.15" customHeight="1">
      <c r="A5" s="69"/>
      <c r="B5" s="55" t="s">
        <v>208</v>
      </c>
      <c r="C5" s="69"/>
      <c r="D5" s="139">
        <v>28989</v>
      </c>
      <c r="E5" s="139">
        <v>29693</v>
      </c>
      <c r="F5" s="139">
        <v>30397</v>
      </c>
      <c r="G5" s="139">
        <v>31101</v>
      </c>
      <c r="H5" s="139">
        <v>31101</v>
      </c>
      <c r="I5" s="20"/>
      <c r="J5" s="64" t="s">
        <v>95</v>
      </c>
      <c r="K5" s="52" t="s">
        <v>411</v>
      </c>
      <c r="L5" s="44"/>
      <c r="M5" s="44"/>
    </row>
    <row r="6" spans="1:16" ht="25.15" customHeight="1">
      <c r="A6" s="58"/>
      <c r="B6" s="16" t="s">
        <v>412</v>
      </c>
      <c r="C6" s="58"/>
      <c r="D6" s="16" t="s">
        <v>1094</v>
      </c>
      <c r="E6" s="16" t="s">
        <v>1095</v>
      </c>
      <c r="F6" s="16" t="s">
        <v>1096</v>
      </c>
      <c r="G6" s="16" t="s">
        <v>1098</v>
      </c>
      <c r="H6" s="16" t="s">
        <v>1097</v>
      </c>
      <c r="J6" s="20"/>
    </row>
    <row r="7" spans="1:16" ht="49.9" customHeight="1">
      <c r="A7" s="23" t="s">
        <v>3</v>
      </c>
      <c r="B7" s="23" t="s">
        <v>213</v>
      </c>
      <c r="C7" s="23" t="s">
        <v>3</v>
      </c>
      <c r="D7" s="23" t="s">
        <v>188</v>
      </c>
      <c r="E7" s="23" t="s">
        <v>188</v>
      </c>
      <c r="F7" s="23" t="s">
        <v>188</v>
      </c>
      <c r="G7" s="23" t="s">
        <v>188</v>
      </c>
      <c r="H7" s="23" t="s">
        <v>188</v>
      </c>
      <c r="I7" s="120" t="s">
        <v>187</v>
      </c>
      <c r="J7" s="120" t="s">
        <v>192</v>
      </c>
      <c r="K7" s="120" t="s">
        <v>193</v>
      </c>
    </row>
    <row r="8" spans="1:16" ht="24.95" customHeight="1">
      <c r="A8" s="61" t="s">
        <v>8</v>
      </c>
      <c r="B8" s="25" t="s">
        <v>1053</v>
      </c>
      <c r="C8" s="61" t="s">
        <v>8</v>
      </c>
      <c r="D8" s="108" t="s">
        <v>343</v>
      </c>
      <c r="E8" s="108" t="s">
        <v>343</v>
      </c>
      <c r="F8" s="108" t="s">
        <v>343</v>
      </c>
      <c r="G8" s="108" t="s">
        <v>343</v>
      </c>
      <c r="H8" s="108" t="s">
        <v>343</v>
      </c>
      <c r="I8" s="109" t="s">
        <v>95</v>
      </c>
      <c r="J8" s="109" t="s">
        <v>95</v>
      </c>
      <c r="K8" s="109" t="s">
        <v>95</v>
      </c>
    </row>
    <row r="9" spans="1:16" ht="24.95" customHeight="1">
      <c r="A9" s="61" t="s">
        <v>27</v>
      </c>
      <c r="B9" s="25" t="s">
        <v>1057</v>
      </c>
      <c r="C9" s="61" t="s">
        <v>27</v>
      </c>
      <c r="D9" s="108" t="s">
        <v>343</v>
      </c>
      <c r="E9" s="108" t="s">
        <v>343</v>
      </c>
      <c r="F9" s="108" t="s">
        <v>343</v>
      </c>
      <c r="G9" s="108" t="s">
        <v>343</v>
      </c>
      <c r="H9" s="108" t="s">
        <v>343</v>
      </c>
      <c r="I9" s="109" t="s">
        <v>95</v>
      </c>
      <c r="J9" s="109" t="s">
        <v>95</v>
      </c>
      <c r="K9" s="109" t="s">
        <v>95</v>
      </c>
    </row>
    <row r="10" spans="1:16" ht="24.95" customHeight="1">
      <c r="A10" s="61" t="s">
        <v>114</v>
      </c>
      <c r="B10" s="25" t="s">
        <v>267</v>
      </c>
      <c r="C10" s="61" t="s">
        <v>114</v>
      </c>
      <c r="D10" s="108" t="s">
        <v>343</v>
      </c>
      <c r="E10" s="108" t="s">
        <v>343</v>
      </c>
      <c r="F10" s="108" t="s">
        <v>343</v>
      </c>
      <c r="G10" s="108" t="s">
        <v>343</v>
      </c>
      <c r="H10" s="108" t="s">
        <v>343</v>
      </c>
      <c r="I10" s="109" t="s">
        <v>95</v>
      </c>
      <c r="J10" s="109" t="s">
        <v>95</v>
      </c>
      <c r="K10" s="109" t="s">
        <v>95</v>
      </c>
    </row>
    <row r="11" spans="1:16" s="65" customFormat="1" ht="24.95" customHeight="1">
      <c r="A11" s="61" t="s">
        <v>55</v>
      </c>
      <c r="B11" s="25" t="s">
        <v>250</v>
      </c>
      <c r="C11" s="61" t="s">
        <v>55</v>
      </c>
      <c r="D11" s="108" t="s">
        <v>343</v>
      </c>
      <c r="E11" s="108" t="s">
        <v>343</v>
      </c>
      <c r="F11" s="108" t="s">
        <v>343</v>
      </c>
      <c r="G11" s="108" t="s">
        <v>343</v>
      </c>
      <c r="H11" s="108" t="s">
        <v>343</v>
      </c>
      <c r="I11" s="109" t="s">
        <v>95</v>
      </c>
      <c r="J11" s="109" t="s">
        <v>95</v>
      </c>
      <c r="K11" s="109" t="s">
        <v>95</v>
      </c>
      <c r="L11" s="39"/>
      <c r="M11" s="39"/>
      <c r="N11" s="39"/>
      <c r="O11" s="39"/>
      <c r="P11" s="39"/>
    </row>
    <row r="12" spans="1:16" ht="24.95" customHeight="1">
      <c r="A12" s="61" t="s">
        <v>820</v>
      </c>
      <c r="B12" s="25" t="s">
        <v>1041</v>
      </c>
      <c r="C12" s="61" t="s">
        <v>820</v>
      </c>
      <c r="D12" s="108" t="s">
        <v>343</v>
      </c>
      <c r="E12" s="108" t="s">
        <v>343</v>
      </c>
      <c r="F12" s="108" t="s">
        <v>343</v>
      </c>
      <c r="G12" s="108" t="s">
        <v>343</v>
      </c>
      <c r="H12" s="108" t="s">
        <v>343</v>
      </c>
      <c r="I12" s="109" t="s">
        <v>95</v>
      </c>
      <c r="J12" s="109" t="s">
        <v>95</v>
      </c>
      <c r="K12" s="109" t="s">
        <v>95</v>
      </c>
    </row>
    <row r="13" spans="1:16" ht="24.95" customHeight="1">
      <c r="A13" s="61" t="s">
        <v>107</v>
      </c>
      <c r="B13" s="25" t="s">
        <v>252</v>
      </c>
      <c r="C13" s="61" t="s">
        <v>107</v>
      </c>
      <c r="D13" s="108" t="s">
        <v>343</v>
      </c>
      <c r="E13" s="108" t="s">
        <v>343</v>
      </c>
      <c r="F13" s="108" t="s">
        <v>343</v>
      </c>
      <c r="G13" s="108" t="s">
        <v>343</v>
      </c>
      <c r="H13" s="108" t="s">
        <v>343</v>
      </c>
      <c r="I13" s="109" t="s">
        <v>95</v>
      </c>
      <c r="J13" s="109" t="s">
        <v>95</v>
      </c>
      <c r="K13" s="109" t="s">
        <v>95</v>
      </c>
    </row>
    <row r="14" spans="1:16" ht="24.95" customHeight="1">
      <c r="A14" s="61" t="s">
        <v>1036</v>
      </c>
      <c r="B14" s="25" t="s">
        <v>1059</v>
      </c>
      <c r="C14" s="61" t="s">
        <v>1036</v>
      </c>
      <c r="D14" s="108" t="s">
        <v>343</v>
      </c>
      <c r="E14" s="108" t="s">
        <v>343</v>
      </c>
      <c r="F14" s="108" t="s">
        <v>343</v>
      </c>
      <c r="G14" s="108" t="s">
        <v>343</v>
      </c>
      <c r="H14" s="108" t="s">
        <v>343</v>
      </c>
      <c r="I14" s="109" t="s">
        <v>95</v>
      </c>
      <c r="J14" s="109" t="s">
        <v>95</v>
      </c>
      <c r="K14" s="109" t="s">
        <v>95</v>
      </c>
    </row>
    <row r="15" spans="1:16" ht="24.95" customHeight="1">
      <c r="A15" s="61" t="s">
        <v>99</v>
      </c>
      <c r="B15" s="25" t="s">
        <v>1060</v>
      </c>
      <c r="C15" s="61" t="s">
        <v>99</v>
      </c>
      <c r="D15" s="108" t="s">
        <v>343</v>
      </c>
      <c r="E15" s="108" t="s">
        <v>343</v>
      </c>
      <c r="F15" s="108" t="s">
        <v>343</v>
      </c>
      <c r="G15" s="108" t="s">
        <v>343</v>
      </c>
      <c r="H15" s="108" t="s">
        <v>343</v>
      </c>
      <c r="I15" s="109" t="s">
        <v>95</v>
      </c>
      <c r="J15" s="109" t="s">
        <v>95</v>
      </c>
      <c r="K15" s="109" t="s">
        <v>95</v>
      </c>
    </row>
    <row r="16" spans="1:16" ht="24.95" customHeight="1">
      <c r="A16" s="61" t="s">
        <v>161</v>
      </c>
      <c r="B16" s="25" t="s">
        <v>1042</v>
      </c>
      <c r="C16" s="61" t="s">
        <v>161</v>
      </c>
      <c r="D16" s="108" t="s">
        <v>343</v>
      </c>
      <c r="E16" s="108" t="s">
        <v>343</v>
      </c>
      <c r="F16" s="108" t="s">
        <v>343</v>
      </c>
      <c r="G16" s="108" t="s">
        <v>343</v>
      </c>
      <c r="H16" s="108" t="s">
        <v>343</v>
      </c>
      <c r="I16" s="109" t="s">
        <v>95</v>
      </c>
      <c r="J16" s="109" t="s">
        <v>95</v>
      </c>
      <c r="K16" s="109" t="s">
        <v>95</v>
      </c>
      <c r="M16" s="111"/>
    </row>
    <row r="17" spans="1:13" ht="24.95" customHeight="1">
      <c r="A17" s="61" t="s">
        <v>140</v>
      </c>
      <c r="B17" s="25" t="s">
        <v>231</v>
      </c>
      <c r="C17" s="61" t="s">
        <v>140</v>
      </c>
      <c r="D17" s="108" t="s">
        <v>343</v>
      </c>
      <c r="E17" s="108" t="s">
        <v>343</v>
      </c>
      <c r="F17" s="108" t="s">
        <v>343</v>
      </c>
      <c r="G17" s="108" t="s">
        <v>343</v>
      </c>
      <c r="H17" s="108" t="s">
        <v>343</v>
      </c>
      <c r="I17" s="109" t="s">
        <v>95</v>
      </c>
      <c r="J17" s="109" t="s">
        <v>95</v>
      </c>
      <c r="K17" s="109" t="s">
        <v>95</v>
      </c>
    </row>
    <row r="18" spans="1:13" ht="24.95" customHeight="1">
      <c r="A18" s="61" t="s">
        <v>150</v>
      </c>
      <c r="B18" s="25" t="s">
        <v>378</v>
      </c>
      <c r="C18" s="61" t="s">
        <v>150</v>
      </c>
      <c r="D18" s="108">
        <f>$I18+$J18+$K18</f>
        <v>182.23920000000001</v>
      </c>
      <c r="E18" s="108">
        <f t="shared" ref="E18:G18" si="4">$I18+$J18+$K18</f>
        <v>182.23920000000001</v>
      </c>
      <c r="F18" s="108">
        <f t="shared" si="4"/>
        <v>182.23920000000001</v>
      </c>
      <c r="G18" s="108">
        <f t="shared" si="4"/>
        <v>182.23920000000001</v>
      </c>
      <c r="H18" s="108" t="s">
        <v>343</v>
      </c>
      <c r="I18" s="109">
        <v>138.06</v>
      </c>
      <c r="J18" s="52">
        <f t="shared" ref="J18" si="5">I18*0.24</f>
        <v>33.134399999999999</v>
      </c>
      <c r="K18" s="52">
        <f t="shared" ref="K18" si="6">I18*0.08</f>
        <v>11.0448</v>
      </c>
    </row>
    <row r="19" spans="1:13" ht="24.95" customHeight="1">
      <c r="A19" s="61" t="s">
        <v>1033</v>
      </c>
      <c r="B19" s="25" t="s">
        <v>1043</v>
      </c>
      <c r="C19" s="61" t="s">
        <v>1033</v>
      </c>
      <c r="D19" s="108" t="s">
        <v>343</v>
      </c>
      <c r="E19" s="108" t="s">
        <v>343</v>
      </c>
      <c r="F19" s="108" t="s">
        <v>343</v>
      </c>
      <c r="G19" s="108" t="s">
        <v>343</v>
      </c>
      <c r="H19" s="108" t="s">
        <v>343</v>
      </c>
      <c r="I19" s="109" t="s">
        <v>95</v>
      </c>
      <c r="J19" s="109" t="s">
        <v>95</v>
      </c>
      <c r="K19" s="109" t="s">
        <v>95</v>
      </c>
    </row>
    <row r="20" spans="1:13" ht="24.95" customHeight="1">
      <c r="A20" s="61" t="s">
        <v>155</v>
      </c>
      <c r="B20" s="25" t="s">
        <v>1044</v>
      </c>
      <c r="C20" s="61" t="s">
        <v>155</v>
      </c>
      <c r="D20" s="108" t="s">
        <v>343</v>
      </c>
      <c r="E20" s="108" t="s">
        <v>343</v>
      </c>
      <c r="F20" s="108" t="s">
        <v>343</v>
      </c>
      <c r="G20" s="108" t="s">
        <v>343</v>
      </c>
      <c r="H20" s="108" t="s">
        <v>343</v>
      </c>
      <c r="I20" s="109" t="s">
        <v>95</v>
      </c>
      <c r="J20" s="109" t="s">
        <v>95</v>
      </c>
      <c r="K20" s="109" t="s">
        <v>95</v>
      </c>
    </row>
    <row r="21" spans="1:13" ht="24.95" customHeight="1">
      <c r="A21" s="61" t="s">
        <v>13</v>
      </c>
      <c r="B21" s="25" t="s">
        <v>19</v>
      </c>
      <c r="C21" s="61" t="s">
        <v>13</v>
      </c>
      <c r="D21" s="108" t="s">
        <v>343</v>
      </c>
      <c r="E21" s="108" t="s">
        <v>343</v>
      </c>
      <c r="F21" s="108" t="s">
        <v>343</v>
      </c>
      <c r="G21" s="108" t="s">
        <v>343</v>
      </c>
      <c r="H21" s="108" t="s">
        <v>343</v>
      </c>
      <c r="I21" s="109" t="s">
        <v>95</v>
      </c>
      <c r="J21" s="109" t="s">
        <v>95</v>
      </c>
      <c r="K21" s="109" t="s">
        <v>95</v>
      </c>
      <c r="M21" s="111"/>
    </row>
    <row r="22" spans="1:13" ht="24.95" customHeight="1">
      <c r="A22" s="61" t="s">
        <v>330</v>
      </c>
      <c r="B22" s="25" t="s">
        <v>533</v>
      </c>
      <c r="C22" s="61" t="s">
        <v>330</v>
      </c>
      <c r="D22" s="108" t="s">
        <v>343</v>
      </c>
      <c r="E22" s="108" t="s">
        <v>343</v>
      </c>
      <c r="F22" s="108" t="s">
        <v>343</v>
      </c>
      <c r="G22" s="108" t="s">
        <v>343</v>
      </c>
      <c r="H22" s="108" t="s">
        <v>343</v>
      </c>
      <c r="I22" s="109" t="s">
        <v>95</v>
      </c>
      <c r="J22" s="109" t="s">
        <v>95</v>
      </c>
      <c r="K22" s="109" t="s">
        <v>95</v>
      </c>
      <c r="M22" s="111"/>
    </row>
    <row r="23" spans="1:13" ht="24.95" customHeight="1">
      <c r="A23" s="61" t="s">
        <v>164</v>
      </c>
      <c r="B23" s="25" t="s">
        <v>1047</v>
      </c>
      <c r="C23" s="61" t="s">
        <v>164</v>
      </c>
      <c r="D23" s="108" t="s">
        <v>343</v>
      </c>
      <c r="E23" s="108" t="s">
        <v>343</v>
      </c>
      <c r="F23" s="108" t="s">
        <v>343</v>
      </c>
      <c r="G23" s="108" t="s">
        <v>343</v>
      </c>
      <c r="H23" s="108" t="s">
        <v>343</v>
      </c>
      <c r="I23" s="109" t="s">
        <v>95</v>
      </c>
      <c r="J23" s="109" t="s">
        <v>95</v>
      </c>
      <c r="K23" s="109" t="s">
        <v>95</v>
      </c>
    </row>
    <row r="24" spans="1:13" ht="24.95" customHeight="1">
      <c r="A24" s="61" t="s">
        <v>167</v>
      </c>
      <c r="B24" s="25" t="s">
        <v>280</v>
      </c>
      <c r="C24" s="61" t="s">
        <v>167</v>
      </c>
      <c r="D24" s="108" t="s">
        <v>343</v>
      </c>
      <c r="E24" s="108" t="s">
        <v>343</v>
      </c>
      <c r="F24" s="108" t="s">
        <v>343</v>
      </c>
      <c r="G24" s="108" t="s">
        <v>343</v>
      </c>
      <c r="H24" s="108" t="s">
        <v>343</v>
      </c>
      <c r="I24" s="109" t="s">
        <v>95</v>
      </c>
      <c r="J24" s="109" t="s">
        <v>95</v>
      </c>
      <c r="K24" s="109" t="s">
        <v>95</v>
      </c>
      <c r="M24" s="111"/>
    </row>
    <row r="25" spans="1:13" ht="24.95" customHeight="1">
      <c r="A25" s="61" t="s">
        <v>148</v>
      </c>
      <c r="B25" s="25" t="s">
        <v>314</v>
      </c>
      <c r="C25" s="61" t="s">
        <v>148</v>
      </c>
      <c r="D25" s="108" t="s">
        <v>343</v>
      </c>
      <c r="E25" s="108" t="s">
        <v>343</v>
      </c>
      <c r="F25" s="108" t="s">
        <v>343</v>
      </c>
      <c r="G25" s="108" t="s">
        <v>343</v>
      </c>
      <c r="H25" s="108" t="s">
        <v>343</v>
      </c>
      <c r="I25" s="109" t="s">
        <v>95</v>
      </c>
      <c r="J25" s="109" t="s">
        <v>95</v>
      </c>
      <c r="K25" s="109" t="s">
        <v>95</v>
      </c>
    </row>
    <row r="26" spans="1:13" ht="24.95" customHeight="1">
      <c r="A26" s="61" t="s">
        <v>124</v>
      </c>
      <c r="B26" s="25" t="s">
        <v>233</v>
      </c>
      <c r="C26" s="61" t="s">
        <v>124</v>
      </c>
      <c r="D26" s="108">
        <f t="shared" ref="D26:F26" si="7">$I26+$J26+$K26</f>
        <v>88.651199999999989</v>
      </c>
      <c r="E26" s="108">
        <f t="shared" si="7"/>
        <v>88.651199999999989</v>
      </c>
      <c r="F26" s="108">
        <f t="shared" si="7"/>
        <v>88.651199999999989</v>
      </c>
      <c r="G26" s="108" t="s">
        <v>343</v>
      </c>
      <c r="H26" s="108">
        <f t="shared" ref="H26" si="8">$I26+$J26+$K26</f>
        <v>88.651199999999989</v>
      </c>
      <c r="I26" s="109">
        <v>67.16</v>
      </c>
      <c r="J26" s="52">
        <f t="shared" ref="J26" si="9">I26*0.24</f>
        <v>16.118399999999998</v>
      </c>
      <c r="K26" s="52">
        <f t="shared" ref="K26" si="10">I26*0.08</f>
        <v>5.3727999999999998</v>
      </c>
    </row>
    <row r="27" spans="1:13" ht="24.95" customHeight="1">
      <c r="A27" s="61" t="s">
        <v>1039</v>
      </c>
      <c r="B27" s="25" t="s">
        <v>1048</v>
      </c>
      <c r="C27" s="61" t="s">
        <v>1039</v>
      </c>
      <c r="D27" s="108" t="s">
        <v>343</v>
      </c>
      <c r="E27" s="108" t="s">
        <v>343</v>
      </c>
      <c r="F27" s="108" t="s">
        <v>343</v>
      </c>
      <c r="G27" s="108" t="s">
        <v>343</v>
      </c>
      <c r="H27" s="108" t="s">
        <v>343</v>
      </c>
      <c r="I27" s="109" t="s">
        <v>95</v>
      </c>
      <c r="J27" s="109" t="s">
        <v>95</v>
      </c>
      <c r="K27" s="109" t="s">
        <v>95</v>
      </c>
    </row>
    <row r="28" spans="1:13" ht="24.95" customHeight="1">
      <c r="A28" s="61" t="s">
        <v>134</v>
      </c>
      <c r="B28" s="25" t="s">
        <v>311</v>
      </c>
      <c r="C28" s="61" t="s">
        <v>134</v>
      </c>
      <c r="D28" s="108" t="s">
        <v>343</v>
      </c>
      <c r="E28" s="108" t="s">
        <v>343</v>
      </c>
      <c r="F28" s="108" t="s">
        <v>343</v>
      </c>
      <c r="G28" s="108" t="s">
        <v>343</v>
      </c>
      <c r="H28" s="108" t="s">
        <v>343</v>
      </c>
      <c r="I28" s="109" t="s">
        <v>95</v>
      </c>
      <c r="J28" s="109" t="s">
        <v>95</v>
      </c>
      <c r="K28" s="109" t="s">
        <v>95</v>
      </c>
    </row>
    <row r="29" spans="1:13" ht="24.95" customHeight="1">
      <c r="A29" s="61" t="s">
        <v>113</v>
      </c>
      <c r="B29" s="25" t="s">
        <v>249</v>
      </c>
      <c r="C29" s="61" t="s">
        <v>113</v>
      </c>
      <c r="D29" s="108">
        <f t="shared" ref="D29:H44" si="11">$I29+$J29+$K29</f>
        <v>108.3588</v>
      </c>
      <c r="E29" s="108">
        <f t="shared" si="11"/>
        <v>108.3588</v>
      </c>
      <c r="F29" s="108">
        <f t="shared" si="11"/>
        <v>108.3588</v>
      </c>
      <c r="G29" s="108">
        <f t="shared" si="11"/>
        <v>108.3588</v>
      </c>
      <c r="H29" s="108">
        <f t="shared" si="11"/>
        <v>108.3588</v>
      </c>
      <c r="I29" s="52">
        <v>82.09</v>
      </c>
      <c r="J29" s="52">
        <f t="shared" ref="J29:J38" si="12">I29*0.24</f>
        <v>19.701599999999999</v>
      </c>
      <c r="K29" s="52">
        <f t="shared" ref="K29:K38" si="13">I29*0.08</f>
        <v>6.5672000000000006</v>
      </c>
    </row>
    <row r="30" spans="1:13" ht="24.95" customHeight="1">
      <c r="A30" s="61" t="s">
        <v>1038</v>
      </c>
      <c r="B30" s="170" t="s">
        <v>1175</v>
      </c>
      <c r="C30" s="61" t="s">
        <v>1038</v>
      </c>
      <c r="D30" s="108">
        <f t="shared" si="11"/>
        <v>315.22919999999999</v>
      </c>
      <c r="E30" s="108">
        <f t="shared" si="11"/>
        <v>315.22919999999999</v>
      </c>
      <c r="F30" s="108">
        <f t="shared" si="11"/>
        <v>315.22919999999999</v>
      </c>
      <c r="G30" s="108">
        <f t="shared" si="11"/>
        <v>315.22919999999999</v>
      </c>
      <c r="H30" s="108">
        <f t="shared" si="11"/>
        <v>315.22919999999999</v>
      </c>
      <c r="I30" s="52">
        <v>238.81</v>
      </c>
      <c r="J30" s="52">
        <f t="shared" si="12"/>
        <v>57.314399999999999</v>
      </c>
      <c r="K30" s="52">
        <f t="shared" si="13"/>
        <v>19.104800000000001</v>
      </c>
    </row>
    <row r="31" spans="1:13" ht="24.95" customHeight="1">
      <c r="A31" s="61" t="s">
        <v>14</v>
      </c>
      <c r="B31" s="25" t="s">
        <v>18</v>
      </c>
      <c r="C31" s="61" t="s">
        <v>14</v>
      </c>
      <c r="D31" s="108">
        <f t="shared" si="11"/>
        <v>290.59800000000001</v>
      </c>
      <c r="E31" s="108">
        <f t="shared" si="11"/>
        <v>290.59800000000001</v>
      </c>
      <c r="F31" s="108">
        <f t="shared" si="11"/>
        <v>290.59800000000001</v>
      </c>
      <c r="G31" s="108">
        <f t="shared" si="11"/>
        <v>290.59800000000001</v>
      </c>
      <c r="H31" s="108">
        <f t="shared" si="11"/>
        <v>290.59800000000001</v>
      </c>
      <c r="I31" s="52">
        <v>220.15</v>
      </c>
      <c r="J31" s="52">
        <f t="shared" si="12"/>
        <v>52.835999999999999</v>
      </c>
      <c r="K31" s="52">
        <f t="shared" si="13"/>
        <v>17.612000000000002</v>
      </c>
    </row>
    <row r="32" spans="1:13" ht="24.95" customHeight="1">
      <c r="A32" s="61" t="s">
        <v>118</v>
      </c>
      <c r="B32" s="25" t="s">
        <v>270</v>
      </c>
      <c r="C32" s="61" t="s">
        <v>118</v>
      </c>
      <c r="D32" s="108">
        <f t="shared" si="11"/>
        <v>162.5316</v>
      </c>
      <c r="E32" s="108">
        <f t="shared" si="11"/>
        <v>162.5316</v>
      </c>
      <c r="F32" s="108">
        <f t="shared" si="11"/>
        <v>162.5316</v>
      </c>
      <c r="G32" s="108">
        <f t="shared" si="11"/>
        <v>162.5316</v>
      </c>
      <c r="H32" s="108">
        <f t="shared" si="11"/>
        <v>162.5316</v>
      </c>
      <c r="I32" s="52">
        <v>123.13</v>
      </c>
      <c r="J32" s="52">
        <f t="shared" si="12"/>
        <v>29.551199999999998</v>
      </c>
      <c r="K32" s="52">
        <f t="shared" si="13"/>
        <v>9.8504000000000005</v>
      </c>
    </row>
    <row r="33" spans="1:13" ht="65.099999999999994" customHeight="1">
      <c r="A33" s="61" t="s">
        <v>516</v>
      </c>
      <c r="B33" s="25" t="s">
        <v>1065</v>
      </c>
      <c r="C33" s="61" t="s">
        <v>516</v>
      </c>
      <c r="D33" s="108">
        <f t="shared" si="11"/>
        <v>650.15279999999996</v>
      </c>
      <c r="E33" s="108">
        <f t="shared" si="11"/>
        <v>650.15279999999996</v>
      </c>
      <c r="F33" s="108">
        <f t="shared" si="11"/>
        <v>650.15279999999996</v>
      </c>
      <c r="G33" s="108">
        <f t="shared" si="11"/>
        <v>650.15279999999996</v>
      </c>
      <c r="H33" s="108">
        <f t="shared" si="11"/>
        <v>650.15279999999996</v>
      </c>
      <c r="I33" s="52">
        <v>492.54</v>
      </c>
      <c r="J33" s="52">
        <f t="shared" si="12"/>
        <v>118.20959999999999</v>
      </c>
      <c r="K33" s="52">
        <f t="shared" si="13"/>
        <v>39.403200000000005</v>
      </c>
    </row>
    <row r="34" spans="1:13" ht="45" customHeight="1">
      <c r="A34" s="61" t="s">
        <v>515</v>
      </c>
      <c r="B34" s="25" t="s">
        <v>1064</v>
      </c>
      <c r="C34" s="61" t="s">
        <v>515</v>
      </c>
      <c r="D34" s="108">
        <f t="shared" si="11"/>
        <v>1270.7508</v>
      </c>
      <c r="E34" s="108">
        <f t="shared" si="11"/>
        <v>1270.7508</v>
      </c>
      <c r="F34" s="108">
        <f t="shared" si="11"/>
        <v>1270.7508</v>
      </c>
      <c r="G34" s="108">
        <f t="shared" si="11"/>
        <v>1270.7508</v>
      </c>
      <c r="H34" s="108">
        <f t="shared" si="11"/>
        <v>1270.7508</v>
      </c>
      <c r="I34" s="52">
        <v>962.69</v>
      </c>
      <c r="J34" s="52">
        <f t="shared" si="12"/>
        <v>231.04560000000001</v>
      </c>
      <c r="K34" s="52">
        <f t="shared" si="13"/>
        <v>77.015200000000007</v>
      </c>
    </row>
    <row r="35" spans="1:13" ht="24.95" customHeight="1">
      <c r="A35" s="61" t="s">
        <v>110</v>
      </c>
      <c r="B35" s="25" t="s">
        <v>273</v>
      </c>
      <c r="C35" s="61" t="s">
        <v>110</v>
      </c>
      <c r="D35" s="108">
        <f t="shared" si="11"/>
        <v>211.79399999999998</v>
      </c>
      <c r="E35" s="108">
        <f t="shared" si="11"/>
        <v>211.79399999999998</v>
      </c>
      <c r="F35" s="108">
        <f t="shared" si="11"/>
        <v>211.79399999999998</v>
      </c>
      <c r="G35" s="108">
        <f t="shared" si="11"/>
        <v>211.79399999999998</v>
      </c>
      <c r="H35" s="108">
        <f t="shared" si="11"/>
        <v>211.79399999999998</v>
      </c>
      <c r="I35" s="52">
        <v>160.44999999999999</v>
      </c>
      <c r="J35" s="52">
        <f t="shared" si="12"/>
        <v>38.507999999999996</v>
      </c>
      <c r="K35" s="52">
        <f t="shared" si="13"/>
        <v>12.835999999999999</v>
      </c>
    </row>
    <row r="36" spans="1:13" ht="24.95" customHeight="1">
      <c r="A36" s="61" t="s">
        <v>510</v>
      </c>
      <c r="B36" s="25" t="s">
        <v>539</v>
      </c>
      <c r="C36" s="61" t="s">
        <v>510</v>
      </c>
      <c r="D36" s="108">
        <f t="shared" si="11"/>
        <v>211.79399999999998</v>
      </c>
      <c r="E36" s="108">
        <f t="shared" si="11"/>
        <v>211.79399999999998</v>
      </c>
      <c r="F36" s="108">
        <f t="shared" si="11"/>
        <v>211.79399999999998</v>
      </c>
      <c r="G36" s="108">
        <f t="shared" si="11"/>
        <v>211.79399999999998</v>
      </c>
      <c r="H36" s="108">
        <f t="shared" si="11"/>
        <v>211.79399999999998</v>
      </c>
      <c r="I36" s="52">
        <v>160.44999999999999</v>
      </c>
      <c r="J36" s="52">
        <f t="shared" si="12"/>
        <v>38.507999999999996</v>
      </c>
      <c r="K36" s="52">
        <f t="shared" si="13"/>
        <v>12.835999999999999</v>
      </c>
    </row>
    <row r="37" spans="1:13" ht="24.95" customHeight="1">
      <c r="A37" s="61" t="s">
        <v>152</v>
      </c>
      <c r="B37" s="25" t="s">
        <v>294</v>
      </c>
      <c r="C37" s="61" t="s">
        <v>152</v>
      </c>
      <c r="D37" s="108">
        <f t="shared" si="11"/>
        <v>177.31560000000002</v>
      </c>
      <c r="E37" s="108">
        <f t="shared" si="11"/>
        <v>177.31560000000002</v>
      </c>
      <c r="F37" s="108">
        <f t="shared" si="11"/>
        <v>177.31560000000002</v>
      </c>
      <c r="G37" s="108">
        <f t="shared" si="11"/>
        <v>177.31560000000002</v>
      </c>
      <c r="H37" s="108">
        <f t="shared" si="11"/>
        <v>177.31560000000002</v>
      </c>
      <c r="I37" s="52">
        <v>134.33000000000001</v>
      </c>
      <c r="J37" s="52">
        <f t="shared" si="12"/>
        <v>32.239200000000004</v>
      </c>
      <c r="K37" s="52">
        <f t="shared" si="13"/>
        <v>10.746400000000001</v>
      </c>
    </row>
    <row r="38" spans="1:13" ht="24.95" customHeight="1">
      <c r="A38" s="61" t="s">
        <v>154</v>
      </c>
      <c r="B38" s="25" t="s">
        <v>288</v>
      </c>
      <c r="C38" s="61" t="s">
        <v>154</v>
      </c>
      <c r="D38" s="108">
        <f t="shared" si="11"/>
        <v>261.04320000000001</v>
      </c>
      <c r="E38" s="108">
        <f t="shared" si="11"/>
        <v>261.04320000000001</v>
      </c>
      <c r="F38" s="108">
        <f t="shared" si="11"/>
        <v>261.04320000000001</v>
      </c>
      <c r="G38" s="108">
        <f t="shared" si="11"/>
        <v>261.04320000000001</v>
      </c>
      <c r="H38" s="108">
        <f t="shared" si="11"/>
        <v>261.04320000000001</v>
      </c>
      <c r="I38" s="52">
        <v>197.76</v>
      </c>
      <c r="J38" s="52">
        <f t="shared" si="12"/>
        <v>47.462399999999995</v>
      </c>
      <c r="K38" s="52">
        <f t="shared" si="13"/>
        <v>15.8208</v>
      </c>
    </row>
    <row r="39" spans="1:13" ht="24.95" customHeight="1">
      <c r="A39" s="61" t="s">
        <v>376</v>
      </c>
      <c r="B39" s="25" t="s">
        <v>379</v>
      </c>
      <c r="C39" s="61" t="s">
        <v>376</v>
      </c>
      <c r="D39" s="108">
        <f t="shared" si="11"/>
        <v>162.5316</v>
      </c>
      <c r="E39" s="108">
        <f t="shared" si="11"/>
        <v>162.5316</v>
      </c>
      <c r="F39" s="108">
        <f t="shared" si="11"/>
        <v>162.5316</v>
      </c>
      <c r="G39" s="108">
        <f t="shared" si="11"/>
        <v>162.5316</v>
      </c>
      <c r="H39" s="108">
        <f t="shared" si="11"/>
        <v>162.5316</v>
      </c>
      <c r="I39" s="52">
        <v>123.13</v>
      </c>
      <c r="J39" s="52">
        <f>I39*0.24</f>
        <v>29.551199999999998</v>
      </c>
      <c r="K39" s="52">
        <f>I39*0.08</f>
        <v>9.8504000000000005</v>
      </c>
      <c r="M39" s="111"/>
    </row>
    <row r="40" spans="1:13" ht="24.95" customHeight="1">
      <c r="A40" s="61" t="s">
        <v>156</v>
      </c>
      <c r="B40" s="25" t="s">
        <v>289</v>
      </c>
      <c r="C40" s="61" t="s">
        <v>156</v>
      </c>
      <c r="D40" s="108">
        <f t="shared" si="11"/>
        <v>98.511599999999987</v>
      </c>
      <c r="E40" s="108">
        <f t="shared" si="11"/>
        <v>98.511599999999987</v>
      </c>
      <c r="F40" s="108">
        <f t="shared" si="11"/>
        <v>98.511599999999987</v>
      </c>
      <c r="G40" s="108">
        <f t="shared" si="11"/>
        <v>98.511599999999987</v>
      </c>
      <c r="H40" s="108">
        <f t="shared" si="11"/>
        <v>98.511599999999987</v>
      </c>
      <c r="I40" s="52">
        <v>74.63</v>
      </c>
      <c r="J40" s="52">
        <f t="shared" ref="J40:J64" si="14">I40*0.24</f>
        <v>17.911199999999997</v>
      </c>
      <c r="K40" s="52">
        <f t="shared" ref="K40:K64" si="15">I40*0.08</f>
        <v>5.9703999999999997</v>
      </c>
      <c r="M40" s="111"/>
    </row>
    <row r="41" spans="1:13" ht="24.95" customHeight="1">
      <c r="A41" s="61" t="s">
        <v>12</v>
      </c>
      <c r="B41" s="25" t="s">
        <v>275</v>
      </c>
      <c r="C41" s="61" t="s">
        <v>12</v>
      </c>
      <c r="D41" s="108">
        <f t="shared" si="11"/>
        <v>241.34879999999998</v>
      </c>
      <c r="E41" s="108">
        <f t="shared" si="11"/>
        <v>241.34879999999998</v>
      </c>
      <c r="F41" s="108">
        <f t="shared" si="11"/>
        <v>241.34879999999998</v>
      </c>
      <c r="G41" s="108">
        <f t="shared" si="11"/>
        <v>241.34879999999998</v>
      </c>
      <c r="H41" s="108">
        <f t="shared" si="11"/>
        <v>241.34879999999998</v>
      </c>
      <c r="I41" s="52">
        <v>182.84</v>
      </c>
      <c r="J41" s="52">
        <f t="shared" si="14"/>
        <v>43.881599999999999</v>
      </c>
      <c r="K41" s="52">
        <f t="shared" si="15"/>
        <v>14.6272</v>
      </c>
    </row>
    <row r="42" spans="1:13" ht="24.95" customHeight="1">
      <c r="A42" s="61" t="s">
        <v>22</v>
      </c>
      <c r="B42" s="25" t="s">
        <v>276</v>
      </c>
      <c r="C42" s="61" t="s">
        <v>22</v>
      </c>
      <c r="D42" s="108">
        <f t="shared" si="11"/>
        <v>581.19600000000003</v>
      </c>
      <c r="E42" s="108">
        <f t="shared" si="11"/>
        <v>581.19600000000003</v>
      </c>
      <c r="F42" s="108">
        <f t="shared" si="11"/>
        <v>581.19600000000003</v>
      </c>
      <c r="G42" s="175" t="s">
        <v>95</v>
      </c>
      <c r="H42" s="108">
        <f t="shared" si="11"/>
        <v>581.19600000000003</v>
      </c>
      <c r="I42" s="52">
        <v>440.3</v>
      </c>
      <c r="J42" s="52">
        <f t="shared" si="14"/>
        <v>105.672</v>
      </c>
      <c r="K42" s="52">
        <f t="shared" si="15"/>
        <v>35.224000000000004</v>
      </c>
    </row>
    <row r="43" spans="1:13" ht="24.95" customHeight="1">
      <c r="A43" s="61" t="s">
        <v>163</v>
      </c>
      <c r="B43" s="25" t="s">
        <v>1055</v>
      </c>
      <c r="C43" s="61" t="s">
        <v>163</v>
      </c>
      <c r="D43" s="108">
        <f t="shared" si="11"/>
        <v>34.478400000000001</v>
      </c>
      <c r="E43" s="108">
        <f t="shared" si="11"/>
        <v>34.478400000000001</v>
      </c>
      <c r="F43" s="108">
        <f t="shared" si="11"/>
        <v>34.478400000000001</v>
      </c>
      <c r="G43" s="108">
        <f t="shared" si="11"/>
        <v>34.478400000000001</v>
      </c>
      <c r="H43" s="108">
        <f t="shared" si="11"/>
        <v>34.478400000000001</v>
      </c>
      <c r="I43" s="52">
        <v>26.12</v>
      </c>
      <c r="J43" s="52">
        <f t="shared" si="14"/>
        <v>6.2687999999999997</v>
      </c>
      <c r="K43" s="52">
        <f t="shared" si="15"/>
        <v>2.0895999999999999</v>
      </c>
    </row>
    <row r="44" spans="1:13" ht="24.95" customHeight="1">
      <c r="A44" s="61" t="s">
        <v>468</v>
      </c>
      <c r="B44" s="25" t="s">
        <v>544</v>
      </c>
      <c r="C44" s="61" t="s">
        <v>468</v>
      </c>
      <c r="D44" s="108">
        <f t="shared" si="11"/>
        <v>290.59800000000001</v>
      </c>
      <c r="E44" s="108">
        <f t="shared" si="11"/>
        <v>290.59800000000001</v>
      </c>
      <c r="F44" s="108">
        <f t="shared" si="11"/>
        <v>290.59800000000001</v>
      </c>
      <c r="G44" s="108">
        <f t="shared" si="11"/>
        <v>290.59800000000001</v>
      </c>
      <c r="H44" s="108">
        <f t="shared" si="11"/>
        <v>290.59800000000001</v>
      </c>
      <c r="I44" s="52">
        <v>220.15</v>
      </c>
      <c r="J44" s="52">
        <f t="shared" si="14"/>
        <v>52.835999999999999</v>
      </c>
      <c r="K44" s="52">
        <f t="shared" si="15"/>
        <v>17.612000000000002</v>
      </c>
      <c r="M44" s="111"/>
    </row>
    <row r="45" spans="1:13" ht="24.95" customHeight="1">
      <c r="A45" s="61" t="s">
        <v>293</v>
      </c>
      <c r="B45" s="25" t="s">
        <v>294</v>
      </c>
      <c r="C45" s="61" t="s">
        <v>293</v>
      </c>
      <c r="D45" s="108">
        <f t="shared" ref="D45:H64" si="16">$I45+$J45+$K45</f>
        <v>177.31560000000002</v>
      </c>
      <c r="E45" s="108">
        <f t="shared" si="16"/>
        <v>177.31560000000002</v>
      </c>
      <c r="F45" s="108">
        <f t="shared" si="16"/>
        <v>177.31560000000002</v>
      </c>
      <c r="G45" s="108">
        <f t="shared" si="16"/>
        <v>177.31560000000002</v>
      </c>
      <c r="H45" s="108">
        <f t="shared" si="16"/>
        <v>177.31560000000002</v>
      </c>
      <c r="I45" s="52">
        <v>134.33000000000001</v>
      </c>
      <c r="J45" s="52">
        <f t="shared" si="14"/>
        <v>32.239200000000004</v>
      </c>
      <c r="K45" s="52">
        <f t="shared" si="15"/>
        <v>10.746400000000001</v>
      </c>
      <c r="M45" s="111"/>
    </row>
    <row r="46" spans="1:13" ht="24.95" customHeight="1">
      <c r="A46" s="61" t="s">
        <v>506</v>
      </c>
      <c r="B46" s="25" t="s">
        <v>1056</v>
      </c>
      <c r="C46" s="61" t="s">
        <v>506</v>
      </c>
      <c r="D46" s="108">
        <f t="shared" si="16"/>
        <v>123.12960000000001</v>
      </c>
      <c r="E46" s="108">
        <f t="shared" si="16"/>
        <v>123.12960000000001</v>
      </c>
      <c r="F46" s="108">
        <f t="shared" si="16"/>
        <v>123.12960000000001</v>
      </c>
      <c r="G46" s="108">
        <f t="shared" si="16"/>
        <v>123.12960000000001</v>
      </c>
      <c r="H46" s="108">
        <f t="shared" si="16"/>
        <v>123.12960000000001</v>
      </c>
      <c r="I46" s="52">
        <v>93.28</v>
      </c>
      <c r="J46" s="52">
        <f t="shared" si="14"/>
        <v>22.3872</v>
      </c>
      <c r="K46" s="52">
        <f t="shared" si="15"/>
        <v>7.4624000000000006</v>
      </c>
      <c r="M46" s="111"/>
    </row>
    <row r="47" spans="1:13" ht="45" customHeight="1">
      <c r="A47" s="61" t="s">
        <v>1031</v>
      </c>
      <c r="B47" s="25" t="s">
        <v>1066</v>
      </c>
      <c r="C47" s="61" t="s">
        <v>1031</v>
      </c>
      <c r="D47" s="108">
        <f t="shared" si="16"/>
        <v>453.12959999999998</v>
      </c>
      <c r="E47" s="108">
        <f t="shared" si="16"/>
        <v>453.12959999999998</v>
      </c>
      <c r="F47" s="108">
        <f t="shared" si="16"/>
        <v>453.12959999999998</v>
      </c>
      <c r="G47" s="108">
        <f t="shared" si="16"/>
        <v>453.12959999999998</v>
      </c>
      <c r="H47" s="108">
        <f t="shared" si="16"/>
        <v>453.12959999999998</v>
      </c>
      <c r="I47" s="52">
        <v>343.28</v>
      </c>
      <c r="J47" s="52">
        <f t="shared" si="14"/>
        <v>82.387199999999993</v>
      </c>
      <c r="K47" s="52">
        <f t="shared" si="15"/>
        <v>27.462399999999999</v>
      </c>
    </row>
    <row r="48" spans="1:13" ht="45" customHeight="1">
      <c r="A48" s="61" t="s">
        <v>1030</v>
      </c>
      <c r="B48" s="25" t="s">
        <v>1067</v>
      </c>
      <c r="C48" s="61" t="s">
        <v>1030</v>
      </c>
      <c r="D48" s="108">
        <f t="shared" si="16"/>
        <v>2378.9567999999999</v>
      </c>
      <c r="E48" s="108">
        <f t="shared" si="16"/>
        <v>2378.9567999999999</v>
      </c>
      <c r="F48" s="108">
        <f t="shared" si="16"/>
        <v>2378.9567999999999</v>
      </c>
      <c r="G48" s="108">
        <f t="shared" si="16"/>
        <v>2378.9567999999999</v>
      </c>
      <c r="H48" s="108">
        <f t="shared" si="16"/>
        <v>2378.9567999999999</v>
      </c>
      <c r="I48" s="52">
        <v>1802.24</v>
      </c>
      <c r="J48" s="52">
        <f t="shared" si="14"/>
        <v>432.5376</v>
      </c>
      <c r="K48" s="52">
        <f t="shared" si="15"/>
        <v>144.17920000000001</v>
      </c>
    </row>
    <row r="49" spans="1:13" ht="45" customHeight="1">
      <c r="A49" s="61" t="s">
        <v>1029</v>
      </c>
      <c r="B49" s="25" t="s">
        <v>1062</v>
      </c>
      <c r="C49" s="61" t="s">
        <v>1029</v>
      </c>
      <c r="D49" s="108">
        <f t="shared" si="16"/>
        <v>453.12959999999998</v>
      </c>
      <c r="E49" s="108">
        <f t="shared" si="16"/>
        <v>453.12959999999998</v>
      </c>
      <c r="F49" s="108">
        <f t="shared" si="16"/>
        <v>453.12959999999998</v>
      </c>
      <c r="G49" s="108">
        <f t="shared" si="16"/>
        <v>453.12959999999998</v>
      </c>
      <c r="H49" s="108">
        <f t="shared" si="16"/>
        <v>453.12959999999998</v>
      </c>
      <c r="I49" s="52">
        <v>343.28</v>
      </c>
      <c r="J49" s="52">
        <f t="shared" si="14"/>
        <v>82.387199999999993</v>
      </c>
      <c r="K49" s="52">
        <f t="shared" si="15"/>
        <v>27.462399999999999</v>
      </c>
    </row>
    <row r="50" spans="1:13" ht="45" customHeight="1">
      <c r="A50" s="61" t="s">
        <v>1025</v>
      </c>
      <c r="B50" s="25" t="s">
        <v>1085</v>
      </c>
      <c r="C50" s="61" t="s">
        <v>1025</v>
      </c>
      <c r="D50" s="108">
        <f t="shared" si="16"/>
        <v>738.80399999999997</v>
      </c>
      <c r="E50" s="108">
        <f t="shared" si="16"/>
        <v>738.80399999999997</v>
      </c>
      <c r="F50" s="108">
        <f t="shared" si="16"/>
        <v>738.80399999999997</v>
      </c>
      <c r="G50" s="108">
        <f t="shared" si="16"/>
        <v>738.80399999999997</v>
      </c>
      <c r="H50" s="108">
        <f t="shared" si="16"/>
        <v>738.80399999999997</v>
      </c>
      <c r="I50" s="52">
        <v>559.70000000000005</v>
      </c>
      <c r="J50" s="52">
        <f t="shared" si="14"/>
        <v>134.328</v>
      </c>
      <c r="K50" s="52">
        <f t="shared" si="15"/>
        <v>44.776000000000003</v>
      </c>
      <c r="M50" s="111"/>
    </row>
    <row r="51" spans="1:13" ht="24.95" customHeight="1">
      <c r="A51" s="61" t="s">
        <v>1023</v>
      </c>
      <c r="B51" s="25" t="s">
        <v>1051</v>
      </c>
      <c r="C51" s="61" t="s">
        <v>1023</v>
      </c>
      <c r="D51" s="108">
        <f t="shared" si="16"/>
        <v>290.59800000000001</v>
      </c>
      <c r="E51" s="108">
        <f t="shared" si="16"/>
        <v>290.59800000000001</v>
      </c>
      <c r="F51" s="108">
        <f t="shared" si="16"/>
        <v>290.59800000000001</v>
      </c>
      <c r="G51" s="108">
        <f t="shared" si="16"/>
        <v>290.59800000000001</v>
      </c>
      <c r="H51" s="108">
        <f t="shared" si="16"/>
        <v>290.59800000000001</v>
      </c>
      <c r="I51" s="52">
        <v>220.15</v>
      </c>
      <c r="J51" s="52">
        <f t="shared" si="14"/>
        <v>52.835999999999999</v>
      </c>
      <c r="K51" s="52">
        <f t="shared" si="15"/>
        <v>17.612000000000002</v>
      </c>
    </row>
    <row r="52" spans="1:13" ht="24.95" customHeight="1">
      <c r="A52" s="61" t="s">
        <v>505</v>
      </c>
      <c r="B52" s="25" t="s">
        <v>545</v>
      </c>
      <c r="C52" s="61" t="s">
        <v>505</v>
      </c>
      <c r="D52" s="108">
        <f t="shared" si="16"/>
        <v>236.41200000000001</v>
      </c>
      <c r="E52" s="108">
        <f t="shared" si="16"/>
        <v>236.41200000000001</v>
      </c>
      <c r="F52" s="108">
        <f t="shared" si="16"/>
        <v>236.41200000000001</v>
      </c>
      <c r="G52" s="108">
        <f t="shared" si="16"/>
        <v>236.41200000000001</v>
      </c>
      <c r="H52" s="108">
        <f t="shared" si="16"/>
        <v>236.41200000000001</v>
      </c>
      <c r="I52" s="52">
        <v>179.1</v>
      </c>
      <c r="J52" s="52">
        <f t="shared" si="14"/>
        <v>42.983999999999995</v>
      </c>
      <c r="K52" s="52">
        <f t="shared" si="15"/>
        <v>14.327999999999999</v>
      </c>
    </row>
    <row r="53" spans="1:13" ht="24.95" customHeight="1">
      <c r="A53" s="61" t="s">
        <v>229</v>
      </c>
      <c r="B53" s="25" t="s">
        <v>297</v>
      </c>
      <c r="C53" s="61" t="s">
        <v>229</v>
      </c>
      <c r="D53" s="108">
        <f t="shared" si="16"/>
        <v>0</v>
      </c>
      <c r="E53" s="108">
        <f t="shared" si="16"/>
        <v>0</v>
      </c>
      <c r="F53" s="108">
        <f t="shared" si="16"/>
        <v>0</v>
      </c>
      <c r="G53" s="108">
        <f t="shared" si="16"/>
        <v>0</v>
      </c>
      <c r="H53" s="108">
        <f t="shared" si="16"/>
        <v>0</v>
      </c>
      <c r="I53" s="52">
        <v>0</v>
      </c>
      <c r="J53" s="52">
        <f t="shared" si="14"/>
        <v>0</v>
      </c>
      <c r="K53" s="52">
        <f t="shared" si="15"/>
        <v>0</v>
      </c>
    </row>
    <row r="54" spans="1:13" ht="24.95" customHeight="1">
      <c r="A54" s="61" t="s">
        <v>137</v>
      </c>
      <c r="B54" s="25" t="s">
        <v>298</v>
      </c>
      <c r="C54" s="61" t="s">
        <v>137</v>
      </c>
      <c r="D54" s="108">
        <f t="shared" si="16"/>
        <v>847.16279999999995</v>
      </c>
      <c r="E54" s="108">
        <f t="shared" si="16"/>
        <v>847.16279999999995</v>
      </c>
      <c r="F54" s="108">
        <f t="shared" si="16"/>
        <v>847.16279999999995</v>
      </c>
      <c r="G54" s="108">
        <f t="shared" si="16"/>
        <v>847.16279999999995</v>
      </c>
      <c r="H54" s="108">
        <f t="shared" si="16"/>
        <v>847.16279999999995</v>
      </c>
      <c r="I54" s="52">
        <v>641.79</v>
      </c>
      <c r="J54" s="52">
        <f t="shared" si="14"/>
        <v>154.02959999999999</v>
      </c>
      <c r="K54" s="52">
        <f t="shared" si="15"/>
        <v>51.343199999999996</v>
      </c>
    </row>
    <row r="55" spans="1:13" ht="24.95" customHeight="1">
      <c r="A55" s="61" t="s">
        <v>504</v>
      </c>
      <c r="B55" s="25" t="s">
        <v>546</v>
      </c>
      <c r="C55" s="61" t="s">
        <v>504</v>
      </c>
      <c r="D55" s="108">
        <f t="shared" si="16"/>
        <v>241.34879999999998</v>
      </c>
      <c r="E55" s="108">
        <f t="shared" si="16"/>
        <v>241.34879999999998</v>
      </c>
      <c r="F55" s="108">
        <f t="shared" si="16"/>
        <v>241.34879999999998</v>
      </c>
      <c r="G55" s="108">
        <f t="shared" si="16"/>
        <v>241.34879999999998</v>
      </c>
      <c r="H55" s="108">
        <f t="shared" si="16"/>
        <v>241.34879999999998</v>
      </c>
      <c r="I55" s="52">
        <v>182.84</v>
      </c>
      <c r="J55" s="52">
        <f t="shared" si="14"/>
        <v>43.881599999999999</v>
      </c>
      <c r="K55" s="52">
        <f t="shared" si="15"/>
        <v>14.6272</v>
      </c>
    </row>
    <row r="56" spans="1:13" ht="24.95" customHeight="1">
      <c r="A56" s="61" t="s">
        <v>149</v>
      </c>
      <c r="B56" s="25" t="s">
        <v>316</v>
      </c>
      <c r="C56" s="61" t="s">
        <v>149</v>
      </c>
      <c r="D56" s="108">
        <f t="shared" si="16"/>
        <v>39.402000000000001</v>
      </c>
      <c r="E56" s="108">
        <f t="shared" si="16"/>
        <v>39.402000000000001</v>
      </c>
      <c r="F56" s="108">
        <f t="shared" si="16"/>
        <v>39.402000000000001</v>
      </c>
      <c r="G56" s="108">
        <f t="shared" si="16"/>
        <v>39.402000000000001</v>
      </c>
      <c r="H56" s="108">
        <f t="shared" si="16"/>
        <v>39.402000000000001</v>
      </c>
      <c r="I56" s="52">
        <v>29.85</v>
      </c>
      <c r="J56" s="52">
        <f t="shared" si="14"/>
        <v>7.1639999999999997</v>
      </c>
      <c r="K56" s="52">
        <f t="shared" si="15"/>
        <v>2.3880000000000003</v>
      </c>
    </row>
    <row r="57" spans="1:13" ht="24.95" customHeight="1">
      <c r="A57" s="61" t="s">
        <v>132</v>
      </c>
      <c r="B57" s="25" t="s">
        <v>300</v>
      </c>
      <c r="C57" s="61" t="s">
        <v>132</v>
      </c>
      <c r="D57" s="108">
        <f t="shared" si="16"/>
        <v>78.804000000000002</v>
      </c>
      <c r="E57" s="108">
        <f t="shared" si="16"/>
        <v>78.804000000000002</v>
      </c>
      <c r="F57" s="108">
        <f t="shared" si="16"/>
        <v>78.804000000000002</v>
      </c>
      <c r="G57" s="108">
        <f t="shared" si="16"/>
        <v>78.804000000000002</v>
      </c>
      <c r="H57" s="108">
        <f t="shared" si="16"/>
        <v>78.804000000000002</v>
      </c>
      <c r="I57" s="52">
        <v>59.7</v>
      </c>
      <c r="J57" s="52">
        <f t="shared" si="14"/>
        <v>14.327999999999999</v>
      </c>
      <c r="K57" s="52">
        <f t="shared" si="15"/>
        <v>4.7760000000000007</v>
      </c>
      <c r="M57" s="111"/>
    </row>
    <row r="58" spans="1:13" ht="24.95" customHeight="1">
      <c r="A58" s="61" t="s">
        <v>111</v>
      </c>
      <c r="B58" s="25" t="s">
        <v>235</v>
      </c>
      <c r="C58" s="61" t="s">
        <v>111</v>
      </c>
      <c r="D58" s="108">
        <f t="shared" si="16"/>
        <v>64.033199999999994</v>
      </c>
      <c r="E58" s="108">
        <f t="shared" si="16"/>
        <v>64.033199999999994</v>
      </c>
      <c r="F58" s="108">
        <f t="shared" si="16"/>
        <v>64.033199999999994</v>
      </c>
      <c r="G58" s="108">
        <f t="shared" si="16"/>
        <v>64.033199999999994</v>
      </c>
      <c r="H58" s="108">
        <f t="shared" si="16"/>
        <v>64.033199999999994</v>
      </c>
      <c r="I58" s="52">
        <v>48.51</v>
      </c>
      <c r="J58" s="52">
        <f t="shared" si="14"/>
        <v>11.642399999999999</v>
      </c>
      <c r="K58" s="52">
        <f t="shared" si="15"/>
        <v>3.8807999999999998</v>
      </c>
    </row>
    <row r="59" spans="1:13" ht="24.95" customHeight="1">
      <c r="A59" s="61" t="s">
        <v>503</v>
      </c>
      <c r="B59" s="25" t="s">
        <v>547</v>
      </c>
      <c r="C59" s="61" t="s">
        <v>503</v>
      </c>
      <c r="D59" s="108">
        <f t="shared" si="16"/>
        <v>216.7176</v>
      </c>
      <c r="E59" s="108">
        <f t="shared" si="16"/>
        <v>216.7176</v>
      </c>
      <c r="F59" s="108">
        <f t="shared" si="16"/>
        <v>216.7176</v>
      </c>
      <c r="G59" s="108">
        <f t="shared" si="16"/>
        <v>216.7176</v>
      </c>
      <c r="H59" s="108">
        <f t="shared" si="16"/>
        <v>216.7176</v>
      </c>
      <c r="I59" s="52">
        <v>164.18</v>
      </c>
      <c r="J59" s="52">
        <f t="shared" si="14"/>
        <v>39.403199999999998</v>
      </c>
      <c r="K59" s="52">
        <f t="shared" si="15"/>
        <v>13.134400000000001</v>
      </c>
    </row>
    <row r="60" spans="1:13" ht="24.95" customHeight="1">
      <c r="A60" s="61" t="s">
        <v>190</v>
      </c>
      <c r="B60" s="25" t="s">
        <v>305</v>
      </c>
      <c r="C60" s="61" t="s">
        <v>190</v>
      </c>
      <c r="D60" s="108">
        <f t="shared" si="16"/>
        <v>19.707599999999999</v>
      </c>
      <c r="E60" s="108">
        <f t="shared" si="16"/>
        <v>19.707599999999999</v>
      </c>
      <c r="F60" s="108">
        <f t="shared" si="16"/>
        <v>19.707599999999999</v>
      </c>
      <c r="G60" s="108">
        <f t="shared" si="16"/>
        <v>19.707599999999999</v>
      </c>
      <c r="H60" s="108">
        <f t="shared" si="16"/>
        <v>19.707599999999999</v>
      </c>
      <c r="I60" s="52">
        <v>14.93</v>
      </c>
      <c r="J60" s="52">
        <f t="shared" si="14"/>
        <v>3.5831999999999997</v>
      </c>
      <c r="K60" s="52">
        <f t="shared" si="15"/>
        <v>1.1943999999999999</v>
      </c>
    </row>
    <row r="61" spans="1:13" ht="24.95" customHeight="1">
      <c r="A61" s="61" t="s">
        <v>74</v>
      </c>
      <c r="B61" s="25" t="s">
        <v>1061</v>
      </c>
      <c r="C61" s="61" t="s">
        <v>74</v>
      </c>
      <c r="D61" s="108">
        <f t="shared" si="16"/>
        <v>88.651199999999989</v>
      </c>
      <c r="E61" s="108">
        <f t="shared" si="16"/>
        <v>88.651199999999989</v>
      </c>
      <c r="F61" s="108">
        <f t="shared" si="16"/>
        <v>88.651199999999989</v>
      </c>
      <c r="G61" s="108">
        <f t="shared" si="16"/>
        <v>88.651199999999989</v>
      </c>
      <c r="H61" s="108">
        <f t="shared" si="16"/>
        <v>88.651199999999989</v>
      </c>
      <c r="I61" s="52">
        <v>67.16</v>
      </c>
      <c r="J61" s="52">
        <f t="shared" si="14"/>
        <v>16.118399999999998</v>
      </c>
      <c r="K61" s="52">
        <f t="shared" si="15"/>
        <v>5.3727999999999998</v>
      </c>
    </row>
    <row r="62" spans="1:13" ht="24.95" customHeight="1">
      <c r="A62" s="61" t="s">
        <v>112</v>
      </c>
      <c r="B62" s="25" t="s">
        <v>89</v>
      </c>
      <c r="C62" s="61" t="s">
        <v>112</v>
      </c>
      <c r="D62" s="108">
        <f t="shared" si="16"/>
        <v>182.23920000000001</v>
      </c>
      <c r="E62" s="108">
        <f t="shared" si="16"/>
        <v>182.23920000000001</v>
      </c>
      <c r="F62" s="108">
        <f t="shared" si="16"/>
        <v>182.23920000000001</v>
      </c>
      <c r="G62" s="108">
        <f t="shared" si="16"/>
        <v>182.23920000000001</v>
      </c>
      <c r="H62" s="108">
        <f t="shared" si="16"/>
        <v>182.23920000000001</v>
      </c>
      <c r="I62" s="52">
        <v>138.06</v>
      </c>
      <c r="J62" s="52">
        <f t="shared" si="14"/>
        <v>33.134399999999999</v>
      </c>
      <c r="K62" s="52">
        <f t="shared" si="15"/>
        <v>11.0448</v>
      </c>
    </row>
    <row r="63" spans="1:13" ht="24.95" customHeight="1">
      <c r="A63" s="61" t="s">
        <v>501</v>
      </c>
      <c r="B63" s="25" t="s">
        <v>538</v>
      </c>
      <c r="C63" s="61" t="s">
        <v>501</v>
      </c>
      <c r="D63" s="108">
        <f t="shared" si="16"/>
        <v>211.79399999999998</v>
      </c>
      <c r="E63" s="108">
        <f t="shared" si="16"/>
        <v>211.79399999999998</v>
      </c>
      <c r="F63" s="108">
        <f t="shared" si="16"/>
        <v>211.79399999999998</v>
      </c>
      <c r="G63" s="108">
        <f t="shared" si="16"/>
        <v>211.79399999999998</v>
      </c>
      <c r="H63" s="108">
        <f t="shared" si="16"/>
        <v>211.79399999999998</v>
      </c>
      <c r="I63" s="52">
        <v>160.44999999999999</v>
      </c>
      <c r="J63" s="52">
        <f t="shared" si="14"/>
        <v>38.507999999999996</v>
      </c>
      <c r="K63" s="52">
        <f t="shared" si="15"/>
        <v>12.835999999999999</v>
      </c>
    </row>
    <row r="64" spans="1:13" ht="24.95" customHeight="1">
      <c r="A64" s="61" t="s">
        <v>527</v>
      </c>
      <c r="B64" s="25" t="s">
        <v>550</v>
      </c>
      <c r="C64" s="61" t="s">
        <v>527</v>
      </c>
      <c r="D64" s="108">
        <f t="shared" si="16"/>
        <v>162.5316</v>
      </c>
      <c r="E64" s="108">
        <f t="shared" si="16"/>
        <v>162.5316</v>
      </c>
      <c r="F64" s="108">
        <f t="shared" si="16"/>
        <v>162.5316</v>
      </c>
      <c r="G64" s="108">
        <f t="shared" si="16"/>
        <v>162.5316</v>
      </c>
      <c r="H64" s="108">
        <f t="shared" si="16"/>
        <v>162.5316</v>
      </c>
      <c r="I64" s="52">
        <v>123.13</v>
      </c>
      <c r="J64" s="52">
        <f t="shared" si="14"/>
        <v>29.551199999999998</v>
      </c>
      <c r="K64" s="52">
        <f t="shared" si="15"/>
        <v>9.8504000000000005</v>
      </c>
    </row>
    <row r="65" spans="1:20" ht="25.15" customHeight="1">
      <c r="A65" s="30" t="s">
        <v>244</v>
      </c>
      <c r="B65" s="39"/>
      <c r="I65" s="5"/>
      <c r="J65" s="5"/>
      <c r="K65" s="5"/>
      <c r="L65" s="5"/>
      <c r="M65" s="5"/>
      <c r="N65" s="5"/>
      <c r="O65" s="5"/>
      <c r="P65" s="5"/>
      <c r="Q65" s="5"/>
      <c r="R65" s="5"/>
      <c r="S65" s="5"/>
      <c r="T65" s="5"/>
    </row>
    <row r="66" spans="1:20" ht="25.15" customHeight="1">
      <c r="A66" s="63" t="s">
        <v>194</v>
      </c>
      <c r="B66" s="39"/>
      <c r="I66" s="5"/>
      <c r="J66" s="5"/>
      <c r="K66" s="5"/>
      <c r="L66" s="5"/>
      <c r="M66" s="5"/>
      <c r="N66" s="5"/>
      <c r="O66" s="5"/>
      <c r="P66" s="5"/>
      <c r="Q66" s="5"/>
      <c r="R66" s="5"/>
      <c r="S66" s="5"/>
      <c r="T66" s="5"/>
    </row>
    <row r="67" spans="1:20" ht="25.15" customHeight="1">
      <c r="A67" s="63" t="s">
        <v>195</v>
      </c>
      <c r="B67" s="39"/>
      <c r="I67" s="5"/>
      <c r="J67" s="5"/>
      <c r="K67" s="5"/>
      <c r="L67" s="5"/>
      <c r="M67" s="5"/>
      <c r="N67" s="5"/>
      <c r="O67" s="5"/>
      <c r="P67" s="5"/>
      <c r="Q67" s="5"/>
      <c r="R67" s="5"/>
      <c r="S67" s="5"/>
      <c r="T67" s="5"/>
    </row>
    <row r="68" spans="1:20" ht="25.15" customHeight="1">
      <c r="A68" s="63" t="s">
        <v>203</v>
      </c>
      <c r="B68" s="39"/>
      <c r="I68" s="5"/>
      <c r="J68" s="5"/>
      <c r="K68" s="5"/>
      <c r="L68" s="5"/>
      <c r="M68" s="5"/>
      <c r="N68" s="5"/>
      <c r="O68" s="5"/>
      <c r="P68" s="5"/>
      <c r="Q68" s="5"/>
      <c r="R68" s="5"/>
      <c r="S68" s="5"/>
      <c r="T68" s="5"/>
    </row>
  </sheetData>
  <sortState xmlns:xlrd2="http://schemas.microsoft.com/office/spreadsheetml/2017/richdata2" ref="A29:P64">
    <sortCondition ref="A29:A64"/>
  </sortState>
  <conditionalFormatting sqref="J3:J5">
    <cfRule type="cellIs" dxfId="979" priority="13" stopIfTrue="1" operator="equal">
      <formula>"-"</formula>
    </cfRule>
    <cfRule type="cellIs" dxfId="978" priority="14" stopIfTrue="1" operator="equal">
      <formula>"Std"</formula>
    </cfRule>
  </conditionalFormatting>
  <conditionalFormatting sqref="J3:J5">
    <cfRule type="cellIs" dxfId="977" priority="12" stopIfTrue="1" operator="between">
      <formula>0</formula>
      <formula>5000</formula>
    </cfRule>
  </conditionalFormatting>
  <conditionalFormatting sqref="D2:H2">
    <cfRule type="cellIs" dxfId="976" priority="10" stopIfTrue="1" operator="equal">
      <formula>"-"</formula>
    </cfRule>
    <cfRule type="cellIs" dxfId="975" priority="11" stopIfTrue="1" operator="equal">
      <formula>"Std"</formula>
    </cfRule>
  </conditionalFormatting>
  <conditionalFormatting sqref="D8:H28 D42:H42">
    <cfRule type="cellIs" dxfId="974" priority="7" stopIfTrue="1" operator="between">
      <formula>0</formula>
      <formula>5000</formula>
    </cfRule>
    <cfRule type="cellIs" dxfId="973" priority="8" stopIfTrue="1" operator="equal">
      <formula>"-"</formula>
    </cfRule>
    <cfRule type="cellIs" dxfId="972" priority="9" stopIfTrue="1" operator="equal">
      <formula>"S"</formula>
    </cfRule>
  </conditionalFormatting>
  <conditionalFormatting sqref="D29:H41">
    <cfRule type="cellIs" dxfId="971" priority="4" stopIfTrue="1" operator="between">
      <formula>0</formula>
      <formula>5000</formula>
    </cfRule>
    <cfRule type="cellIs" dxfId="970" priority="5" stopIfTrue="1" operator="equal">
      <formula>"-"</formula>
    </cfRule>
    <cfRule type="cellIs" dxfId="969" priority="6" stopIfTrue="1" operator="equal">
      <formula>"S"</formula>
    </cfRule>
  </conditionalFormatting>
  <conditionalFormatting sqref="D43:H64">
    <cfRule type="cellIs" dxfId="968" priority="1" stopIfTrue="1" operator="between">
      <formula>0</formula>
      <formula>5000</formula>
    </cfRule>
    <cfRule type="cellIs" dxfId="967" priority="2" stopIfTrue="1" operator="equal">
      <formula>"-"</formula>
    </cfRule>
    <cfRule type="cellIs" dxfId="966" priority="3" stopIfTrue="1" operator="equal">
      <formula>"S"</formula>
    </cfRule>
  </conditionalFormatting>
  <printOptions horizontalCentered="1"/>
  <pageMargins left="0.51181102362204722" right="0.51181102362204722" top="0.55118110236220474" bottom="0.55118110236220474" header="0.31496062992125984" footer="0.31496062992125984"/>
  <pageSetup paperSize="9" scale="25"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A1:T104"/>
  <sheetViews>
    <sheetView showGridLines="0" view="pageBreakPreview" zoomScale="50" zoomScaleNormal="70" zoomScaleSheetLayoutView="50" workbookViewId="0">
      <pane ySplit="6" topLeftCell="A32" activePane="bottomLeft" state="frozen"/>
      <selection activeCell="B17" sqref="B17"/>
      <selection pane="bottomLeft" activeCell="T37" sqref="T37"/>
    </sheetView>
  </sheetViews>
  <sheetFormatPr defaultColWidth="8" defaultRowHeight="20.25"/>
  <cols>
    <col min="1" max="1" width="14" style="5" customWidth="1"/>
    <col min="2" max="2" width="89.28515625" style="39" customWidth="1"/>
    <col min="3" max="3" width="14" style="5" customWidth="1"/>
    <col min="4" max="13" width="19.5703125" style="5" customWidth="1"/>
    <col min="14" max="15" width="18.42578125" style="5" customWidth="1"/>
    <col min="16" max="16" width="6.7109375" style="39" customWidth="1"/>
    <col min="17" max="16384" width="8" style="39"/>
  </cols>
  <sheetData>
    <row r="1" spans="1:20" ht="105" customHeight="1">
      <c r="A1" s="57"/>
      <c r="B1" s="5" t="str">
        <f>'PANDA VAN S4'!B2</f>
        <v>Ισχύς προτεινόμενου τιμοκαταλόγου λιανικής από 17/11/2022</v>
      </c>
      <c r="C1" s="57"/>
      <c r="D1" s="67" t="s">
        <v>999</v>
      </c>
      <c r="E1" s="67" t="s">
        <v>1000</v>
      </c>
      <c r="F1" s="67" t="s">
        <v>1001</v>
      </c>
      <c r="G1" s="67" t="s">
        <v>1002</v>
      </c>
      <c r="H1" s="67" t="s">
        <v>1003</v>
      </c>
      <c r="I1" s="67" t="s">
        <v>1004</v>
      </c>
      <c r="J1" s="67" t="s">
        <v>1005</v>
      </c>
      <c r="K1" s="67" t="s">
        <v>1006</v>
      </c>
      <c r="L1" s="67" t="s">
        <v>1007</v>
      </c>
      <c r="M1" s="67" t="s">
        <v>1008</v>
      </c>
      <c r="O1" s="39"/>
    </row>
    <row r="2" spans="1:20" ht="25.15" customHeight="1">
      <c r="A2" s="58"/>
      <c r="B2" s="6" t="s">
        <v>207</v>
      </c>
      <c r="C2" s="58"/>
      <c r="D2" s="7">
        <f>D3+D4</f>
        <v>70007.482895040011</v>
      </c>
      <c r="E2" s="7">
        <f t="shared" ref="E2:M2" si="0">E3+E4</f>
        <v>90874.862594879989</v>
      </c>
      <c r="F2" s="7">
        <f t="shared" si="0"/>
        <v>72061.765489919999</v>
      </c>
      <c r="G2" s="7">
        <f t="shared" si="0"/>
        <v>92929.145189760005</v>
      </c>
      <c r="H2" s="7">
        <f t="shared" si="0"/>
        <v>72494.244624960003</v>
      </c>
      <c r="I2" s="7">
        <f t="shared" si="0"/>
        <v>93361.624324799996</v>
      </c>
      <c r="J2" s="7">
        <f t="shared" si="0"/>
        <v>74116.048084799986</v>
      </c>
      <c r="K2" s="7">
        <f t="shared" si="0"/>
        <v>94983.427784639993</v>
      </c>
      <c r="L2" s="7">
        <f t="shared" si="0"/>
        <v>74548.527219839991</v>
      </c>
      <c r="M2" s="7">
        <f t="shared" si="0"/>
        <v>95415.906919679997</v>
      </c>
      <c r="N2" s="8" t="s">
        <v>214</v>
      </c>
      <c r="O2" s="9"/>
    </row>
    <row r="3" spans="1:20" ht="25.15" customHeight="1">
      <c r="A3" s="68"/>
      <c r="B3" s="16" t="s">
        <v>15</v>
      </c>
      <c r="C3" s="68"/>
      <c r="D3" s="52">
        <f>D4*0.24</f>
        <v>13549.835399040001</v>
      </c>
      <c r="E3" s="52">
        <f t="shared" ref="E3:M3" si="1">E4*0.24</f>
        <v>17588.683082879998</v>
      </c>
      <c r="F3" s="52">
        <f t="shared" si="1"/>
        <v>13947.43848192</v>
      </c>
      <c r="G3" s="52">
        <f t="shared" si="1"/>
        <v>17986.286165760001</v>
      </c>
      <c r="H3" s="52">
        <f t="shared" si="1"/>
        <v>14031.14412096</v>
      </c>
      <c r="I3" s="52">
        <f t="shared" si="1"/>
        <v>18069.9918048</v>
      </c>
      <c r="J3" s="52">
        <f t="shared" si="1"/>
        <v>14345.041564799998</v>
      </c>
      <c r="K3" s="52">
        <f t="shared" si="1"/>
        <v>18383.889248639996</v>
      </c>
      <c r="L3" s="52">
        <f t="shared" si="1"/>
        <v>14428.747203839999</v>
      </c>
      <c r="M3" s="52">
        <f t="shared" si="1"/>
        <v>18467.594887679999</v>
      </c>
      <c r="N3" s="15" t="s">
        <v>343</v>
      </c>
      <c r="O3" s="16" t="s">
        <v>206</v>
      </c>
      <c r="P3" s="42"/>
    </row>
    <row r="4" spans="1:20" s="45" customFormat="1" ht="25.15" customHeight="1">
      <c r="A4" s="69"/>
      <c r="B4" s="55" t="s">
        <v>208</v>
      </c>
      <c r="C4" s="69"/>
      <c r="D4" s="128">
        <v>56457.647496000005</v>
      </c>
      <c r="E4" s="128">
        <v>73286.179511999988</v>
      </c>
      <c r="F4" s="128">
        <v>58114.327008</v>
      </c>
      <c r="G4" s="128">
        <v>74942.859024000005</v>
      </c>
      <c r="H4" s="128">
        <v>58463.100504000002</v>
      </c>
      <c r="I4" s="128">
        <v>75291.632519999999</v>
      </c>
      <c r="J4" s="128">
        <v>59771.006519999995</v>
      </c>
      <c r="K4" s="128">
        <v>76599.538535999993</v>
      </c>
      <c r="L4" s="128">
        <v>60119.780015999997</v>
      </c>
      <c r="M4" s="128">
        <v>76948.312032000002</v>
      </c>
      <c r="N4" s="15">
        <v>123</v>
      </c>
      <c r="O4" s="16" t="s">
        <v>410</v>
      </c>
      <c r="P4" s="44"/>
    </row>
    <row r="5" spans="1:20" ht="25.15" customHeight="1">
      <c r="A5" s="58"/>
      <c r="B5" s="16" t="s">
        <v>412</v>
      </c>
      <c r="C5" s="58"/>
      <c r="D5" s="16" t="s">
        <v>821</v>
      </c>
      <c r="E5" s="16" t="s">
        <v>822</v>
      </c>
      <c r="F5" s="16" t="s">
        <v>823</v>
      </c>
      <c r="G5" s="16" t="s">
        <v>824</v>
      </c>
      <c r="H5" s="16" t="s">
        <v>825</v>
      </c>
      <c r="I5" s="16" t="s">
        <v>826</v>
      </c>
      <c r="J5" s="16" t="s">
        <v>827</v>
      </c>
      <c r="K5" s="16" t="s">
        <v>828</v>
      </c>
      <c r="L5" s="16" t="s">
        <v>829</v>
      </c>
      <c r="M5" s="16" t="s">
        <v>830</v>
      </c>
      <c r="N5" s="15" t="s">
        <v>95</v>
      </c>
      <c r="O5" s="16" t="s">
        <v>411</v>
      </c>
    </row>
    <row r="6" spans="1:20" ht="78" customHeight="1">
      <c r="A6" s="58" t="s">
        <v>3</v>
      </c>
      <c r="B6" s="23" t="s">
        <v>213</v>
      </c>
      <c r="C6" s="58" t="s">
        <v>3</v>
      </c>
      <c r="D6" s="23" t="s">
        <v>188</v>
      </c>
      <c r="E6" s="23" t="s">
        <v>188</v>
      </c>
      <c r="F6" s="23" t="s">
        <v>188</v>
      </c>
      <c r="G6" s="23" t="s">
        <v>188</v>
      </c>
      <c r="H6" s="23" t="s">
        <v>188</v>
      </c>
      <c r="I6" s="23" t="s">
        <v>188</v>
      </c>
      <c r="J6" s="23" t="s">
        <v>188</v>
      </c>
      <c r="K6" s="23" t="s">
        <v>188</v>
      </c>
      <c r="L6" s="23" t="s">
        <v>188</v>
      </c>
      <c r="M6" s="23" t="s">
        <v>188</v>
      </c>
      <c r="N6" s="23" t="s">
        <v>187</v>
      </c>
      <c r="O6" s="23" t="s">
        <v>192</v>
      </c>
    </row>
    <row r="7" spans="1:20" ht="25.15" customHeight="1">
      <c r="A7" s="24" t="s">
        <v>27</v>
      </c>
      <c r="B7" s="62" t="s">
        <v>248</v>
      </c>
      <c r="C7" s="24" t="s">
        <v>27</v>
      </c>
      <c r="D7" s="15" t="s">
        <v>343</v>
      </c>
      <c r="E7" s="15" t="s">
        <v>343</v>
      </c>
      <c r="F7" s="15" t="s">
        <v>343</v>
      </c>
      <c r="G7" s="15" t="s">
        <v>343</v>
      </c>
      <c r="H7" s="15" t="s">
        <v>343</v>
      </c>
      <c r="I7" s="15" t="s">
        <v>343</v>
      </c>
      <c r="J7" s="15" t="s">
        <v>343</v>
      </c>
      <c r="K7" s="15" t="s">
        <v>343</v>
      </c>
      <c r="L7" s="15" t="s">
        <v>343</v>
      </c>
      <c r="M7" s="15" t="s">
        <v>343</v>
      </c>
      <c r="N7" s="70" t="s">
        <v>95</v>
      </c>
      <c r="O7" s="70" t="s">
        <v>95</v>
      </c>
      <c r="P7" s="71"/>
      <c r="Q7" s="71"/>
      <c r="R7" s="71"/>
      <c r="S7" s="71"/>
    </row>
    <row r="8" spans="1:20" ht="25.15" customHeight="1">
      <c r="A8" s="24" t="s">
        <v>113</v>
      </c>
      <c r="B8" s="62" t="s">
        <v>249</v>
      </c>
      <c r="C8" s="24" t="s">
        <v>113</v>
      </c>
      <c r="D8" s="15" t="s">
        <v>343</v>
      </c>
      <c r="E8" s="15" t="s">
        <v>343</v>
      </c>
      <c r="F8" s="15" t="s">
        <v>343</v>
      </c>
      <c r="G8" s="15" t="s">
        <v>343</v>
      </c>
      <c r="H8" s="15" t="s">
        <v>343</v>
      </c>
      <c r="I8" s="15" t="s">
        <v>343</v>
      </c>
      <c r="J8" s="15" t="s">
        <v>343</v>
      </c>
      <c r="K8" s="15" t="s">
        <v>343</v>
      </c>
      <c r="L8" s="15" t="s">
        <v>343</v>
      </c>
      <c r="M8" s="15" t="s">
        <v>343</v>
      </c>
      <c r="N8" s="70" t="s">
        <v>95</v>
      </c>
      <c r="O8" s="70" t="s">
        <v>95</v>
      </c>
      <c r="P8" s="71"/>
      <c r="Q8" s="71"/>
      <c r="R8" s="71"/>
      <c r="S8" s="71"/>
    </row>
    <row r="9" spans="1:20" s="65" customFormat="1" ht="25.15" customHeight="1">
      <c r="A9" s="24" t="s">
        <v>342</v>
      </c>
      <c r="B9" s="62" t="s">
        <v>377</v>
      </c>
      <c r="C9" s="24" t="s">
        <v>342</v>
      </c>
      <c r="D9" s="15" t="s">
        <v>343</v>
      </c>
      <c r="E9" s="15" t="s">
        <v>343</v>
      </c>
      <c r="F9" s="15" t="s">
        <v>343</v>
      </c>
      <c r="G9" s="15" t="s">
        <v>343</v>
      </c>
      <c r="H9" s="15" t="s">
        <v>343</v>
      </c>
      <c r="I9" s="15" t="s">
        <v>343</v>
      </c>
      <c r="J9" s="15" t="s">
        <v>343</v>
      </c>
      <c r="K9" s="15" t="s">
        <v>343</v>
      </c>
      <c r="L9" s="15" t="s">
        <v>343</v>
      </c>
      <c r="M9" s="15" t="s">
        <v>343</v>
      </c>
      <c r="N9" s="70" t="s">
        <v>95</v>
      </c>
      <c r="O9" s="70" t="s">
        <v>95</v>
      </c>
      <c r="P9" s="71"/>
      <c r="Q9" s="71"/>
      <c r="R9" s="71"/>
      <c r="S9" s="71"/>
      <c r="T9" s="39"/>
    </row>
    <row r="10" spans="1:20" s="65" customFormat="1" ht="25.15" customHeight="1">
      <c r="A10" s="24" t="s">
        <v>398</v>
      </c>
      <c r="B10" s="62" t="s">
        <v>403</v>
      </c>
      <c r="C10" s="24" t="s">
        <v>398</v>
      </c>
      <c r="D10" s="28" t="s">
        <v>95</v>
      </c>
      <c r="E10" s="28" t="s">
        <v>95</v>
      </c>
      <c r="F10" s="28" t="s">
        <v>95</v>
      </c>
      <c r="G10" s="28" t="s">
        <v>95</v>
      </c>
      <c r="H10" s="28" t="s">
        <v>95</v>
      </c>
      <c r="I10" s="28" t="s">
        <v>95</v>
      </c>
      <c r="J10" s="15" t="s">
        <v>343</v>
      </c>
      <c r="K10" s="15" t="s">
        <v>343</v>
      </c>
      <c r="L10" s="15" t="s">
        <v>343</v>
      </c>
      <c r="M10" s="15" t="s">
        <v>343</v>
      </c>
      <c r="N10" s="70" t="s">
        <v>95</v>
      </c>
      <c r="O10" s="70" t="s">
        <v>95</v>
      </c>
      <c r="P10" s="71"/>
      <c r="Q10" s="71"/>
      <c r="R10" s="71"/>
      <c r="S10" s="71"/>
      <c r="T10" s="39"/>
    </row>
    <row r="11" spans="1:20" ht="25.15" customHeight="1">
      <c r="A11" s="24" t="s">
        <v>55</v>
      </c>
      <c r="B11" s="62" t="s">
        <v>250</v>
      </c>
      <c r="C11" s="24" t="s">
        <v>55</v>
      </c>
      <c r="D11" s="15" t="s">
        <v>343</v>
      </c>
      <c r="E11" s="15" t="s">
        <v>343</v>
      </c>
      <c r="F11" s="15" t="s">
        <v>343</v>
      </c>
      <c r="G11" s="15" t="s">
        <v>343</v>
      </c>
      <c r="H11" s="15" t="s">
        <v>343</v>
      </c>
      <c r="I11" s="15" t="s">
        <v>343</v>
      </c>
      <c r="J11" s="15" t="s">
        <v>343</v>
      </c>
      <c r="K11" s="15" t="s">
        <v>343</v>
      </c>
      <c r="L11" s="15" t="s">
        <v>343</v>
      </c>
      <c r="M11" s="15" t="s">
        <v>343</v>
      </c>
      <c r="N11" s="70" t="s">
        <v>95</v>
      </c>
      <c r="O11" s="70" t="s">
        <v>95</v>
      </c>
      <c r="P11" s="71"/>
      <c r="Q11" s="71"/>
      <c r="R11" s="71"/>
      <c r="S11" s="71"/>
    </row>
    <row r="12" spans="1:20" ht="25.15" customHeight="1">
      <c r="A12" s="24" t="s">
        <v>97</v>
      </c>
      <c r="B12" s="62" t="s">
        <v>98</v>
      </c>
      <c r="C12" s="24" t="s">
        <v>97</v>
      </c>
      <c r="D12" s="15" t="s">
        <v>343</v>
      </c>
      <c r="E12" s="15" t="s">
        <v>343</v>
      </c>
      <c r="F12" s="15" t="s">
        <v>343</v>
      </c>
      <c r="G12" s="15" t="s">
        <v>343</v>
      </c>
      <c r="H12" s="15" t="s">
        <v>343</v>
      </c>
      <c r="I12" s="15" t="s">
        <v>343</v>
      </c>
      <c r="J12" s="15" t="s">
        <v>343</v>
      </c>
      <c r="K12" s="15" t="s">
        <v>343</v>
      </c>
      <c r="L12" s="15" t="s">
        <v>343</v>
      </c>
      <c r="M12" s="15" t="s">
        <v>343</v>
      </c>
      <c r="N12" s="70" t="s">
        <v>95</v>
      </c>
      <c r="O12" s="70" t="s">
        <v>95</v>
      </c>
      <c r="P12" s="71"/>
      <c r="Q12" s="71"/>
      <c r="R12" s="71"/>
      <c r="S12" s="71"/>
    </row>
    <row r="13" spans="1:20" ht="25.15" customHeight="1">
      <c r="A13" s="24" t="s">
        <v>392</v>
      </c>
      <c r="B13" s="62" t="s">
        <v>658</v>
      </c>
      <c r="C13" s="24" t="s">
        <v>392</v>
      </c>
      <c r="D13" s="15" t="s">
        <v>343</v>
      </c>
      <c r="E13" s="15" t="s">
        <v>343</v>
      </c>
      <c r="F13" s="15" t="s">
        <v>343</v>
      </c>
      <c r="G13" s="15" t="s">
        <v>343</v>
      </c>
      <c r="H13" s="15" t="s">
        <v>343</v>
      </c>
      <c r="I13" s="15" t="s">
        <v>343</v>
      </c>
      <c r="J13" s="15" t="s">
        <v>343</v>
      </c>
      <c r="K13" s="15" t="s">
        <v>343</v>
      </c>
      <c r="L13" s="15" t="s">
        <v>343</v>
      </c>
      <c r="M13" s="15" t="s">
        <v>343</v>
      </c>
      <c r="N13" s="70" t="s">
        <v>95</v>
      </c>
      <c r="O13" s="70" t="s">
        <v>95</v>
      </c>
      <c r="P13" s="71"/>
      <c r="Q13" s="71"/>
      <c r="R13" s="71"/>
      <c r="S13" s="71"/>
    </row>
    <row r="14" spans="1:20" ht="25.15" customHeight="1">
      <c r="A14" s="24" t="s">
        <v>24</v>
      </c>
      <c r="B14" s="62" t="s">
        <v>251</v>
      </c>
      <c r="C14" s="24" t="s">
        <v>24</v>
      </c>
      <c r="D14" s="15" t="s">
        <v>343</v>
      </c>
      <c r="E14" s="15" t="s">
        <v>343</v>
      </c>
      <c r="F14" s="15" t="s">
        <v>343</v>
      </c>
      <c r="G14" s="15" t="s">
        <v>343</v>
      </c>
      <c r="H14" s="15" t="s">
        <v>343</v>
      </c>
      <c r="I14" s="15" t="s">
        <v>343</v>
      </c>
      <c r="J14" s="15" t="s">
        <v>343</v>
      </c>
      <c r="K14" s="15" t="s">
        <v>343</v>
      </c>
      <c r="L14" s="15" t="s">
        <v>343</v>
      </c>
      <c r="M14" s="15" t="s">
        <v>343</v>
      </c>
      <c r="N14" s="72" t="s">
        <v>95</v>
      </c>
      <c r="O14" s="73" t="s">
        <v>95</v>
      </c>
      <c r="P14" s="71"/>
      <c r="Q14" s="71"/>
      <c r="R14" s="71"/>
      <c r="S14" s="71"/>
    </row>
    <row r="15" spans="1:20" s="5" customFormat="1" ht="25.15" customHeight="1">
      <c r="A15" s="24" t="s">
        <v>394</v>
      </c>
      <c r="B15" s="62" t="s">
        <v>402</v>
      </c>
      <c r="C15" s="24" t="s">
        <v>394</v>
      </c>
      <c r="D15" s="15" t="s">
        <v>343</v>
      </c>
      <c r="E15" s="28" t="s">
        <v>95</v>
      </c>
      <c r="F15" s="15" t="s">
        <v>343</v>
      </c>
      <c r="G15" s="28" t="s">
        <v>95</v>
      </c>
      <c r="H15" s="15" t="s">
        <v>343</v>
      </c>
      <c r="I15" s="28" t="s">
        <v>95</v>
      </c>
      <c r="J15" s="15" t="s">
        <v>343</v>
      </c>
      <c r="K15" s="28" t="s">
        <v>95</v>
      </c>
      <c r="L15" s="15" t="s">
        <v>343</v>
      </c>
      <c r="M15" s="28" t="s">
        <v>95</v>
      </c>
      <c r="N15" s="70" t="s">
        <v>95</v>
      </c>
      <c r="O15" s="70" t="s">
        <v>95</v>
      </c>
      <c r="P15" s="71"/>
      <c r="Q15" s="71"/>
      <c r="R15" s="71"/>
      <c r="S15" s="71"/>
      <c r="T15" s="39"/>
    </row>
    <row r="16" spans="1:20" s="5" customFormat="1" ht="25.15" customHeight="1">
      <c r="A16" s="24" t="s">
        <v>393</v>
      </c>
      <c r="B16" s="62" t="s">
        <v>401</v>
      </c>
      <c r="C16" s="24" t="s">
        <v>393</v>
      </c>
      <c r="D16" s="15">
        <f>$N16+$O16</f>
        <v>1680.0015999999998</v>
      </c>
      <c r="E16" s="15" t="s">
        <v>343</v>
      </c>
      <c r="F16" s="15">
        <f>$N16+$O16</f>
        <v>1680.0015999999998</v>
      </c>
      <c r="G16" s="15" t="s">
        <v>343</v>
      </c>
      <c r="H16" s="15">
        <f>$N16+$O16</f>
        <v>1680.0015999999998</v>
      </c>
      <c r="I16" s="15" t="s">
        <v>343</v>
      </c>
      <c r="J16" s="15">
        <f>$N16+$O16</f>
        <v>1680.0015999999998</v>
      </c>
      <c r="K16" s="15" t="s">
        <v>343</v>
      </c>
      <c r="L16" s="15">
        <f>$N16+$O16</f>
        <v>1680.0015999999998</v>
      </c>
      <c r="M16" s="15" t="s">
        <v>343</v>
      </c>
      <c r="N16" s="70">
        <v>1354.84</v>
      </c>
      <c r="O16" s="70">
        <f>N16*0.24</f>
        <v>325.16159999999996</v>
      </c>
      <c r="P16" s="71"/>
      <c r="Q16" s="71"/>
      <c r="R16" s="71"/>
      <c r="S16" s="71"/>
      <c r="T16" s="39"/>
    </row>
    <row r="17" spans="1:20" ht="25.15" customHeight="1">
      <c r="A17" s="24" t="s">
        <v>107</v>
      </c>
      <c r="B17" s="62" t="s">
        <v>252</v>
      </c>
      <c r="C17" s="24" t="s">
        <v>107</v>
      </c>
      <c r="D17" s="15" t="s">
        <v>343</v>
      </c>
      <c r="E17" s="15" t="s">
        <v>343</v>
      </c>
      <c r="F17" s="15" t="s">
        <v>343</v>
      </c>
      <c r="G17" s="15" t="s">
        <v>343</v>
      </c>
      <c r="H17" s="15" t="s">
        <v>343</v>
      </c>
      <c r="I17" s="15" t="s">
        <v>343</v>
      </c>
      <c r="J17" s="15" t="s">
        <v>343</v>
      </c>
      <c r="K17" s="15" t="s">
        <v>343</v>
      </c>
      <c r="L17" s="15" t="s">
        <v>343</v>
      </c>
      <c r="M17" s="15" t="s">
        <v>343</v>
      </c>
      <c r="N17" s="70" t="s">
        <v>95</v>
      </c>
      <c r="O17" s="70" t="s">
        <v>95</v>
      </c>
      <c r="P17" s="71"/>
      <c r="Q17" s="71"/>
      <c r="R17" s="71"/>
      <c r="S17" s="71"/>
    </row>
    <row r="18" spans="1:20" ht="25.15" customHeight="1">
      <c r="A18" s="24" t="s">
        <v>135</v>
      </c>
      <c r="B18" s="62" t="s">
        <v>253</v>
      </c>
      <c r="C18" s="24" t="s">
        <v>135</v>
      </c>
      <c r="D18" s="15" t="s">
        <v>343</v>
      </c>
      <c r="E18" s="15" t="s">
        <v>343</v>
      </c>
      <c r="F18" s="15" t="s">
        <v>343</v>
      </c>
      <c r="G18" s="15" t="s">
        <v>343</v>
      </c>
      <c r="H18" s="15" t="s">
        <v>343</v>
      </c>
      <c r="I18" s="15" t="s">
        <v>343</v>
      </c>
      <c r="J18" s="15" t="s">
        <v>343</v>
      </c>
      <c r="K18" s="15" t="s">
        <v>343</v>
      </c>
      <c r="L18" s="15" t="s">
        <v>343</v>
      </c>
      <c r="M18" s="15" t="s">
        <v>343</v>
      </c>
      <c r="N18" s="70" t="s">
        <v>95</v>
      </c>
      <c r="O18" s="70" t="s">
        <v>95</v>
      </c>
      <c r="P18" s="71"/>
      <c r="Q18" s="71"/>
      <c r="R18" s="71"/>
      <c r="S18" s="71"/>
    </row>
    <row r="19" spans="1:20" ht="25.15" customHeight="1">
      <c r="A19" s="24" t="s">
        <v>143</v>
      </c>
      <c r="B19" s="62" t="s">
        <v>254</v>
      </c>
      <c r="C19" s="24" t="s">
        <v>143</v>
      </c>
      <c r="D19" s="15" t="s">
        <v>343</v>
      </c>
      <c r="E19" s="15" t="s">
        <v>343</v>
      </c>
      <c r="F19" s="15" t="s">
        <v>343</v>
      </c>
      <c r="G19" s="15" t="s">
        <v>343</v>
      </c>
      <c r="H19" s="15" t="s">
        <v>343</v>
      </c>
      <c r="I19" s="15" t="s">
        <v>343</v>
      </c>
      <c r="J19" s="15" t="s">
        <v>343</v>
      </c>
      <c r="K19" s="15" t="s">
        <v>343</v>
      </c>
      <c r="L19" s="15" t="s">
        <v>343</v>
      </c>
      <c r="M19" s="15" t="s">
        <v>343</v>
      </c>
      <c r="N19" s="72" t="s">
        <v>95</v>
      </c>
      <c r="O19" s="73" t="s">
        <v>95</v>
      </c>
      <c r="P19" s="71"/>
      <c r="Q19" s="71"/>
      <c r="R19" s="71"/>
      <c r="S19" s="71"/>
    </row>
    <row r="20" spans="1:20" ht="25.15" customHeight="1">
      <c r="A20" s="24" t="s">
        <v>99</v>
      </c>
      <c r="B20" s="62" t="s">
        <v>255</v>
      </c>
      <c r="C20" s="24" t="s">
        <v>99</v>
      </c>
      <c r="D20" s="15" t="s">
        <v>343</v>
      </c>
      <c r="E20" s="15" t="s">
        <v>343</v>
      </c>
      <c r="F20" s="15" t="s">
        <v>343</v>
      </c>
      <c r="G20" s="15" t="s">
        <v>343</v>
      </c>
      <c r="H20" s="15" t="s">
        <v>343</v>
      </c>
      <c r="I20" s="15" t="s">
        <v>343</v>
      </c>
      <c r="J20" s="15" t="s">
        <v>343</v>
      </c>
      <c r="K20" s="15" t="s">
        <v>343</v>
      </c>
      <c r="L20" s="15" t="s">
        <v>343</v>
      </c>
      <c r="M20" s="15" t="s">
        <v>343</v>
      </c>
      <c r="N20" s="70" t="s">
        <v>95</v>
      </c>
      <c r="O20" s="70" t="s">
        <v>95</v>
      </c>
      <c r="P20" s="71"/>
      <c r="Q20" s="71"/>
      <c r="R20" s="71"/>
      <c r="S20" s="71"/>
    </row>
    <row r="21" spans="1:20" ht="25.15" customHeight="1">
      <c r="A21" s="24" t="s">
        <v>161</v>
      </c>
      <c r="B21" s="62" t="s">
        <v>406</v>
      </c>
      <c r="C21" s="24" t="s">
        <v>161</v>
      </c>
      <c r="D21" s="15" t="s">
        <v>343</v>
      </c>
      <c r="E21" s="15" t="s">
        <v>343</v>
      </c>
      <c r="F21" s="15" t="s">
        <v>343</v>
      </c>
      <c r="G21" s="15" t="s">
        <v>343</v>
      </c>
      <c r="H21" s="15" t="s">
        <v>343</v>
      </c>
      <c r="I21" s="15" t="s">
        <v>343</v>
      </c>
      <c r="J21" s="15" t="s">
        <v>343</v>
      </c>
      <c r="K21" s="15" t="s">
        <v>343</v>
      </c>
      <c r="L21" s="15" t="s">
        <v>343</v>
      </c>
      <c r="M21" s="15" t="s">
        <v>343</v>
      </c>
      <c r="N21" s="70" t="s">
        <v>95</v>
      </c>
      <c r="O21" s="70" t="s">
        <v>95</v>
      </c>
      <c r="P21" s="71"/>
      <c r="Q21" s="71"/>
      <c r="R21" s="71"/>
      <c r="S21" s="71"/>
    </row>
    <row r="22" spans="1:20" ht="25.15" customHeight="1">
      <c r="A22" s="24" t="s">
        <v>140</v>
      </c>
      <c r="B22" s="62" t="s">
        <v>231</v>
      </c>
      <c r="C22" s="24" t="s">
        <v>140</v>
      </c>
      <c r="D22" s="15" t="s">
        <v>343</v>
      </c>
      <c r="E22" s="15" t="s">
        <v>343</v>
      </c>
      <c r="F22" s="15" t="s">
        <v>343</v>
      </c>
      <c r="G22" s="15" t="s">
        <v>343</v>
      </c>
      <c r="H22" s="15" t="s">
        <v>343</v>
      </c>
      <c r="I22" s="15" t="s">
        <v>343</v>
      </c>
      <c r="J22" s="15" t="s">
        <v>343</v>
      </c>
      <c r="K22" s="15" t="s">
        <v>343</v>
      </c>
      <c r="L22" s="15" t="s">
        <v>343</v>
      </c>
      <c r="M22" s="15" t="s">
        <v>343</v>
      </c>
      <c r="N22" s="70" t="s">
        <v>95</v>
      </c>
      <c r="O22" s="70" t="s">
        <v>95</v>
      </c>
      <c r="P22" s="71"/>
      <c r="Q22" s="71"/>
      <c r="R22" s="71"/>
      <c r="S22" s="71"/>
    </row>
    <row r="23" spans="1:20" ht="25.15" customHeight="1">
      <c r="A23" s="24" t="s">
        <v>150</v>
      </c>
      <c r="B23" s="62" t="s">
        <v>378</v>
      </c>
      <c r="C23" s="24" t="s">
        <v>150</v>
      </c>
      <c r="D23" s="28" t="s">
        <v>95</v>
      </c>
      <c r="E23" s="28" t="s">
        <v>95</v>
      </c>
      <c r="F23" s="28" t="s">
        <v>95</v>
      </c>
      <c r="G23" s="28" t="s">
        <v>95</v>
      </c>
      <c r="H23" s="28" t="s">
        <v>95</v>
      </c>
      <c r="I23" s="28" t="s">
        <v>95</v>
      </c>
      <c r="J23" s="15" t="s">
        <v>343</v>
      </c>
      <c r="K23" s="15" t="s">
        <v>343</v>
      </c>
      <c r="L23" s="15" t="s">
        <v>343</v>
      </c>
      <c r="M23" s="15" t="s">
        <v>343</v>
      </c>
      <c r="N23" s="72" t="s">
        <v>95</v>
      </c>
      <c r="O23" s="73" t="s">
        <v>95</v>
      </c>
      <c r="P23" s="71"/>
      <c r="Q23" s="71"/>
      <c r="R23" s="71"/>
      <c r="S23" s="71"/>
    </row>
    <row r="24" spans="1:20" ht="25.15" customHeight="1">
      <c r="A24" s="24" t="s">
        <v>155</v>
      </c>
      <c r="B24" s="62" t="s">
        <v>259</v>
      </c>
      <c r="C24" s="24" t="s">
        <v>155</v>
      </c>
      <c r="D24" s="15" t="s">
        <v>343</v>
      </c>
      <c r="E24" s="15" t="s">
        <v>343</v>
      </c>
      <c r="F24" s="15" t="s">
        <v>343</v>
      </c>
      <c r="G24" s="15" t="s">
        <v>343</v>
      </c>
      <c r="H24" s="15" t="s">
        <v>343</v>
      </c>
      <c r="I24" s="15" t="s">
        <v>343</v>
      </c>
      <c r="J24" s="15" t="s">
        <v>343</v>
      </c>
      <c r="K24" s="15" t="s">
        <v>343</v>
      </c>
      <c r="L24" s="15" t="s">
        <v>343</v>
      </c>
      <c r="M24" s="15" t="s">
        <v>343</v>
      </c>
      <c r="N24" s="70" t="s">
        <v>95</v>
      </c>
      <c r="O24" s="70" t="s">
        <v>95</v>
      </c>
      <c r="P24" s="71"/>
      <c r="Q24" s="71"/>
      <c r="R24" s="71"/>
      <c r="S24" s="71"/>
    </row>
    <row r="25" spans="1:20" ht="25.15" customHeight="1">
      <c r="A25" s="24" t="s">
        <v>13</v>
      </c>
      <c r="B25" s="62" t="s">
        <v>19</v>
      </c>
      <c r="C25" s="24" t="s">
        <v>13</v>
      </c>
      <c r="D25" s="15" t="s">
        <v>343</v>
      </c>
      <c r="E25" s="15" t="s">
        <v>343</v>
      </c>
      <c r="F25" s="15" t="s">
        <v>343</v>
      </c>
      <c r="G25" s="15" t="s">
        <v>343</v>
      </c>
      <c r="H25" s="15" t="s">
        <v>343</v>
      </c>
      <c r="I25" s="15" t="s">
        <v>343</v>
      </c>
      <c r="J25" s="15" t="s">
        <v>343</v>
      </c>
      <c r="K25" s="15" t="s">
        <v>343</v>
      </c>
      <c r="L25" s="15" t="s">
        <v>343</v>
      </c>
      <c r="M25" s="15" t="s">
        <v>343</v>
      </c>
      <c r="N25" s="70" t="s">
        <v>95</v>
      </c>
      <c r="O25" s="70" t="s">
        <v>95</v>
      </c>
      <c r="P25" s="71"/>
      <c r="Q25" s="71"/>
      <c r="R25" s="71"/>
      <c r="S25" s="71"/>
    </row>
    <row r="26" spans="1:20" ht="25.15" customHeight="1">
      <c r="A26" s="24" t="s">
        <v>31</v>
      </c>
      <c r="B26" s="62" t="s">
        <v>256</v>
      </c>
      <c r="C26" s="24" t="s">
        <v>31</v>
      </c>
      <c r="D26" s="15" t="s">
        <v>343</v>
      </c>
      <c r="E26" s="15" t="s">
        <v>343</v>
      </c>
      <c r="F26" s="15" t="s">
        <v>343</v>
      </c>
      <c r="G26" s="15" t="s">
        <v>343</v>
      </c>
      <c r="H26" s="15" t="s">
        <v>343</v>
      </c>
      <c r="I26" s="15" t="s">
        <v>343</v>
      </c>
      <c r="J26" s="15" t="s">
        <v>343</v>
      </c>
      <c r="K26" s="15" t="s">
        <v>343</v>
      </c>
      <c r="L26" s="15" t="s">
        <v>343</v>
      </c>
      <c r="M26" s="15" t="s">
        <v>343</v>
      </c>
      <c r="N26" s="70" t="s">
        <v>95</v>
      </c>
      <c r="O26" s="70" t="s">
        <v>95</v>
      </c>
      <c r="P26" s="71"/>
      <c r="Q26" s="71"/>
      <c r="R26" s="71"/>
      <c r="S26" s="71"/>
    </row>
    <row r="27" spans="1:20" ht="25.15" customHeight="1">
      <c r="A27" s="24" t="s">
        <v>25</v>
      </c>
      <c r="B27" s="62" t="s">
        <v>257</v>
      </c>
      <c r="C27" s="24" t="s">
        <v>25</v>
      </c>
      <c r="D27" s="15" t="s">
        <v>343</v>
      </c>
      <c r="E27" s="15" t="s">
        <v>343</v>
      </c>
      <c r="F27" s="15" t="s">
        <v>343</v>
      </c>
      <c r="G27" s="15" t="s">
        <v>343</v>
      </c>
      <c r="H27" s="15" t="s">
        <v>343</v>
      </c>
      <c r="I27" s="15" t="s">
        <v>343</v>
      </c>
      <c r="J27" s="15" t="s">
        <v>343</v>
      </c>
      <c r="K27" s="15" t="s">
        <v>343</v>
      </c>
      <c r="L27" s="15" t="s">
        <v>343</v>
      </c>
      <c r="M27" s="15" t="s">
        <v>343</v>
      </c>
      <c r="N27" s="70" t="s">
        <v>95</v>
      </c>
      <c r="O27" s="70" t="s">
        <v>95</v>
      </c>
      <c r="P27" s="71"/>
      <c r="Q27" s="71"/>
      <c r="R27" s="71"/>
      <c r="S27" s="71"/>
    </row>
    <row r="28" spans="1:20" ht="25.15" customHeight="1">
      <c r="A28" s="24" t="s">
        <v>128</v>
      </c>
      <c r="B28" s="62" t="s">
        <v>260</v>
      </c>
      <c r="C28" s="24" t="s">
        <v>128</v>
      </c>
      <c r="D28" s="15" t="s">
        <v>343</v>
      </c>
      <c r="E28" s="15" t="s">
        <v>343</v>
      </c>
      <c r="F28" s="15" t="s">
        <v>343</v>
      </c>
      <c r="G28" s="15" t="s">
        <v>343</v>
      </c>
      <c r="H28" s="15" t="s">
        <v>343</v>
      </c>
      <c r="I28" s="15" t="s">
        <v>343</v>
      </c>
      <c r="J28" s="15" t="s">
        <v>343</v>
      </c>
      <c r="K28" s="15" t="s">
        <v>343</v>
      </c>
      <c r="L28" s="15" t="s">
        <v>343</v>
      </c>
      <c r="M28" s="15" t="s">
        <v>343</v>
      </c>
      <c r="N28" s="70" t="s">
        <v>95</v>
      </c>
      <c r="O28" s="70" t="s">
        <v>95</v>
      </c>
      <c r="P28" s="71"/>
      <c r="Q28" s="71"/>
      <c r="R28" s="71"/>
      <c r="S28" s="71"/>
    </row>
    <row r="29" spans="1:20" ht="25.15" customHeight="1">
      <c r="A29" s="24" t="s">
        <v>295</v>
      </c>
      <c r="B29" s="62" t="s">
        <v>383</v>
      </c>
      <c r="C29" s="24" t="s">
        <v>295</v>
      </c>
      <c r="D29" s="15" t="s">
        <v>343</v>
      </c>
      <c r="E29" s="15" t="s">
        <v>343</v>
      </c>
      <c r="F29" s="15" t="s">
        <v>343</v>
      </c>
      <c r="G29" s="15" t="s">
        <v>343</v>
      </c>
      <c r="H29" s="15" t="s">
        <v>343</v>
      </c>
      <c r="I29" s="15" t="s">
        <v>343</v>
      </c>
      <c r="J29" s="15" t="s">
        <v>343</v>
      </c>
      <c r="K29" s="15" t="s">
        <v>343</v>
      </c>
      <c r="L29" s="15" t="s">
        <v>343</v>
      </c>
      <c r="M29" s="15" t="s">
        <v>343</v>
      </c>
      <c r="N29" s="70" t="s">
        <v>95</v>
      </c>
      <c r="O29" s="70" t="s">
        <v>95</v>
      </c>
      <c r="P29" s="71"/>
      <c r="Q29" s="71"/>
      <c r="R29" s="71"/>
      <c r="S29" s="71"/>
    </row>
    <row r="30" spans="1:20" ht="25.15" customHeight="1">
      <c r="A30" s="24" t="s">
        <v>330</v>
      </c>
      <c r="B30" s="62" t="s">
        <v>416</v>
      </c>
      <c r="C30" s="24" t="s">
        <v>330</v>
      </c>
      <c r="D30" s="15" t="s">
        <v>343</v>
      </c>
      <c r="E30" s="15" t="s">
        <v>343</v>
      </c>
      <c r="F30" s="15" t="s">
        <v>343</v>
      </c>
      <c r="G30" s="15" t="s">
        <v>343</v>
      </c>
      <c r="H30" s="15" t="s">
        <v>343</v>
      </c>
      <c r="I30" s="15" t="s">
        <v>343</v>
      </c>
      <c r="J30" s="15" t="s">
        <v>343</v>
      </c>
      <c r="K30" s="15" t="s">
        <v>343</v>
      </c>
      <c r="L30" s="15" t="s">
        <v>343</v>
      </c>
      <c r="M30" s="15" t="s">
        <v>343</v>
      </c>
      <c r="N30" s="70" t="s">
        <v>95</v>
      </c>
      <c r="O30" s="70" t="s">
        <v>95</v>
      </c>
      <c r="P30" s="71"/>
      <c r="Q30" s="71"/>
      <c r="R30" s="71"/>
      <c r="S30" s="71"/>
    </row>
    <row r="31" spans="1:20" ht="25.15" customHeight="1">
      <c r="A31" s="24" t="s">
        <v>164</v>
      </c>
      <c r="B31" s="62" t="s">
        <v>400</v>
      </c>
      <c r="C31" s="24" t="s">
        <v>164</v>
      </c>
      <c r="D31" s="15" t="s">
        <v>343</v>
      </c>
      <c r="E31" s="15" t="s">
        <v>343</v>
      </c>
      <c r="F31" s="15" t="s">
        <v>343</v>
      </c>
      <c r="G31" s="15" t="s">
        <v>343</v>
      </c>
      <c r="H31" s="15" t="s">
        <v>343</v>
      </c>
      <c r="I31" s="15" t="s">
        <v>343</v>
      </c>
      <c r="J31" s="15" t="s">
        <v>343</v>
      </c>
      <c r="K31" s="15" t="s">
        <v>343</v>
      </c>
      <c r="L31" s="15" t="s">
        <v>343</v>
      </c>
      <c r="M31" s="15" t="s">
        <v>343</v>
      </c>
      <c r="N31" s="72" t="s">
        <v>95</v>
      </c>
      <c r="O31" s="73" t="s">
        <v>95</v>
      </c>
      <c r="P31" s="71"/>
      <c r="Q31" s="71"/>
      <c r="R31" s="71"/>
      <c r="S31" s="71"/>
      <c r="T31" s="65"/>
    </row>
    <row r="32" spans="1:20" ht="25.15" customHeight="1">
      <c r="A32" s="24" t="s">
        <v>374</v>
      </c>
      <c r="B32" s="62" t="s">
        <v>380</v>
      </c>
      <c r="C32" s="24" t="s">
        <v>374</v>
      </c>
      <c r="D32" s="15" t="s">
        <v>343</v>
      </c>
      <c r="E32" s="15" t="s">
        <v>343</v>
      </c>
      <c r="F32" s="15" t="s">
        <v>343</v>
      </c>
      <c r="G32" s="15" t="s">
        <v>343</v>
      </c>
      <c r="H32" s="15" t="s">
        <v>343</v>
      </c>
      <c r="I32" s="15" t="s">
        <v>343</v>
      </c>
      <c r="J32" s="15" t="s">
        <v>343</v>
      </c>
      <c r="K32" s="15" t="s">
        <v>343</v>
      </c>
      <c r="L32" s="15" t="s">
        <v>343</v>
      </c>
      <c r="M32" s="15" t="s">
        <v>343</v>
      </c>
      <c r="N32" s="70" t="s">
        <v>95</v>
      </c>
      <c r="O32" s="70" t="s">
        <v>95</v>
      </c>
      <c r="P32" s="71"/>
      <c r="Q32" s="71"/>
      <c r="R32" s="71"/>
      <c r="S32" s="71"/>
    </row>
    <row r="33" spans="1:20" ht="25.15" customHeight="1">
      <c r="A33" s="24" t="s">
        <v>166</v>
      </c>
      <c r="B33" s="62" t="s">
        <v>236</v>
      </c>
      <c r="C33" s="24" t="s">
        <v>166</v>
      </c>
      <c r="D33" s="15" t="s">
        <v>343</v>
      </c>
      <c r="E33" s="15" t="s">
        <v>343</v>
      </c>
      <c r="F33" s="15" t="s">
        <v>343</v>
      </c>
      <c r="G33" s="15" t="s">
        <v>343</v>
      </c>
      <c r="H33" s="15" t="s">
        <v>343</v>
      </c>
      <c r="I33" s="15" t="s">
        <v>343</v>
      </c>
      <c r="J33" s="15" t="s">
        <v>343</v>
      </c>
      <c r="K33" s="15" t="s">
        <v>343</v>
      </c>
      <c r="L33" s="15" t="s">
        <v>343</v>
      </c>
      <c r="M33" s="15" t="s">
        <v>343</v>
      </c>
      <c r="N33" s="72" t="s">
        <v>95</v>
      </c>
      <c r="O33" s="73" t="s">
        <v>95</v>
      </c>
      <c r="P33" s="71"/>
      <c r="Q33" s="71"/>
      <c r="R33" s="71"/>
      <c r="S33" s="71"/>
      <c r="T33" s="65"/>
    </row>
    <row r="34" spans="1:20" ht="25.15" customHeight="1">
      <c r="A34" s="24" t="s">
        <v>240</v>
      </c>
      <c r="B34" s="62" t="s">
        <v>258</v>
      </c>
      <c r="C34" s="24" t="s">
        <v>240</v>
      </c>
      <c r="D34" s="15" t="s">
        <v>343</v>
      </c>
      <c r="E34" s="15" t="s">
        <v>343</v>
      </c>
      <c r="F34" s="15" t="s">
        <v>343</v>
      </c>
      <c r="G34" s="15" t="s">
        <v>343</v>
      </c>
      <c r="H34" s="15" t="s">
        <v>343</v>
      </c>
      <c r="I34" s="15" t="s">
        <v>343</v>
      </c>
      <c r="J34" s="15" t="s">
        <v>343</v>
      </c>
      <c r="K34" s="15" t="s">
        <v>343</v>
      </c>
      <c r="L34" s="15" t="s">
        <v>343</v>
      </c>
      <c r="M34" s="15" t="s">
        <v>343</v>
      </c>
      <c r="N34" s="72" t="s">
        <v>95</v>
      </c>
      <c r="O34" s="73" t="s">
        <v>95</v>
      </c>
      <c r="P34" s="71"/>
      <c r="Q34" s="71"/>
      <c r="R34" s="71"/>
      <c r="S34" s="71"/>
      <c r="T34" s="65"/>
    </row>
    <row r="35" spans="1:20" ht="25.15" customHeight="1">
      <c r="A35" s="24" t="s">
        <v>123</v>
      </c>
      <c r="B35" s="62" t="s">
        <v>399</v>
      </c>
      <c r="C35" s="24" t="s">
        <v>123</v>
      </c>
      <c r="D35" s="15" t="s">
        <v>343</v>
      </c>
      <c r="E35" s="15" t="s">
        <v>343</v>
      </c>
      <c r="F35" s="15" t="s">
        <v>343</v>
      </c>
      <c r="G35" s="15" t="s">
        <v>343</v>
      </c>
      <c r="H35" s="15" t="s">
        <v>343</v>
      </c>
      <c r="I35" s="15" t="s">
        <v>343</v>
      </c>
      <c r="J35" s="15" t="s">
        <v>343</v>
      </c>
      <c r="K35" s="15" t="s">
        <v>343</v>
      </c>
      <c r="L35" s="15" t="s">
        <v>343</v>
      </c>
      <c r="M35" s="15" t="s">
        <v>343</v>
      </c>
      <c r="N35" s="70" t="s">
        <v>95</v>
      </c>
      <c r="O35" s="70" t="s">
        <v>95</v>
      </c>
      <c r="P35" s="71"/>
      <c r="Q35" s="71"/>
      <c r="R35" s="71"/>
      <c r="S35" s="71"/>
    </row>
    <row r="36" spans="1:20" ht="25.15" customHeight="1">
      <c r="A36" s="24" t="s">
        <v>39</v>
      </c>
      <c r="B36" s="62" t="s">
        <v>237</v>
      </c>
      <c r="C36" s="24" t="s">
        <v>39</v>
      </c>
      <c r="D36" s="15" t="s">
        <v>343</v>
      </c>
      <c r="E36" s="15" t="s">
        <v>343</v>
      </c>
      <c r="F36" s="15" t="s">
        <v>343</v>
      </c>
      <c r="G36" s="15" t="s">
        <v>343</v>
      </c>
      <c r="H36" s="15" t="s">
        <v>343</v>
      </c>
      <c r="I36" s="15" t="s">
        <v>343</v>
      </c>
      <c r="J36" s="15" t="s">
        <v>343</v>
      </c>
      <c r="K36" s="15" t="s">
        <v>343</v>
      </c>
      <c r="L36" s="15" t="s">
        <v>343</v>
      </c>
      <c r="M36" s="15" t="s">
        <v>343</v>
      </c>
      <c r="N36" s="70" t="s">
        <v>95</v>
      </c>
      <c r="O36" s="70" t="s">
        <v>95</v>
      </c>
      <c r="P36" s="71"/>
      <c r="Q36" s="71"/>
      <c r="R36" s="71"/>
      <c r="S36" s="71"/>
    </row>
    <row r="37" spans="1:20" ht="25.15" customHeight="1">
      <c r="A37" s="24" t="s">
        <v>261</v>
      </c>
      <c r="B37" s="62" t="s">
        <v>262</v>
      </c>
      <c r="C37" s="24" t="s">
        <v>261</v>
      </c>
      <c r="D37" s="15" t="s">
        <v>343</v>
      </c>
      <c r="E37" s="15" t="s">
        <v>343</v>
      </c>
      <c r="F37" s="15" t="s">
        <v>343</v>
      </c>
      <c r="G37" s="15" t="s">
        <v>343</v>
      </c>
      <c r="H37" s="15" t="s">
        <v>343</v>
      </c>
      <c r="I37" s="15" t="s">
        <v>343</v>
      </c>
      <c r="J37" s="15" t="s">
        <v>343</v>
      </c>
      <c r="K37" s="15" t="s">
        <v>343</v>
      </c>
      <c r="L37" s="15" t="s">
        <v>343</v>
      </c>
      <c r="M37" s="15" t="s">
        <v>343</v>
      </c>
      <c r="N37" s="72" t="s">
        <v>95</v>
      </c>
      <c r="O37" s="73" t="s">
        <v>95</v>
      </c>
      <c r="P37" s="71"/>
      <c r="Q37" s="71"/>
      <c r="R37" s="71"/>
      <c r="S37" s="71"/>
    </row>
    <row r="38" spans="1:20" ht="25.15" customHeight="1">
      <c r="A38" s="24" t="s">
        <v>216</v>
      </c>
      <c r="B38" s="62" t="s">
        <v>217</v>
      </c>
      <c r="C38" s="24" t="s">
        <v>216</v>
      </c>
      <c r="D38" s="15" t="s">
        <v>343</v>
      </c>
      <c r="E38" s="15" t="s">
        <v>343</v>
      </c>
      <c r="F38" s="15" t="s">
        <v>343</v>
      </c>
      <c r="G38" s="15" t="s">
        <v>343</v>
      </c>
      <c r="H38" s="15" t="s">
        <v>343</v>
      </c>
      <c r="I38" s="15" t="s">
        <v>343</v>
      </c>
      <c r="J38" s="15" t="s">
        <v>343</v>
      </c>
      <c r="K38" s="15" t="s">
        <v>343</v>
      </c>
      <c r="L38" s="15" t="s">
        <v>343</v>
      </c>
      <c r="M38" s="15" t="s">
        <v>343</v>
      </c>
      <c r="N38" s="72" t="s">
        <v>95</v>
      </c>
      <c r="O38" s="73" t="s">
        <v>95</v>
      </c>
      <c r="P38" s="71"/>
      <c r="Q38" s="71"/>
      <c r="R38" s="71"/>
      <c r="S38" s="71"/>
    </row>
    <row r="39" spans="1:20" ht="25.15" customHeight="1">
      <c r="A39" s="24" t="s">
        <v>168</v>
      </c>
      <c r="B39" s="62" t="s">
        <v>234</v>
      </c>
      <c r="C39" s="24" t="s">
        <v>168</v>
      </c>
      <c r="D39" s="15" t="s">
        <v>343</v>
      </c>
      <c r="E39" s="15" t="s">
        <v>343</v>
      </c>
      <c r="F39" s="15" t="s">
        <v>343</v>
      </c>
      <c r="G39" s="15" t="s">
        <v>343</v>
      </c>
      <c r="H39" s="15" t="s">
        <v>343</v>
      </c>
      <c r="I39" s="15" t="s">
        <v>343</v>
      </c>
      <c r="J39" s="15" t="s">
        <v>343</v>
      </c>
      <c r="K39" s="15" t="s">
        <v>343</v>
      </c>
      <c r="L39" s="15" t="s">
        <v>343</v>
      </c>
      <c r="M39" s="15" t="s">
        <v>343</v>
      </c>
      <c r="N39" s="72" t="s">
        <v>95</v>
      </c>
      <c r="O39" s="73" t="s">
        <v>95</v>
      </c>
      <c r="P39" s="71"/>
      <c r="Q39" s="71"/>
      <c r="R39" s="71"/>
      <c r="S39" s="71"/>
    </row>
    <row r="40" spans="1:20" ht="24.6" customHeight="1">
      <c r="A40" s="24" t="s">
        <v>182</v>
      </c>
      <c r="B40" s="62" t="s">
        <v>183</v>
      </c>
      <c r="C40" s="24" t="s">
        <v>182</v>
      </c>
      <c r="D40" s="15" t="s">
        <v>343</v>
      </c>
      <c r="E40" s="15" t="s">
        <v>343</v>
      </c>
      <c r="F40" s="15" t="s">
        <v>343</v>
      </c>
      <c r="G40" s="15" t="s">
        <v>343</v>
      </c>
      <c r="H40" s="15" t="s">
        <v>343</v>
      </c>
      <c r="I40" s="15" t="s">
        <v>343</v>
      </c>
      <c r="J40" s="15" t="s">
        <v>343</v>
      </c>
      <c r="K40" s="15" t="s">
        <v>343</v>
      </c>
      <c r="L40" s="15" t="s">
        <v>343</v>
      </c>
      <c r="M40" s="15" t="s">
        <v>343</v>
      </c>
      <c r="N40" s="72" t="s">
        <v>95</v>
      </c>
      <c r="O40" s="73" t="s">
        <v>95</v>
      </c>
      <c r="P40" s="71"/>
      <c r="Q40" s="71"/>
      <c r="R40" s="71"/>
      <c r="S40" s="71"/>
    </row>
    <row r="41" spans="1:20" ht="25.15" customHeight="1">
      <c r="A41" s="24" t="s">
        <v>36</v>
      </c>
      <c r="B41" s="62" t="s">
        <v>382</v>
      </c>
      <c r="C41" s="24" t="s">
        <v>36</v>
      </c>
      <c r="D41" s="15">
        <f t="shared" ref="D41:M54" si="2">$N41+$O41</f>
        <v>159.99719999999999</v>
      </c>
      <c r="E41" s="15">
        <f t="shared" si="2"/>
        <v>159.99719999999999</v>
      </c>
      <c r="F41" s="15">
        <f t="shared" si="2"/>
        <v>159.99719999999999</v>
      </c>
      <c r="G41" s="15">
        <f t="shared" si="2"/>
        <v>159.99719999999999</v>
      </c>
      <c r="H41" s="15">
        <f t="shared" si="2"/>
        <v>159.99719999999999</v>
      </c>
      <c r="I41" s="15">
        <f t="shared" si="2"/>
        <v>159.99719999999999</v>
      </c>
      <c r="J41" s="15">
        <f t="shared" si="2"/>
        <v>159.99719999999999</v>
      </c>
      <c r="K41" s="15">
        <f t="shared" si="2"/>
        <v>159.99719999999999</v>
      </c>
      <c r="L41" s="15">
        <f t="shared" si="2"/>
        <v>159.99719999999999</v>
      </c>
      <c r="M41" s="15">
        <f t="shared" si="2"/>
        <v>159.99719999999999</v>
      </c>
      <c r="N41" s="72">
        <v>129.03</v>
      </c>
      <c r="O41" s="73">
        <f t="shared" ref="O41:O72" si="3">N41*0.24</f>
        <v>30.967199999999998</v>
      </c>
      <c r="P41" s="71"/>
      <c r="Q41" s="71"/>
      <c r="R41" s="71"/>
      <c r="S41" s="71"/>
    </row>
    <row r="42" spans="1:20" ht="25.15" customHeight="1">
      <c r="A42" s="24" t="s">
        <v>109</v>
      </c>
      <c r="B42" s="62" t="s">
        <v>264</v>
      </c>
      <c r="C42" s="24" t="s">
        <v>109</v>
      </c>
      <c r="D42" s="15">
        <f t="shared" si="2"/>
        <v>159.99719999999999</v>
      </c>
      <c r="E42" s="15">
        <f t="shared" si="2"/>
        <v>159.99719999999999</v>
      </c>
      <c r="F42" s="15">
        <f t="shared" si="2"/>
        <v>159.99719999999999</v>
      </c>
      <c r="G42" s="15">
        <f t="shared" si="2"/>
        <v>159.99719999999999</v>
      </c>
      <c r="H42" s="15">
        <f t="shared" si="2"/>
        <v>159.99719999999999</v>
      </c>
      <c r="I42" s="15">
        <f t="shared" si="2"/>
        <v>159.99719999999999</v>
      </c>
      <c r="J42" s="15">
        <f t="shared" si="2"/>
        <v>159.99719999999999</v>
      </c>
      <c r="K42" s="15">
        <f t="shared" si="2"/>
        <v>159.99719999999999</v>
      </c>
      <c r="L42" s="15">
        <f t="shared" si="2"/>
        <v>159.99719999999999</v>
      </c>
      <c r="M42" s="15">
        <f t="shared" si="2"/>
        <v>159.99719999999999</v>
      </c>
      <c r="N42" s="72">
        <v>129.03</v>
      </c>
      <c r="O42" s="73">
        <f t="shared" si="3"/>
        <v>30.967199999999998</v>
      </c>
      <c r="P42" s="71"/>
      <c r="Q42" s="71"/>
      <c r="R42" s="71"/>
      <c r="S42" s="71"/>
    </row>
    <row r="43" spans="1:20" ht="25.15" customHeight="1">
      <c r="A43" s="24" t="s">
        <v>29</v>
      </c>
      <c r="B43" s="62" t="s">
        <v>265</v>
      </c>
      <c r="C43" s="24" t="s">
        <v>29</v>
      </c>
      <c r="D43" s="15">
        <f t="shared" si="2"/>
        <v>440.00159999999994</v>
      </c>
      <c r="E43" s="15">
        <f t="shared" si="2"/>
        <v>440.00159999999994</v>
      </c>
      <c r="F43" s="15">
        <f t="shared" si="2"/>
        <v>440.00159999999994</v>
      </c>
      <c r="G43" s="15">
        <f t="shared" si="2"/>
        <v>440.00159999999994</v>
      </c>
      <c r="H43" s="15">
        <f t="shared" si="2"/>
        <v>440.00159999999994</v>
      </c>
      <c r="I43" s="15">
        <f t="shared" si="2"/>
        <v>440.00159999999994</v>
      </c>
      <c r="J43" s="15">
        <f t="shared" si="2"/>
        <v>440.00159999999994</v>
      </c>
      <c r="K43" s="15">
        <f t="shared" si="2"/>
        <v>440.00159999999994</v>
      </c>
      <c r="L43" s="15">
        <f t="shared" si="2"/>
        <v>440.00159999999994</v>
      </c>
      <c r="M43" s="15">
        <f t="shared" si="2"/>
        <v>440.00159999999994</v>
      </c>
      <c r="N43" s="72">
        <v>354.84</v>
      </c>
      <c r="O43" s="73">
        <f t="shared" si="3"/>
        <v>85.161599999999993</v>
      </c>
      <c r="P43" s="71"/>
      <c r="Q43" s="71"/>
      <c r="R43" s="71"/>
      <c r="S43" s="71"/>
    </row>
    <row r="44" spans="1:20" ht="25.15" customHeight="1">
      <c r="A44" s="24" t="s">
        <v>86</v>
      </c>
      <c r="B44" s="62" t="s">
        <v>266</v>
      </c>
      <c r="C44" s="24" t="s">
        <v>86</v>
      </c>
      <c r="D44" s="15">
        <f t="shared" si="2"/>
        <v>159.99719999999999</v>
      </c>
      <c r="E44" s="15">
        <f t="shared" si="2"/>
        <v>159.99719999999999</v>
      </c>
      <c r="F44" s="15">
        <f t="shared" si="2"/>
        <v>159.99719999999999</v>
      </c>
      <c r="G44" s="15">
        <f t="shared" si="2"/>
        <v>159.99719999999999</v>
      </c>
      <c r="H44" s="15">
        <f t="shared" si="2"/>
        <v>159.99719999999999</v>
      </c>
      <c r="I44" s="15">
        <f t="shared" si="2"/>
        <v>159.99719999999999</v>
      </c>
      <c r="J44" s="15">
        <f t="shared" si="2"/>
        <v>159.99719999999999</v>
      </c>
      <c r="K44" s="15">
        <f t="shared" si="2"/>
        <v>159.99719999999999</v>
      </c>
      <c r="L44" s="15">
        <f t="shared" si="2"/>
        <v>159.99719999999999</v>
      </c>
      <c r="M44" s="15">
        <f t="shared" si="2"/>
        <v>159.99719999999999</v>
      </c>
      <c r="N44" s="72">
        <v>129.03</v>
      </c>
      <c r="O44" s="73">
        <f t="shared" si="3"/>
        <v>30.967199999999998</v>
      </c>
      <c r="P44" s="71"/>
      <c r="Q44" s="71"/>
      <c r="R44" s="71"/>
      <c r="S44" s="71"/>
    </row>
    <row r="45" spans="1:20" ht="45" customHeight="1">
      <c r="A45" s="24" t="s">
        <v>396</v>
      </c>
      <c r="B45" s="62" t="s">
        <v>415</v>
      </c>
      <c r="C45" s="24" t="s">
        <v>396</v>
      </c>
      <c r="D45" s="15">
        <f t="shared" si="2"/>
        <v>2949.9972000000002</v>
      </c>
      <c r="E45" s="15">
        <f t="shared" si="2"/>
        <v>2949.9972000000002</v>
      </c>
      <c r="F45" s="15">
        <f t="shared" si="2"/>
        <v>2949.9972000000002</v>
      </c>
      <c r="G45" s="15">
        <f t="shared" si="2"/>
        <v>2949.9972000000002</v>
      </c>
      <c r="H45" s="15">
        <f t="shared" si="2"/>
        <v>2949.9972000000002</v>
      </c>
      <c r="I45" s="15">
        <f t="shared" si="2"/>
        <v>2949.9972000000002</v>
      </c>
      <c r="J45" s="15">
        <f t="shared" si="2"/>
        <v>2949.9972000000002</v>
      </c>
      <c r="K45" s="15">
        <f t="shared" si="2"/>
        <v>2949.9972000000002</v>
      </c>
      <c r="L45" s="15">
        <f t="shared" si="2"/>
        <v>2949.9972000000002</v>
      </c>
      <c r="M45" s="15">
        <f t="shared" si="2"/>
        <v>2949.9972000000002</v>
      </c>
      <c r="N45" s="72">
        <v>2379.0300000000002</v>
      </c>
      <c r="O45" s="73">
        <f t="shared" si="3"/>
        <v>570.96720000000005</v>
      </c>
      <c r="P45" s="71"/>
      <c r="Q45" s="71"/>
      <c r="R45" s="71"/>
      <c r="S45" s="71"/>
    </row>
    <row r="46" spans="1:20" ht="25.15" customHeight="1">
      <c r="A46" s="24" t="s">
        <v>114</v>
      </c>
      <c r="B46" s="62" t="s">
        <v>267</v>
      </c>
      <c r="C46" s="24" t="s">
        <v>114</v>
      </c>
      <c r="D46" s="15">
        <f t="shared" si="2"/>
        <v>89.999200000000002</v>
      </c>
      <c r="E46" s="15">
        <f t="shared" si="2"/>
        <v>89.999200000000002</v>
      </c>
      <c r="F46" s="15">
        <f t="shared" si="2"/>
        <v>89.999200000000002</v>
      </c>
      <c r="G46" s="15">
        <f t="shared" si="2"/>
        <v>89.999200000000002</v>
      </c>
      <c r="H46" s="15">
        <f t="shared" si="2"/>
        <v>89.999200000000002</v>
      </c>
      <c r="I46" s="15">
        <f t="shared" si="2"/>
        <v>89.999200000000002</v>
      </c>
      <c r="J46" s="15">
        <f t="shared" si="2"/>
        <v>89.999200000000002</v>
      </c>
      <c r="K46" s="15">
        <f t="shared" si="2"/>
        <v>89.999200000000002</v>
      </c>
      <c r="L46" s="15">
        <f t="shared" si="2"/>
        <v>89.999200000000002</v>
      </c>
      <c r="M46" s="15">
        <f t="shared" si="2"/>
        <v>89.999200000000002</v>
      </c>
      <c r="N46" s="72">
        <v>72.58</v>
      </c>
      <c r="O46" s="73">
        <f t="shared" si="3"/>
        <v>17.4192</v>
      </c>
      <c r="P46" s="71"/>
      <c r="Q46" s="71"/>
      <c r="R46" s="71"/>
      <c r="S46" s="71"/>
    </row>
    <row r="47" spans="1:20" s="65" customFormat="1" ht="25.15" customHeight="1">
      <c r="A47" s="24" t="s">
        <v>10</v>
      </c>
      <c r="B47" s="62" t="s">
        <v>17</v>
      </c>
      <c r="C47" s="24" t="s">
        <v>10</v>
      </c>
      <c r="D47" s="15">
        <f t="shared" si="2"/>
        <v>89.999200000000002</v>
      </c>
      <c r="E47" s="15">
        <f t="shared" si="2"/>
        <v>89.999200000000002</v>
      </c>
      <c r="F47" s="15">
        <f t="shared" si="2"/>
        <v>89.999200000000002</v>
      </c>
      <c r="G47" s="15">
        <f t="shared" si="2"/>
        <v>89.999200000000002</v>
      </c>
      <c r="H47" s="15">
        <f t="shared" si="2"/>
        <v>89.999200000000002</v>
      </c>
      <c r="I47" s="15">
        <f t="shared" si="2"/>
        <v>89.999200000000002</v>
      </c>
      <c r="J47" s="15">
        <f t="shared" si="2"/>
        <v>89.999200000000002</v>
      </c>
      <c r="K47" s="15">
        <f t="shared" si="2"/>
        <v>89.999200000000002</v>
      </c>
      <c r="L47" s="15">
        <f t="shared" si="2"/>
        <v>89.999200000000002</v>
      </c>
      <c r="M47" s="15">
        <f t="shared" si="2"/>
        <v>89.999200000000002</v>
      </c>
      <c r="N47" s="72">
        <v>72.58</v>
      </c>
      <c r="O47" s="73">
        <f t="shared" si="3"/>
        <v>17.4192</v>
      </c>
      <c r="P47" s="71"/>
      <c r="Q47" s="71"/>
      <c r="R47" s="71"/>
      <c r="S47" s="71"/>
      <c r="T47" s="39"/>
    </row>
    <row r="48" spans="1:20" ht="45" customHeight="1">
      <c r="A48" s="24" t="s">
        <v>283</v>
      </c>
      <c r="B48" s="62" t="s">
        <v>385</v>
      </c>
      <c r="C48" s="24" t="s">
        <v>283</v>
      </c>
      <c r="D48" s="15">
        <f t="shared" si="2"/>
        <v>359.99680000000001</v>
      </c>
      <c r="E48" s="15">
        <f t="shared" si="2"/>
        <v>359.99680000000001</v>
      </c>
      <c r="F48" s="15">
        <f t="shared" si="2"/>
        <v>359.99680000000001</v>
      </c>
      <c r="G48" s="15">
        <f t="shared" si="2"/>
        <v>359.99680000000001</v>
      </c>
      <c r="H48" s="15">
        <f t="shared" si="2"/>
        <v>359.99680000000001</v>
      </c>
      <c r="I48" s="15">
        <f t="shared" si="2"/>
        <v>359.99680000000001</v>
      </c>
      <c r="J48" s="15">
        <f t="shared" si="2"/>
        <v>359.99680000000001</v>
      </c>
      <c r="K48" s="15">
        <f t="shared" si="2"/>
        <v>359.99680000000001</v>
      </c>
      <c r="L48" s="15">
        <f t="shared" si="2"/>
        <v>359.99680000000001</v>
      </c>
      <c r="M48" s="15">
        <f t="shared" si="2"/>
        <v>359.99680000000001</v>
      </c>
      <c r="N48" s="72">
        <v>290.32</v>
      </c>
      <c r="O48" s="73">
        <f t="shared" si="3"/>
        <v>69.6768</v>
      </c>
      <c r="P48" s="71"/>
      <c r="Q48" s="71"/>
      <c r="R48" s="71"/>
      <c r="S48" s="71"/>
    </row>
    <row r="49" spans="1:19" ht="45" customHeight="1">
      <c r="A49" s="24" t="s">
        <v>523</v>
      </c>
      <c r="B49" s="62" t="s">
        <v>643</v>
      </c>
      <c r="C49" s="24" t="s">
        <v>523</v>
      </c>
      <c r="D49" s="15">
        <f t="shared" si="2"/>
        <v>159.99719999999999</v>
      </c>
      <c r="E49" s="15">
        <f t="shared" si="2"/>
        <v>159.99719999999999</v>
      </c>
      <c r="F49" s="15">
        <f t="shared" si="2"/>
        <v>159.99719999999999</v>
      </c>
      <c r="G49" s="15">
        <f t="shared" si="2"/>
        <v>159.99719999999999</v>
      </c>
      <c r="H49" s="15">
        <f t="shared" si="2"/>
        <v>159.99719999999999</v>
      </c>
      <c r="I49" s="15">
        <f t="shared" si="2"/>
        <v>159.99719999999999</v>
      </c>
      <c r="J49" s="15">
        <f t="shared" si="2"/>
        <v>159.99719999999999</v>
      </c>
      <c r="K49" s="15">
        <f t="shared" si="2"/>
        <v>159.99719999999999</v>
      </c>
      <c r="L49" s="15">
        <f t="shared" si="2"/>
        <v>159.99719999999999</v>
      </c>
      <c r="M49" s="15">
        <f t="shared" si="2"/>
        <v>159.99719999999999</v>
      </c>
      <c r="N49" s="72">
        <v>129.03</v>
      </c>
      <c r="O49" s="73">
        <f t="shared" si="3"/>
        <v>30.967199999999998</v>
      </c>
      <c r="P49" s="71"/>
      <c r="Q49" s="71"/>
      <c r="R49" s="71"/>
      <c r="S49" s="71"/>
    </row>
    <row r="50" spans="1:19" ht="25.15" customHeight="1">
      <c r="A50" s="24" t="s">
        <v>116</v>
      </c>
      <c r="B50" s="62" t="s">
        <v>238</v>
      </c>
      <c r="C50" s="24" t="s">
        <v>116</v>
      </c>
      <c r="D50" s="15">
        <f t="shared" si="2"/>
        <v>60.003599999999999</v>
      </c>
      <c r="E50" s="15">
        <f t="shared" si="2"/>
        <v>60.003599999999999</v>
      </c>
      <c r="F50" s="15">
        <f t="shared" si="2"/>
        <v>60.003599999999999</v>
      </c>
      <c r="G50" s="15">
        <f t="shared" si="2"/>
        <v>60.003599999999999</v>
      </c>
      <c r="H50" s="15">
        <f t="shared" si="2"/>
        <v>60.003599999999999</v>
      </c>
      <c r="I50" s="15">
        <f t="shared" si="2"/>
        <v>60.003599999999999</v>
      </c>
      <c r="J50" s="15">
        <f t="shared" si="2"/>
        <v>60.003599999999999</v>
      </c>
      <c r="K50" s="15">
        <f t="shared" si="2"/>
        <v>60.003599999999999</v>
      </c>
      <c r="L50" s="15">
        <f t="shared" si="2"/>
        <v>60.003599999999999</v>
      </c>
      <c r="M50" s="15">
        <f t="shared" si="2"/>
        <v>60.003599999999999</v>
      </c>
      <c r="N50" s="72">
        <v>48.39</v>
      </c>
      <c r="O50" s="73">
        <f t="shared" si="3"/>
        <v>11.6136</v>
      </c>
      <c r="P50" s="71"/>
      <c r="Q50" s="71"/>
      <c r="R50" s="71"/>
      <c r="S50" s="71"/>
    </row>
    <row r="51" spans="1:19" ht="25.15" customHeight="1">
      <c r="A51" s="24" t="s">
        <v>389</v>
      </c>
      <c r="B51" s="62" t="s">
        <v>390</v>
      </c>
      <c r="C51" s="24" t="s">
        <v>389</v>
      </c>
      <c r="D51" s="15">
        <f t="shared" si="2"/>
        <v>60.003599999999999</v>
      </c>
      <c r="E51" s="15">
        <f t="shared" si="2"/>
        <v>60.003599999999999</v>
      </c>
      <c r="F51" s="15">
        <f t="shared" si="2"/>
        <v>60.003599999999999</v>
      </c>
      <c r="G51" s="15">
        <f t="shared" si="2"/>
        <v>60.003599999999999</v>
      </c>
      <c r="H51" s="15">
        <f t="shared" si="2"/>
        <v>60.003599999999999</v>
      </c>
      <c r="I51" s="15">
        <f t="shared" si="2"/>
        <v>60.003599999999999</v>
      </c>
      <c r="J51" s="15">
        <f t="shared" si="2"/>
        <v>60.003599999999999</v>
      </c>
      <c r="K51" s="15">
        <f t="shared" si="2"/>
        <v>60.003599999999999</v>
      </c>
      <c r="L51" s="15">
        <f t="shared" si="2"/>
        <v>60.003599999999999</v>
      </c>
      <c r="M51" s="15">
        <f t="shared" si="2"/>
        <v>60.003599999999999</v>
      </c>
      <c r="N51" s="72">
        <v>48.39</v>
      </c>
      <c r="O51" s="73">
        <f t="shared" si="3"/>
        <v>11.6136</v>
      </c>
      <c r="P51" s="71"/>
      <c r="Q51" s="71"/>
      <c r="R51" s="71"/>
      <c r="S51" s="71"/>
    </row>
    <row r="52" spans="1:19" ht="25.15" customHeight="1">
      <c r="A52" s="24" t="s">
        <v>395</v>
      </c>
      <c r="B52" s="62" t="s">
        <v>654</v>
      </c>
      <c r="C52" s="24" t="s">
        <v>395</v>
      </c>
      <c r="D52" s="15">
        <f t="shared" si="2"/>
        <v>4650</v>
      </c>
      <c r="E52" s="15">
        <f t="shared" si="2"/>
        <v>4650</v>
      </c>
      <c r="F52" s="15">
        <f t="shared" si="2"/>
        <v>4650</v>
      </c>
      <c r="G52" s="15">
        <f t="shared" si="2"/>
        <v>4650</v>
      </c>
      <c r="H52" s="15">
        <f t="shared" si="2"/>
        <v>4650</v>
      </c>
      <c r="I52" s="15">
        <f t="shared" si="2"/>
        <v>4650</v>
      </c>
      <c r="J52" s="15">
        <f t="shared" si="2"/>
        <v>4650</v>
      </c>
      <c r="K52" s="15">
        <f t="shared" si="2"/>
        <v>4650</v>
      </c>
      <c r="L52" s="15">
        <f t="shared" si="2"/>
        <v>4650</v>
      </c>
      <c r="M52" s="15">
        <f t="shared" si="2"/>
        <v>4650</v>
      </c>
      <c r="N52" s="72">
        <v>3750</v>
      </c>
      <c r="O52" s="73">
        <f t="shared" si="3"/>
        <v>900</v>
      </c>
      <c r="P52" s="71"/>
      <c r="Q52" s="71"/>
      <c r="R52" s="71"/>
      <c r="S52" s="71"/>
    </row>
    <row r="53" spans="1:19" ht="25.15" customHeight="1">
      <c r="A53" s="24" t="s">
        <v>14</v>
      </c>
      <c r="B53" s="62" t="s">
        <v>18</v>
      </c>
      <c r="C53" s="24" t="s">
        <v>14</v>
      </c>
      <c r="D53" s="15">
        <f t="shared" si="2"/>
        <v>240.00200000000001</v>
      </c>
      <c r="E53" s="15">
        <f t="shared" si="2"/>
        <v>240.00200000000001</v>
      </c>
      <c r="F53" s="15">
        <f t="shared" si="2"/>
        <v>240.00200000000001</v>
      </c>
      <c r="G53" s="15">
        <f t="shared" si="2"/>
        <v>240.00200000000001</v>
      </c>
      <c r="H53" s="15">
        <f t="shared" si="2"/>
        <v>240.00200000000001</v>
      </c>
      <c r="I53" s="15">
        <f t="shared" si="2"/>
        <v>240.00200000000001</v>
      </c>
      <c r="J53" s="15">
        <f t="shared" si="2"/>
        <v>240.00200000000001</v>
      </c>
      <c r="K53" s="15">
        <f t="shared" si="2"/>
        <v>240.00200000000001</v>
      </c>
      <c r="L53" s="15">
        <f t="shared" si="2"/>
        <v>240.00200000000001</v>
      </c>
      <c r="M53" s="15">
        <f t="shared" si="2"/>
        <v>240.00200000000001</v>
      </c>
      <c r="N53" s="72">
        <v>193.55</v>
      </c>
      <c r="O53" s="73">
        <f t="shared" si="3"/>
        <v>46.451999999999998</v>
      </c>
      <c r="P53" s="71"/>
      <c r="Q53" s="71"/>
      <c r="R53" s="71"/>
      <c r="S53" s="71"/>
    </row>
    <row r="54" spans="1:19" ht="25.15" customHeight="1">
      <c r="A54" s="24" t="s">
        <v>69</v>
      </c>
      <c r="B54" s="62" t="s">
        <v>271</v>
      </c>
      <c r="C54" s="24" t="s">
        <v>69</v>
      </c>
      <c r="D54" s="15">
        <f t="shared" si="2"/>
        <v>119.9948</v>
      </c>
      <c r="E54" s="15">
        <f t="shared" si="2"/>
        <v>119.9948</v>
      </c>
      <c r="F54" s="15">
        <f t="shared" si="2"/>
        <v>119.9948</v>
      </c>
      <c r="G54" s="15">
        <f t="shared" si="2"/>
        <v>119.9948</v>
      </c>
      <c r="H54" s="15">
        <f t="shared" si="2"/>
        <v>119.9948</v>
      </c>
      <c r="I54" s="15">
        <f t="shared" si="2"/>
        <v>119.9948</v>
      </c>
      <c r="J54" s="15">
        <f t="shared" si="2"/>
        <v>119.9948</v>
      </c>
      <c r="K54" s="15">
        <f t="shared" si="2"/>
        <v>119.9948</v>
      </c>
      <c r="L54" s="15">
        <f t="shared" si="2"/>
        <v>119.9948</v>
      </c>
      <c r="M54" s="15">
        <f t="shared" si="2"/>
        <v>119.9948</v>
      </c>
      <c r="N54" s="72">
        <v>96.77</v>
      </c>
      <c r="O54" s="73">
        <f t="shared" si="3"/>
        <v>23.224799999999998</v>
      </c>
      <c r="P54" s="71"/>
      <c r="Q54" s="71"/>
      <c r="R54" s="71"/>
      <c r="S54" s="71"/>
    </row>
    <row r="55" spans="1:19" ht="45" customHeight="1">
      <c r="A55" s="24" t="s">
        <v>142</v>
      </c>
      <c r="B55" s="62" t="s">
        <v>405</v>
      </c>
      <c r="C55" s="24" t="s">
        <v>142</v>
      </c>
      <c r="D55" s="15">
        <f t="shared" ref="D55:G74" si="4">$N55+$O55</f>
        <v>359.99680000000001</v>
      </c>
      <c r="E55" s="15">
        <f t="shared" si="4"/>
        <v>359.99680000000001</v>
      </c>
      <c r="F55" s="15">
        <f t="shared" si="4"/>
        <v>359.99680000000001</v>
      </c>
      <c r="G55" s="15">
        <f t="shared" si="4"/>
        <v>359.99680000000001</v>
      </c>
      <c r="H55" s="15" t="s">
        <v>95</v>
      </c>
      <c r="I55" s="15" t="s">
        <v>95</v>
      </c>
      <c r="J55" s="15">
        <f t="shared" ref="J55:K74" si="5">$N55+$O55</f>
        <v>359.99680000000001</v>
      </c>
      <c r="K55" s="15">
        <f t="shared" si="5"/>
        <v>359.99680000000001</v>
      </c>
      <c r="L55" s="15" t="s">
        <v>95</v>
      </c>
      <c r="M55" s="15" t="s">
        <v>95</v>
      </c>
      <c r="N55" s="72">
        <v>290.32</v>
      </c>
      <c r="O55" s="73">
        <f t="shared" si="3"/>
        <v>69.6768</v>
      </c>
      <c r="P55" s="71"/>
      <c r="Q55" s="71"/>
      <c r="R55" s="71"/>
      <c r="S55" s="71"/>
    </row>
    <row r="56" spans="1:19" ht="25.15" customHeight="1">
      <c r="A56" s="24" t="s">
        <v>121</v>
      </c>
      <c r="B56" s="62" t="s">
        <v>272</v>
      </c>
      <c r="C56" s="24" t="s">
        <v>121</v>
      </c>
      <c r="D56" s="15">
        <f t="shared" si="4"/>
        <v>119.9948</v>
      </c>
      <c r="E56" s="15">
        <f t="shared" si="4"/>
        <v>119.9948</v>
      </c>
      <c r="F56" s="15">
        <f t="shared" si="4"/>
        <v>119.9948</v>
      </c>
      <c r="G56" s="15">
        <f t="shared" si="4"/>
        <v>119.9948</v>
      </c>
      <c r="H56" s="15">
        <f t="shared" ref="H56:I75" si="6">$N56+$O56</f>
        <v>119.9948</v>
      </c>
      <c r="I56" s="15">
        <f t="shared" si="6"/>
        <v>119.9948</v>
      </c>
      <c r="J56" s="15">
        <f t="shared" si="5"/>
        <v>119.9948</v>
      </c>
      <c r="K56" s="15">
        <f t="shared" si="5"/>
        <v>119.9948</v>
      </c>
      <c r="L56" s="15">
        <f t="shared" ref="L56:M75" si="7">$N56+$O56</f>
        <v>119.9948</v>
      </c>
      <c r="M56" s="15">
        <f t="shared" si="7"/>
        <v>119.9948</v>
      </c>
      <c r="N56" s="72">
        <v>96.77</v>
      </c>
      <c r="O56" s="73">
        <f t="shared" si="3"/>
        <v>23.224799999999998</v>
      </c>
      <c r="P56" s="71"/>
      <c r="Q56" s="71"/>
      <c r="R56" s="71"/>
      <c r="S56" s="71"/>
    </row>
    <row r="57" spans="1:19" ht="25.15" customHeight="1">
      <c r="A57" s="24" t="s">
        <v>110</v>
      </c>
      <c r="B57" s="62" t="s">
        <v>273</v>
      </c>
      <c r="C57" s="24" t="s">
        <v>110</v>
      </c>
      <c r="D57" s="15">
        <f t="shared" si="4"/>
        <v>240.00200000000001</v>
      </c>
      <c r="E57" s="15">
        <f t="shared" si="4"/>
        <v>240.00200000000001</v>
      </c>
      <c r="F57" s="15">
        <f t="shared" si="4"/>
        <v>240.00200000000001</v>
      </c>
      <c r="G57" s="15">
        <f t="shared" si="4"/>
        <v>240.00200000000001</v>
      </c>
      <c r="H57" s="15">
        <f t="shared" si="6"/>
        <v>240.00200000000001</v>
      </c>
      <c r="I57" s="15">
        <f t="shared" si="6"/>
        <v>240.00200000000001</v>
      </c>
      <c r="J57" s="15">
        <f t="shared" si="5"/>
        <v>240.00200000000001</v>
      </c>
      <c r="K57" s="15">
        <f t="shared" si="5"/>
        <v>240.00200000000001</v>
      </c>
      <c r="L57" s="15">
        <f t="shared" si="7"/>
        <v>240.00200000000001</v>
      </c>
      <c r="M57" s="15">
        <f t="shared" si="7"/>
        <v>240.00200000000001</v>
      </c>
      <c r="N57" s="72">
        <v>193.55</v>
      </c>
      <c r="O57" s="73">
        <f t="shared" si="3"/>
        <v>46.451999999999998</v>
      </c>
      <c r="P57" s="71"/>
      <c r="Q57" s="71"/>
      <c r="R57" s="71"/>
      <c r="S57" s="71"/>
    </row>
    <row r="58" spans="1:19" ht="25.15" customHeight="1">
      <c r="A58" s="24" t="s">
        <v>159</v>
      </c>
      <c r="B58" s="62" t="s">
        <v>540</v>
      </c>
      <c r="C58" s="24" t="s">
        <v>159</v>
      </c>
      <c r="D58" s="15">
        <f t="shared" si="4"/>
        <v>240.00200000000001</v>
      </c>
      <c r="E58" s="15">
        <f t="shared" si="4"/>
        <v>240.00200000000001</v>
      </c>
      <c r="F58" s="15">
        <f t="shared" si="4"/>
        <v>240.00200000000001</v>
      </c>
      <c r="G58" s="15">
        <f t="shared" si="4"/>
        <v>240.00200000000001</v>
      </c>
      <c r="H58" s="15">
        <f t="shared" si="6"/>
        <v>240.00200000000001</v>
      </c>
      <c r="I58" s="15">
        <f t="shared" si="6"/>
        <v>240.00200000000001</v>
      </c>
      <c r="J58" s="15">
        <f t="shared" si="5"/>
        <v>240.00200000000001</v>
      </c>
      <c r="K58" s="15">
        <f t="shared" si="5"/>
        <v>240.00200000000001</v>
      </c>
      <c r="L58" s="15">
        <f t="shared" si="7"/>
        <v>240.00200000000001</v>
      </c>
      <c r="M58" s="15">
        <f t="shared" si="7"/>
        <v>240.00200000000001</v>
      </c>
      <c r="N58" s="72">
        <v>193.55</v>
      </c>
      <c r="O58" s="73">
        <f t="shared" si="3"/>
        <v>46.451999999999998</v>
      </c>
      <c r="P58" s="71"/>
      <c r="Q58" s="71"/>
      <c r="R58" s="71"/>
      <c r="S58" s="71"/>
    </row>
    <row r="59" spans="1:19" ht="25.15" customHeight="1">
      <c r="A59" s="24" t="s">
        <v>507</v>
      </c>
      <c r="B59" s="62" t="s">
        <v>541</v>
      </c>
      <c r="C59" s="24" t="s">
        <v>507</v>
      </c>
      <c r="D59" s="15">
        <f t="shared" si="4"/>
        <v>240.00200000000001</v>
      </c>
      <c r="E59" s="15">
        <f t="shared" si="4"/>
        <v>240.00200000000001</v>
      </c>
      <c r="F59" s="15">
        <f t="shared" si="4"/>
        <v>240.00200000000001</v>
      </c>
      <c r="G59" s="15">
        <f t="shared" si="4"/>
        <v>240.00200000000001</v>
      </c>
      <c r="H59" s="15">
        <f t="shared" si="6"/>
        <v>240.00200000000001</v>
      </c>
      <c r="I59" s="15">
        <f t="shared" si="6"/>
        <v>240.00200000000001</v>
      </c>
      <c r="J59" s="15">
        <f t="shared" si="5"/>
        <v>240.00200000000001</v>
      </c>
      <c r="K59" s="15">
        <f t="shared" si="5"/>
        <v>240.00200000000001</v>
      </c>
      <c r="L59" s="15">
        <f t="shared" si="7"/>
        <v>240.00200000000001</v>
      </c>
      <c r="M59" s="15">
        <f t="shared" si="7"/>
        <v>240.00200000000001</v>
      </c>
      <c r="N59" s="72">
        <v>193.55</v>
      </c>
      <c r="O59" s="73">
        <f t="shared" si="3"/>
        <v>46.451999999999998</v>
      </c>
      <c r="P59" s="71"/>
      <c r="Q59" s="71"/>
      <c r="R59" s="71"/>
      <c r="S59" s="71"/>
    </row>
    <row r="60" spans="1:19" ht="25.15" customHeight="1">
      <c r="A60" s="24" t="s">
        <v>126</v>
      </c>
      <c r="B60" s="62" t="s">
        <v>286</v>
      </c>
      <c r="C60" s="24" t="s">
        <v>126</v>
      </c>
      <c r="D60" s="15">
        <f t="shared" si="4"/>
        <v>240.00200000000001</v>
      </c>
      <c r="E60" s="15">
        <f t="shared" si="4"/>
        <v>240.00200000000001</v>
      </c>
      <c r="F60" s="15">
        <f t="shared" si="4"/>
        <v>240.00200000000001</v>
      </c>
      <c r="G60" s="15">
        <f t="shared" si="4"/>
        <v>240.00200000000001</v>
      </c>
      <c r="H60" s="15">
        <f t="shared" si="6"/>
        <v>240.00200000000001</v>
      </c>
      <c r="I60" s="15">
        <f t="shared" si="6"/>
        <v>240.00200000000001</v>
      </c>
      <c r="J60" s="15">
        <f t="shared" si="5"/>
        <v>240.00200000000001</v>
      </c>
      <c r="K60" s="15">
        <f t="shared" si="5"/>
        <v>240.00200000000001</v>
      </c>
      <c r="L60" s="15">
        <f t="shared" si="7"/>
        <v>240.00200000000001</v>
      </c>
      <c r="M60" s="15">
        <f t="shared" si="7"/>
        <v>240.00200000000001</v>
      </c>
      <c r="N60" s="72">
        <v>193.55</v>
      </c>
      <c r="O60" s="73">
        <f t="shared" si="3"/>
        <v>46.451999999999998</v>
      </c>
      <c r="P60" s="71"/>
      <c r="Q60" s="71"/>
      <c r="R60" s="71"/>
      <c r="S60" s="71"/>
    </row>
    <row r="61" spans="1:19" ht="25.15" customHeight="1">
      <c r="A61" s="24" t="s">
        <v>152</v>
      </c>
      <c r="B61" s="62" t="s">
        <v>287</v>
      </c>
      <c r="C61" s="24" t="s">
        <v>152</v>
      </c>
      <c r="D61" s="15">
        <f t="shared" si="4"/>
        <v>159.99719999999999</v>
      </c>
      <c r="E61" s="15">
        <f t="shared" si="4"/>
        <v>159.99719999999999</v>
      </c>
      <c r="F61" s="15">
        <f t="shared" si="4"/>
        <v>159.99719999999999</v>
      </c>
      <c r="G61" s="15">
        <f t="shared" si="4"/>
        <v>159.99719999999999</v>
      </c>
      <c r="H61" s="15">
        <f t="shared" si="6"/>
        <v>159.99719999999999</v>
      </c>
      <c r="I61" s="15">
        <f t="shared" si="6"/>
        <v>159.99719999999999</v>
      </c>
      <c r="J61" s="15">
        <f t="shared" si="5"/>
        <v>159.99719999999999</v>
      </c>
      <c r="K61" s="15">
        <f t="shared" si="5"/>
        <v>159.99719999999999</v>
      </c>
      <c r="L61" s="15">
        <f t="shared" si="7"/>
        <v>159.99719999999999</v>
      </c>
      <c r="M61" s="15">
        <f t="shared" si="7"/>
        <v>159.99719999999999</v>
      </c>
      <c r="N61" s="72">
        <v>129.03</v>
      </c>
      <c r="O61" s="73">
        <f t="shared" si="3"/>
        <v>30.967199999999998</v>
      </c>
      <c r="P61" s="71"/>
      <c r="Q61" s="71"/>
      <c r="R61" s="71"/>
      <c r="S61" s="71"/>
    </row>
    <row r="62" spans="1:19" ht="25.15" customHeight="1">
      <c r="A62" s="24" t="s">
        <v>509</v>
      </c>
      <c r="B62" s="62" t="s">
        <v>542</v>
      </c>
      <c r="C62" s="24" t="s">
        <v>509</v>
      </c>
      <c r="D62" s="15">
        <f t="shared" si="4"/>
        <v>240.00200000000001</v>
      </c>
      <c r="E62" s="15">
        <f t="shared" si="4"/>
        <v>240.00200000000001</v>
      </c>
      <c r="F62" s="15">
        <f t="shared" si="4"/>
        <v>240.00200000000001</v>
      </c>
      <c r="G62" s="15">
        <f t="shared" si="4"/>
        <v>240.00200000000001</v>
      </c>
      <c r="H62" s="15">
        <f t="shared" si="6"/>
        <v>240.00200000000001</v>
      </c>
      <c r="I62" s="15">
        <f t="shared" si="6"/>
        <v>240.00200000000001</v>
      </c>
      <c r="J62" s="15">
        <f t="shared" si="5"/>
        <v>240.00200000000001</v>
      </c>
      <c r="K62" s="15">
        <f t="shared" si="5"/>
        <v>240.00200000000001</v>
      </c>
      <c r="L62" s="15">
        <f t="shared" si="7"/>
        <v>240.00200000000001</v>
      </c>
      <c r="M62" s="15">
        <f t="shared" si="7"/>
        <v>240.00200000000001</v>
      </c>
      <c r="N62" s="72">
        <v>193.55</v>
      </c>
      <c r="O62" s="73">
        <f t="shared" si="3"/>
        <v>46.451999999999998</v>
      </c>
      <c r="P62" s="71"/>
      <c r="Q62" s="71"/>
      <c r="R62" s="71"/>
      <c r="S62" s="71"/>
    </row>
    <row r="63" spans="1:19" ht="25.15" customHeight="1">
      <c r="A63" s="24" t="s">
        <v>508</v>
      </c>
      <c r="B63" s="62" t="s">
        <v>543</v>
      </c>
      <c r="C63" s="24" t="s">
        <v>508</v>
      </c>
      <c r="D63" s="15">
        <f t="shared" si="4"/>
        <v>240.00200000000001</v>
      </c>
      <c r="E63" s="15">
        <f t="shared" si="4"/>
        <v>240.00200000000001</v>
      </c>
      <c r="F63" s="15">
        <f t="shared" si="4"/>
        <v>240.00200000000001</v>
      </c>
      <c r="G63" s="15">
        <f t="shared" si="4"/>
        <v>240.00200000000001</v>
      </c>
      <c r="H63" s="15">
        <f t="shared" si="6"/>
        <v>240.00200000000001</v>
      </c>
      <c r="I63" s="15">
        <f t="shared" si="6"/>
        <v>240.00200000000001</v>
      </c>
      <c r="J63" s="15">
        <f t="shared" si="5"/>
        <v>240.00200000000001</v>
      </c>
      <c r="K63" s="15">
        <f t="shared" si="5"/>
        <v>240.00200000000001</v>
      </c>
      <c r="L63" s="15">
        <f t="shared" si="7"/>
        <v>240.00200000000001</v>
      </c>
      <c r="M63" s="15">
        <f t="shared" si="7"/>
        <v>240.00200000000001</v>
      </c>
      <c r="N63" s="72">
        <v>193.55</v>
      </c>
      <c r="O63" s="73">
        <f t="shared" si="3"/>
        <v>46.451999999999998</v>
      </c>
      <c r="P63" s="71"/>
      <c r="Q63" s="71"/>
      <c r="R63" s="71"/>
      <c r="S63" s="71"/>
    </row>
    <row r="64" spans="1:19" ht="25.15" customHeight="1">
      <c r="A64" s="24" t="s">
        <v>376</v>
      </c>
      <c r="B64" s="62" t="s">
        <v>379</v>
      </c>
      <c r="C64" s="24" t="s">
        <v>376</v>
      </c>
      <c r="D64" s="15">
        <f t="shared" si="4"/>
        <v>240.00200000000001</v>
      </c>
      <c r="E64" s="15">
        <f t="shared" si="4"/>
        <v>240.00200000000001</v>
      </c>
      <c r="F64" s="15">
        <f t="shared" si="4"/>
        <v>240.00200000000001</v>
      </c>
      <c r="G64" s="15">
        <f t="shared" si="4"/>
        <v>240.00200000000001</v>
      </c>
      <c r="H64" s="15">
        <f t="shared" si="6"/>
        <v>240.00200000000001</v>
      </c>
      <c r="I64" s="15">
        <f t="shared" si="6"/>
        <v>240.00200000000001</v>
      </c>
      <c r="J64" s="15">
        <f t="shared" si="5"/>
        <v>240.00200000000001</v>
      </c>
      <c r="K64" s="15">
        <f t="shared" si="5"/>
        <v>240.00200000000001</v>
      </c>
      <c r="L64" s="15">
        <f t="shared" si="7"/>
        <v>240.00200000000001</v>
      </c>
      <c r="M64" s="15">
        <f t="shared" si="7"/>
        <v>240.00200000000001</v>
      </c>
      <c r="N64" s="72">
        <v>193.55</v>
      </c>
      <c r="O64" s="73">
        <f t="shared" si="3"/>
        <v>46.451999999999998</v>
      </c>
      <c r="P64" s="71"/>
      <c r="Q64" s="71"/>
      <c r="R64" s="71"/>
      <c r="S64" s="71"/>
    </row>
    <row r="65" spans="1:19" ht="25.15" customHeight="1">
      <c r="A65" s="24" t="s">
        <v>156</v>
      </c>
      <c r="B65" s="62" t="s">
        <v>289</v>
      </c>
      <c r="C65" s="24" t="s">
        <v>156</v>
      </c>
      <c r="D65" s="15">
        <f t="shared" si="4"/>
        <v>60.003599999999999</v>
      </c>
      <c r="E65" s="15">
        <f t="shared" si="4"/>
        <v>60.003599999999999</v>
      </c>
      <c r="F65" s="15">
        <f t="shared" si="4"/>
        <v>60.003599999999999</v>
      </c>
      <c r="G65" s="15">
        <f t="shared" si="4"/>
        <v>60.003599999999999</v>
      </c>
      <c r="H65" s="15">
        <f t="shared" si="6"/>
        <v>60.003599999999999</v>
      </c>
      <c r="I65" s="15">
        <f t="shared" si="6"/>
        <v>60.003599999999999</v>
      </c>
      <c r="J65" s="15">
        <f t="shared" si="5"/>
        <v>60.003599999999999</v>
      </c>
      <c r="K65" s="15">
        <f t="shared" si="5"/>
        <v>60.003599999999999</v>
      </c>
      <c r="L65" s="15">
        <f t="shared" si="7"/>
        <v>60.003599999999999</v>
      </c>
      <c r="M65" s="15">
        <f t="shared" si="7"/>
        <v>60.003599999999999</v>
      </c>
      <c r="N65" s="72">
        <v>48.39</v>
      </c>
      <c r="O65" s="73">
        <f t="shared" si="3"/>
        <v>11.6136</v>
      </c>
      <c r="P65" s="71"/>
      <c r="Q65" s="71"/>
      <c r="R65" s="71"/>
      <c r="S65" s="71"/>
    </row>
    <row r="66" spans="1:19" ht="25.15" customHeight="1">
      <c r="A66" s="24" t="s">
        <v>12</v>
      </c>
      <c r="B66" s="62" t="s">
        <v>275</v>
      </c>
      <c r="C66" s="24" t="s">
        <v>12</v>
      </c>
      <c r="D66" s="15">
        <f t="shared" si="4"/>
        <v>240.00200000000001</v>
      </c>
      <c r="E66" s="15">
        <f t="shared" si="4"/>
        <v>240.00200000000001</v>
      </c>
      <c r="F66" s="15">
        <f t="shared" si="4"/>
        <v>240.00200000000001</v>
      </c>
      <c r="G66" s="15">
        <f t="shared" si="4"/>
        <v>240.00200000000001</v>
      </c>
      <c r="H66" s="15">
        <f t="shared" si="6"/>
        <v>240.00200000000001</v>
      </c>
      <c r="I66" s="15">
        <f t="shared" si="6"/>
        <v>240.00200000000001</v>
      </c>
      <c r="J66" s="15">
        <f t="shared" si="5"/>
        <v>240.00200000000001</v>
      </c>
      <c r="K66" s="15">
        <f t="shared" si="5"/>
        <v>240.00200000000001</v>
      </c>
      <c r="L66" s="15">
        <f t="shared" si="7"/>
        <v>240.00200000000001</v>
      </c>
      <c r="M66" s="15">
        <f t="shared" si="7"/>
        <v>240.00200000000001</v>
      </c>
      <c r="N66" s="72">
        <v>193.55</v>
      </c>
      <c r="O66" s="73">
        <f t="shared" si="3"/>
        <v>46.451999999999998</v>
      </c>
      <c r="P66" s="71"/>
      <c r="Q66" s="71"/>
      <c r="R66" s="71"/>
      <c r="S66" s="71"/>
    </row>
    <row r="67" spans="1:19" ht="25.15" customHeight="1">
      <c r="A67" s="24" t="s">
        <v>22</v>
      </c>
      <c r="B67" s="62" t="s">
        <v>276</v>
      </c>
      <c r="C67" s="24" t="s">
        <v>22</v>
      </c>
      <c r="D67" s="15">
        <f t="shared" si="4"/>
        <v>440.00159999999994</v>
      </c>
      <c r="E67" s="15">
        <f t="shared" si="4"/>
        <v>440.00159999999994</v>
      </c>
      <c r="F67" s="15">
        <f t="shared" si="4"/>
        <v>440.00159999999994</v>
      </c>
      <c r="G67" s="15">
        <f t="shared" si="4"/>
        <v>440.00159999999994</v>
      </c>
      <c r="H67" s="15">
        <f t="shared" si="6"/>
        <v>440.00159999999994</v>
      </c>
      <c r="I67" s="15">
        <f t="shared" si="6"/>
        <v>440.00159999999994</v>
      </c>
      <c r="J67" s="15">
        <f t="shared" si="5"/>
        <v>440.00159999999994</v>
      </c>
      <c r="K67" s="15">
        <f t="shared" si="5"/>
        <v>440.00159999999994</v>
      </c>
      <c r="L67" s="15">
        <f t="shared" si="7"/>
        <v>440.00159999999994</v>
      </c>
      <c r="M67" s="15">
        <f t="shared" si="7"/>
        <v>440.00159999999994</v>
      </c>
      <c r="N67" s="72">
        <v>354.84</v>
      </c>
      <c r="O67" s="73">
        <f t="shared" si="3"/>
        <v>85.161599999999993</v>
      </c>
      <c r="P67" s="71"/>
      <c r="Q67" s="71"/>
      <c r="R67" s="71"/>
      <c r="S67" s="71"/>
    </row>
    <row r="68" spans="1:19" ht="25.15" customHeight="1">
      <c r="A68" s="24" t="s">
        <v>375</v>
      </c>
      <c r="B68" s="62" t="s">
        <v>387</v>
      </c>
      <c r="C68" s="24" t="s">
        <v>375</v>
      </c>
      <c r="D68" s="15">
        <f t="shared" si="4"/>
        <v>89.999200000000002</v>
      </c>
      <c r="E68" s="15">
        <f t="shared" si="4"/>
        <v>89.999200000000002</v>
      </c>
      <c r="F68" s="15">
        <f t="shared" si="4"/>
        <v>89.999200000000002</v>
      </c>
      <c r="G68" s="15">
        <f t="shared" si="4"/>
        <v>89.999200000000002</v>
      </c>
      <c r="H68" s="15">
        <f t="shared" si="6"/>
        <v>89.999200000000002</v>
      </c>
      <c r="I68" s="15">
        <f t="shared" si="6"/>
        <v>89.999200000000002</v>
      </c>
      <c r="J68" s="15">
        <f t="shared" si="5"/>
        <v>89.999200000000002</v>
      </c>
      <c r="K68" s="15">
        <f t="shared" si="5"/>
        <v>89.999200000000002</v>
      </c>
      <c r="L68" s="15">
        <f t="shared" si="7"/>
        <v>89.999200000000002</v>
      </c>
      <c r="M68" s="15">
        <f t="shared" si="7"/>
        <v>89.999200000000002</v>
      </c>
      <c r="N68" s="72">
        <v>72.58</v>
      </c>
      <c r="O68" s="73">
        <f t="shared" si="3"/>
        <v>17.4192</v>
      </c>
      <c r="P68" s="71"/>
      <c r="Q68" s="71"/>
      <c r="R68" s="71"/>
      <c r="S68" s="71"/>
    </row>
    <row r="69" spans="1:19" ht="25.15" customHeight="1">
      <c r="A69" s="24" t="s">
        <v>146</v>
      </c>
      <c r="B69" s="62" t="s">
        <v>290</v>
      </c>
      <c r="C69" s="24" t="s">
        <v>146</v>
      </c>
      <c r="D69" s="15">
        <f t="shared" si="4"/>
        <v>60.003599999999999</v>
      </c>
      <c r="E69" s="15">
        <f t="shared" si="4"/>
        <v>60.003599999999999</v>
      </c>
      <c r="F69" s="15">
        <f t="shared" si="4"/>
        <v>60.003599999999999</v>
      </c>
      <c r="G69" s="15">
        <f t="shared" si="4"/>
        <v>60.003599999999999</v>
      </c>
      <c r="H69" s="15">
        <f t="shared" si="6"/>
        <v>60.003599999999999</v>
      </c>
      <c r="I69" s="15">
        <f t="shared" si="6"/>
        <v>60.003599999999999</v>
      </c>
      <c r="J69" s="15">
        <f t="shared" si="5"/>
        <v>60.003599999999999</v>
      </c>
      <c r="K69" s="15">
        <f t="shared" si="5"/>
        <v>60.003599999999999</v>
      </c>
      <c r="L69" s="15">
        <f t="shared" si="7"/>
        <v>60.003599999999999</v>
      </c>
      <c r="M69" s="15">
        <f t="shared" si="7"/>
        <v>60.003599999999999</v>
      </c>
      <c r="N69" s="72">
        <v>48.39</v>
      </c>
      <c r="O69" s="73">
        <f t="shared" si="3"/>
        <v>11.6136</v>
      </c>
      <c r="P69" s="71"/>
      <c r="Q69" s="71"/>
      <c r="R69" s="71"/>
      <c r="S69" s="71"/>
    </row>
    <row r="70" spans="1:19" ht="25.15" customHeight="1">
      <c r="A70" s="24" t="s">
        <v>185</v>
      </c>
      <c r="B70" s="62" t="s">
        <v>277</v>
      </c>
      <c r="C70" s="24" t="s">
        <v>185</v>
      </c>
      <c r="D70" s="15">
        <f t="shared" si="4"/>
        <v>159.99719999999999</v>
      </c>
      <c r="E70" s="15">
        <f t="shared" si="4"/>
        <v>159.99719999999999</v>
      </c>
      <c r="F70" s="15">
        <f t="shared" si="4"/>
        <v>159.99719999999999</v>
      </c>
      <c r="G70" s="15">
        <f t="shared" si="4"/>
        <v>159.99719999999999</v>
      </c>
      <c r="H70" s="15">
        <f t="shared" si="6"/>
        <v>159.99719999999999</v>
      </c>
      <c r="I70" s="15">
        <f t="shared" si="6"/>
        <v>159.99719999999999</v>
      </c>
      <c r="J70" s="15">
        <f t="shared" si="5"/>
        <v>159.99719999999999</v>
      </c>
      <c r="K70" s="15">
        <f t="shared" si="5"/>
        <v>159.99719999999999</v>
      </c>
      <c r="L70" s="15">
        <f t="shared" si="7"/>
        <v>159.99719999999999</v>
      </c>
      <c r="M70" s="15">
        <f t="shared" si="7"/>
        <v>159.99719999999999</v>
      </c>
      <c r="N70" s="72">
        <v>129.03</v>
      </c>
      <c r="O70" s="73">
        <f t="shared" si="3"/>
        <v>30.967199999999998</v>
      </c>
      <c r="P70" s="71"/>
      <c r="Q70" s="71"/>
      <c r="R70" s="71"/>
      <c r="S70" s="71"/>
    </row>
    <row r="71" spans="1:19" ht="25.15" customHeight="1">
      <c r="A71" s="24" t="s">
        <v>163</v>
      </c>
      <c r="B71" s="62" t="s">
        <v>278</v>
      </c>
      <c r="C71" s="24" t="s">
        <v>163</v>
      </c>
      <c r="D71" s="15">
        <f t="shared" si="4"/>
        <v>60.003599999999999</v>
      </c>
      <c r="E71" s="15">
        <f t="shared" si="4"/>
        <v>60.003599999999999</v>
      </c>
      <c r="F71" s="15">
        <f t="shared" si="4"/>
        <v>60.003599999999999</v>
      </c>
      <c r="G71" s="15">
        <f t="shared" si="4"/>
        <v>60.003599999999999</v>
      </c>
      <c r="H71" s="15">
        <f t="shared" si="6"/>
        <v>60.003599999999999</v>
      </c>
      <c r="I71" s="15">
        <f t="shared" si="6"/>
        <v>60.003599999999999</v>
      </c>
      <c r="J71" s="15">
        <f t="shared" si="5"/>
        <v>60.003599999999999</v>
      </c>
      <c r="K71" s="15">
        <f t="shared" si="5"/>
        <v>60.003599999999999</v>
      </c>
      <c r="L71" s="15">
        <f t="shared" si="7"/>
        <v>60.003599999999999</v>
      </c>
      <c r="M71" s="15">
        <f t="shared" si="7"/>
        <v>60.003599999999999</v>
      </c>
      <c r="N71" s="72">
        <v>48.39</v>
      </c>
      <c r="O71" s="73">
        <f t="shared" si="3"/>
        <v>11.6136</v>
      </c>
      <c r="P71" s="71"/>
      <c r="Q71" s="71"/>
      <c r="R71" s="71"/>
      <c r="S71" s="71"/>
    </row>
    <row r="72" spans="1:19" ht="25.15" customHeight="1">
      <c r="A72" s="24" t="s">
        <v>66</v>
      </c>
      <c r="B72" s="62" t="s">
        <v>292</v>
      </c>
      <c r="C72" s="24" t="s">
        <v>66</v>
      </c>
      <c r="D72" s="15">
        <f t="shared" si="4"/>
        <v>60.003599999999999</v>
      </c>
      <c r="E72" s="15">
        <f t="shared" si="4"/>
        <v>60.003599999999999</v>
      </c>
      <c r="F72" s="15">
        <f t="shared" si="4"/>
        <v>60.003599999999999</v>
      </c>
      <c r="G72" s="15">
        <f t="shared" si="4"/>
        <v>60.003599999999999</v>
      </c>
      <c r="H72" s="15">
        <f t="shared" si="6"/>
        <v>60.003599999999999</v>
      </c>
      <c r="I72" s="15">
        <f t="shared" si="6"/>
        <v>60.003599999999999</v>
      </c>
      <c r="J72" s="15">
        <f t="shared" si="5"/>
        <v>60.003599999999999</v>
      </c>
      <c r="K72" s="15">
        <f t="shared" si="5"/>
        <v>60.003599999999999</v>
      </c>
      <c r="L72" s="15">
        <f t="shared" si="7"/>
        <v>60.003599999999999</v>
      </c>
      <c r="M72" s="15">
        <f t="shared" si="7"/>
        <v>60.003599999999999</v>
      </c>
      <c r="N72" s="72">
        <v>48.39</v>
      </c>
      <c r="O72" s="73">
        <f t="shared" si="3"/>
        <v>11.6136</v>
      </c>
      <c r="P72" s="71"/>
      <c r="Q72" s="71"/>
      <c r="R72" s="71"/>
      <c r="S72" s="71"/>
    </row>
    <row r="73" spans="1:19" ht="25.15" customHeight="1">
      <c r="A73" s="24" t="s">
        <v>293</v>
      </c>
      <c r="B73" s="62" t="s">
        <v>294</v>
      </c>
      <c r="C73" s="24" t="s">
        <v>293</v>
      </c>
      <c r="D73" s="15">
        <f t="shared" si="4"/>
        <v>159.99719999999999</v>
      </c>
      <c r="E73" s="15">
        <f t="shared" si="4"/>
        <v>159.99719999999999</v>
      </c>
      <c r="F73" s="15">
        <f t="shared" si="4"/>
        <v>159.99719999999999</v>
      </c>
      <c r="G73" s="15">
        <f t="shared" si="4"/>
        <v>159.99719999999999</v>
      </c>
      <c r="H73" s="15">
        <f t="shared" si="6"/>
        <v>159.99719999999999</v>
      </c>
      <c r="I73" s="15">
        <f t="shared" si="6"/>
        <v>159.99719999999999</v>
      </c>
      <c r="J73" s="15">
        <f t="shared" si="5"/>
        <v>159.99719999999999</v>
      </c>
      <c r="K73" s="15">
        <f t="shared" si="5"/>
        <v>159.99719999999999</v>
      </c>
      <c r="L73" s="15">
        <f t="shared" si="7"/>
        <v>159.99719999999999</v>
      </c>
      <c r="M73" s="15">
        <f t="shared" si="7"/>
        <v>159.99719999999999</v>
      </c>
      <c r="N73" s="72">
        <v>129.03</v>
      </c>
      <c r="O73" s="73">
        <f t="shared" ref="O73:O100" si="8">N73*0.24</f>
        <v>30.967199999999998</v>
      </c>
      <c r="P73" s="71"/>
      <c r="Q73" s="71"/>
      <c r="R73" s="71"/>
      <c r="S73" s="71"/>
    </row>
    <row r="74" spans="1:19" ht="25.15" customHeight="1">
      <c r="A74" s="24" t="s">
        <v>144</v>
      </c>
      <c r="B74" s="62" t="s">
        <v>279</v>
      </c>
      <c r="C74" s="24" t="s">
        <v>144</v>
      </c>
      <c r="D74" s="15">
        <f t="shared" si="4"/>
        <v>240.00200000000001</v>
      </c>
      <c r="E74" s="15">
        <f t="shared" si="4"/>
        <v>240.00200000000001</v>
      </c>
      <c r="F74" s="15">
        <f t="shared" si="4"/>
        <v>240.00200000000001</v>
      </c>
      <c r="G74" s="15">
        <f t="shared" si="4"/>
        <v>240.00200000000001</v>
      </c>
      <c r="H74" s="15">
        <f t="shared" si="6"/>
        <v>240.00200000000001</v>
      </c>
      <c r="I74" s="15">
        <f t="shared" si="6"/>
        <v>240.00200000000001</v>
      </c>
      <c r="J74" s="15">
        <f t="shared" si="5"/>
        <v>240.00200000000001</v>
      </c>
      <c r="K74" s="15">
        <f t="shared" si="5"/>
        <v>240.00200000000001</v>
      </c>
      <c r="L74" s="15">
        <f t="shared" si="7"/>
        <v>240.00200000000001</v>
      </c>
      <c r="M74" s="15">
        <f t="shared" si="7"/>
        <v>240.00200000000001</v>
      </c>
      <c r="N74" s="72">
        <v>193.55</v>
      </c>
      <c r="O74" s="73">
        <f t="shared" si="8"/>
        <v>46.451999999999998</v>
      </c>
      <c r="P74" s="71"/>
      <c r="Q74" s="71"/>
      <c r="R74" s="71"/>
      <c r="S74" s="71"/>
    </row>
    <row r="75" spans="1:19" ht="25.15" customHeight="1">
      <c r="A75" s="24" t="s">
        <v>130</v>
      </c>
      <c r="B75" s="62" t="s">
        <v>296</v>
      </c>
      <c r="C75" s="24" t="s">
        <v>130</v>
      </c>
      <c r="D75" s="15">
        <f t="shared" ref="D75:G94" si="9">$N75+$O75</f>
        <v>89.999200000000002</v>
      </c>
      <c r="E75" s="15">
        <f t="shared" si="9"/>
        <v>89.999200000000002</v>
      </c>
      <c r="F75" s="15">
        <f t="shared" si="9"/>
        <v>89.999200000000002</v>
      </c>
      <c r="G75" s="15">
        <f t="shared" si="9"/>
        <v>89.999200000000002</v>
      </c>
      <c r="H75" s="15">
        <f t="shared" si="6"/>
        <v>89.999200000000002</v>
      </c>
      <c r="I75" s="15">
        <f t="shared" si="6"/>
        <v>89.999200000000002</v>
      </c>
      <c r="J75" s="15">
        <f t="shared" ref="J75:K94" si="10">$N75+$O75</f>
        <v>89.999200000000002</v>
      </c>
      <c r="K75" s="15">
        <f t="shared" si="10"/>
        <v>89.999200000000002</v>
      </c>
      <c r="L75" s="15">
        <f t="shared" si="7"/>
        <v>89.999200000000002</v>
      </c>
      <c r="M75" s="15">
        <f t="shared" si="7"/>
        <v>89.999200000000002</v>
      </c>
      <c r="N75" s="72">
        <v>72.58</v>
      </c>
      <c r="O75" s="73">
        <f t="shared" si="8"/>
        <v>17.4192</v>
      </c>
      <c r="P75" s="71"/>
      <c r="Q75" s="71"/>
      <c r="R75" s="71"/>
      <c r="S75" s="71"/>
    </row>
    <row r="76" spans="1:19" ht="25.15" customHeight="1">
      <c r="A76" s="24" t="s">
        <v>505</v>
      </c>
      <c r="B76" s="62" t="s">
        <v>545</v>
      </c>
      <c r="C76" s="24" t="s">
        <v>505</v>
      </c>
      <c r="D76" s="15">
        <f t="shared" si="9"/>
        <v>240.00200000000001</v>
      </c>
      <c r="E76" s="15">
        <f t="shared" si="9"/>
        <v>240.00200000000001</v>
      </c>
      <c r="F76" s="15">
        <f t="shared" si="9"/>
        <v>240.00200000000001</v>
      </c>
      <c r="G76" s="15">
        <f t="shared" si="9"/>
        <v>240.00200000000001</v>
      </c>
      <c r="H76" s="15">
        <f t="shared" ref="H76:I100" si="11">$N76+$O76</f>
        <v>240.00200000000001</v>
      </c>
      <c r="I76" s="15">
        <f t="shared" si="11"/>
        <v>240.00200000000001</v>
      </c>
      <c r="J76" s="15">
        <f t="shared" si="10"/>
        <v>240.00200000000001</v>
      </c>
      <c r="K76" s="15">
        <f t="shared" si="10"/>
        <v>240.00200000000001</v>
      </c>
      <c r="L76" s="15">
        <f t="shared" ref="L76:M100" si="12">$N76+$O76</f>
        <v>240.00200000000001</v>
      </c>
      <c r="M76" s="15">
        <f t="shared" si="12"/>
        <v>240.00200000000001</v>
      </c>
      <c r="N76" s="72">
        <v>193.55</v>
      </c>
      <c r="O76" s="73">
        <f t="shared" si="8"/>
        <v>46.451999999999998</v>
      </c>
      <c r="P76" s="71"/>
      <c r="Q76" s="71"/>
      <c r="R76" s="71"/>
      <c r="S76" s="71"/>
    </row>
    <row r="77" spans="1:19" ht="25.15" customHeight="1">
      <c r="A77" s="24" t="s">
        <v>229</v>
      </c>
      <c r="B77" s="62" t="s">
        <v>297</v>
      </c>
      <c r="C77" s="24" t="s">
        <v>229</v>
      </c>
      <c r="D77" s="15">
        <f t="shared" si="9"/>
        <v>0</v>
      </c>
      <c r="E77" s="15">
        <f t="shared" si="9"/>
        <v>0</v>
      </c>
      <c r="F77" s="15">
        <f t="shared" si="9"/>
        <v>0</v>
      </c>
      <c r="G77" s="15">
        <f t="shared" si="9"/>
        <v>0</v>
      </c>
      <c r="H77" s="15">
        <f t="shared" si="11"/>
        <v>0</v>
      </c>
      <c r="I77" s="15">
        <f t="shared" si="11"/>
        <v>0</v>
      </c>
      <c r="J77" s="15">
        <f t="shared" si="10"/>
        <v>0</v>
      </c>
      <c r="K77" s="15">
        <f t="shared" si="10"/>
        <v>0</v>
      </c>
      <c r="L77" s="15">
        <f t="shared" si="12"/>
        <v>0</v>
      </c>
      <c r="M77" s="15">
        <f t="shared" si="12"/>
        <v>0</v>
      </c>
      <c r="N77" s="72">
        <v>0</v>
      </c>
      <c r="O77" s="73">
        <f t="shared" si="8"/>
        <v>0</v>
      </c>
      <c r="P77" s="71"/>
      <c r="Q77" s="71"/>
      <c r="R77" s="71"/>
      <c r="S77" s="71"/>
    </row>
    <row r="78" spans="1:19" ht="45" customHeight="1">
      <c r="A78" s="24" t="s">
        <v>373</v>
      </c>
      <c r="B78" s="62" t="s">
        <v>381</v>
      </c>
      <c r="C78" s="24" t="s">
        <v>373</v>
      </c>
      <c r="D78" s="15">
        <f t="shared" si="9"/>
        <v>640.00119999999993</v>
      </c>
      <c r="E78" s="15">
        <f t="shared" si="9"/>
        <v>640.00119999999993</v>
      </c>
      <c r="F78" s="15">
        <f t="shared" si="9"/>
        <v>640.00119999999993</v>
      </c>
      <c r="G78" s="15">
        <f t="shared" si="9"/>
        <v>640.00119999999993</v>
      </c>
      <c r="H78" s="15">
        <f t="shared" si="11"/>
        <v>640.00119999999993</v>
      </c>
      <c r="I78" s="15">
        <f t="shared" si="11"/>
        <v>640.00119999999993</v>
      </c>
      <c r="J78" s="15">
        <f t="shared" si="10"/>
        <v>640.00119999999993</v>
      </c>
      <c r="K78" s="15">
        <f t="shared" si="10"/>
        <v>640.00119999999993</v>
      </c>
      <c r="L78" s="15">
        <f t="shared" si="12"/>
        <v>640.00119999999993</v>
      </c>
      <c r="M78" s="15">
        <f t="shared" si="12"/>
        <v>640.00119999999993</v>
      </c>
      <c r="N78" s="72">
        <v>516.13</v>
      </c>
      <c r="O78" s="73">
        <f t="shared" si="8"/>
        <v>123.87119999999999</v>
      </c>
      <c r="P78" s="71"/>
      <c r="Q78" s="71"/>
      <c r="R78" s="71"/>
      <c r="S78" s="71"/>
    </row>
    <row r="79" spans="1:19" ht="45" customHeight="1">
      <c r="A79" s="24" t="s">
        <v>633</v>
      </c>
      <c r="B79" s="62" t="s">
        <v>650</v>
      </c>
      <c r="C79" s="24" t="s">
        <v>633</v>
      </c>
      <c r="D79" s="15">
        <f t="shared" si="9"/>
        <v>359.99680000000001</v>
      </c>
      <c r="E79" s="15">
        <f t="shared" si="9"/>
        <v>359.99680000000001</v>
      </c>
      <c r="F79" s="15">
        <f t="shared" si="9"/>
        <v>359.99680000000001</v>
      </c>
      <c r="G79" s="15">
        <f t="shared" si="9"/>
        <v>359.99680000000001</v>
      </c>
      <c r="H79" s="15">
        <f t="shared" si="11"/>
        <v>359.99680000000001</v>
      </c>
      <c r="I79" s="15">
        <f t="shared" si="11"/>
        <v>359.99680000000001</v>
      </c>
      <c r="J79" s="15">
        <f t="shared" si="10"/>
        <v>359.99680000000001</v>
      </c>
      <c r="K79" s="15">
        <f t="shared" si="10"/>
        <v>359.99680000000001</v>
      </c>
      <c r="L79" s="15">
        <f t="shared" si="12"/>
        <v>359.99680000000001</v>
      </c>
      <c r="M79" s="15">
        <f t="shared" si="12"/>
        <v>359.99680000000001</v>
      </c>
      <c r="N79" s="72">
        <v>290.32</v>
      </c>
      <c r="O79" s="73">
        <f t="shared" si="8"/>
        <v>69.6768</v>
      </c>
      <c r="P79" s="71"/>
      <c r="Q79" s="71"/>
      <c r="R79" s="71"/>
      <c r="S79" s="71"/>
    </row>
    <row r="80" spans="1:19" ht="25.15" customHeight="1">
      <c r="A80" s="24" t="s">
        <v>504</v>
      </c>
      <c r="B80" s="62" t="s">
        <v>546</v>
      </c>
      <c r="C80" s="24" t="s">
        <v>504</v>
      </c>
      <c r="D80" s="15">
        <f t="shared" si="9"/>
        <v>240.00200000000001</v>
      </c>
      <c r="E80" s="15">
        <f t="shared" si="9"/>
        <v>240.00200000000001</v>
      </c>
      <c r="F80" s="15">
        <f t="shared" si="9"/>
        <v>240.00200000000001</v>
      </c>
      <c r="G80" s="15">
        <f t="shared" si="9"/>
        <v>240.00200000000001</v>
      </c>
      <c r="H80" s="15">
        <f t="shared" si="11"/>
        <v>240.00200000000001</v>
      </c>
      <c r="I80" s="15">
        <f t="shared" si="11"/>
        <v>240.00200000000001</v>
      </c>
      <c r="J80" s="15">
        <f t="shared" si="10"/>
        <v>240.00200000000001</v>
      </c>
      <c r="K80" s="15">
        <f t="shared" si="10"/>
        <v>240.00200000000001</v>
      </c>
      <c r="L80" s="15">
        <f t="shared" si="12"/>
        <v>240.00200000000001</v>
      </c>
      <c r="M80" s="15">
        <f t="shared" si="12"/>
        <v>240.00200000000001</v>
      </c>
      <c r="N80" s="72">
        <v>193.55</v>
      </c>
      <c r="O80" s="73">
        <f t="shared" si="8"/>
        <v>46.451999999999998</v>
      </c>
      <c r="P80" s="71"/>
      <c r="Q80" s="71"/>
      <c r="R80" s="71"/>
      <c r="S80" s="71"/>
    </row>
    <row r="81" spans="1:20" ht="25.15" customHeight="1">
      <c r="A81" s="24" t="s">
        <v>131</v>
      </c>
      <c r="B81" s="62" t="s">
        <v>299</v>
      </c>
      <c r="C81" s="24" t="s">
        <v>131</v>
      </c>
      <c r="D81" s="15">
        <f t="shared" si="9"/>
        <v>60.003599999999999</v>
      </c>
      <c r="E81" s="15">
        <f t="shared" si="9"/>
        <v>60.003599999999999</v>
      </c>
      <c r="F81" s="15">
        <f t="shared" si="9"/>
        <v>60.003599999999999</v>
      </c>
      <c r="G81" s="15">
        <f t="shared" si="9"/>
        <v>60.003599999999999</v>
      </c>
      <c r="H81" s="15">
        <f t="shared" si="11"/>
        <v>60.003599999999999</v>
      </c>
      <c r="I81" s="15">
        <f t="shared" si="11"/>
        <v>60.003599999999999</v>
      </c>
      <c r="J81" s="15">
        <f t="shared" si="10"/>
        <v>60.003599999999999</v>
      </c>
      <c r="K81" s="15">
        <f t="shared" si="10"/>
        <v>60.003599999999999</v>
      </c>
      <c r="L81" s="15">
        <f t="shared" si="12"/>
        <v>60.003599999999999</v>
      </c>
      <c r="M81" s="15">
        <f t="shared" si="12"/>
        <v>60.003599999999999</v>
      </c>
      <c r="N81" s="72">
        <v>48.39</v>
      </c>
      <c r="O81" s="73">
        <f t="shared" si="8"/>
        <v>11.6136</v>
      </c>
      <c r="P81" s="71"/>
      <c r="Q81" s="71"/>
      <c r="R81" s="71"/>
      <c r="S81" s="71"/>
    </row>
    <row r="82" spans="1:20" ht="25.15" customHeight="1">
      <c r="A82" s="24" t="s">
        <v>627</v>
      </c>
      <c r="B82" s="62" t="s">
        <v>655</v>
      </c>
      <c r="C82" s="24" t="s">
        <v>627</v>
      </c>
      <c r="D82" s="15">
        <f t="shared" si="9"/>
        <v>60.003599999999999</v>
      </c>
      <c r="E82" s="15">
        <f t="shared" si="9"/>
        <v>60.003599999999999</v>
      </c>
      <c r="F82" s="15">
        <f t="shared" si="9"/>
        <v>60.003599999999999</v>
      </c>
      <c r="G82" s="15">
        <f t="shared" si="9"/>
        <v>60.003599999999999</v>
      </c>
      <c r="H82" s="15">
        <f t="shared" si="11"/>
        <v>60.003599999999999</v>
      </c>
      <c r="I82" s="15">
        <f t="shared" si="11"/>
        <v>60.003599999999999</v>
      </c>
      <c r="J82" s="15">
        <f t="shared" si="10"/>
        <v>60.003599999999999</v>
      </c>
      <c r="K82" s="15">
        <f t="shared" si="10"/>
        <v>60.003599999999999</v>
      </c>
      <c r="L82" s="15">
        <f t="shared" si="12"/>
        <v>60.003599999999999</v>
      </c>
      <c r="M82" s="15">
        <f t="shared" si="12"/>
        <v>60.003599999999999</v>
      </c>
      <c r="N82" s="72">
        <v>48.39</v>
      </c>
      <c r="O82" s="73">
        <f t="shared" si="8"/>
        <v>11.6136</v>
      </c>
      <c r="P82" s="71"/>
      <c r="Q82" s="71"/>
      <c r="R82" s="71"/>
      <c r="S82" s="71"/>
      <c r="T82" s="65"/>
    </row>
    <row r="83" spans="1:20" ht="25.15" customHeight="1">
      <c r="A83" s="24" t="s">
        <v>132</v>
      </c>
      <c r="B83" s="62" t="s">
        <v>300</v>
      </c>
      <c r="C83" s="24" t="s">
        <v>132</v>
      </c>
      <c r="D83" s="15">
        <f t="shared" si="9"/>
        <v>89.999200000000002</v>
      </c>
      <c r="E83" s="15">
        <f t="shared" si="9"/>
        <v>89.999200000000002</v>
      </c>
      <c r="F83" s="15">
        <f t="shared" si="9"/>
        <v>89.999200000000002</v>
      </c>
      <c r="G83" s="15">
        <f t="shared" si="9"/>
        <v>89.999200000000002</v>
      </c>
      <c r="H83" s="15">
        <f t="shared" si="11"/>
        <v>89.999200000000002</v>
      </c>
      <c r="I83" s="15">
        <f t="shared" si="11"/>
        <v>89.999200000000002</v>
      </c>
      <c r="J83" s="15">
        <f t="shared" si="10"/>
        <v>89.999200000000002</v>
      </c>
      <c r="K83" s="15">
        <f t="shared" si="10"/>
        <v>89.999200000000002</v>
      </c>
      <c r="L83" s="15">
        <f t="shared" si="12"/>
        <v>89.999200000000002</v>
      </c>
      <c r="M83" s="15">
        <f t="shared" si="12"/>
        <v>89.999200000000002</v>
      </c>
      <c r="N83" s="72">
        <v>72.58</v>
      </c>
      <c r="O83" s="73">
        <f t="shared" si="8"/>
        <v>17.4192</v>
      </c>
      <c r="P83" s="71"/>
      <c r="Q83" s="71"/>
      <c r="R83" s="71"/>
      <c r="S83" s="71"/>
    </row>
    <row r="84" spans="1:20" ht="25.15" customHeight="1">
      <c r="A84" s="24" t="s">
        <v>133</v>
      </c>
      <c r="B84" s="62" t="s">
        <v>303</v>
      </c>
      <c r="C84" s="24" t="s">
        <v>133</v>
      </c>
      <c r="D84" s="15">
        <f t="shared" si="9"/>
        <v>60.003599999999999</v>
      </c>
      <c r="E84" s="15">
        <f t="shared" si="9"/>
        <v>60.003599999999999</v>
      </c>
      <c r="F84" s="15">
        <f t="shared" si="9"/>
        <v>60.003599999999999</v>
      </c>
      <c r="G84" s="15">
        <f t="shared" si="9"/>
        <v>60.003599999999999</v>
      </c>
      <c r="H84" s="15">
        <f t="shared" si="11"/>
        <v>60.003599999999999</v>
      </c>
      <c r="I84" s="15">
        <f t="shared" si="11"/>
        <v>60.003599999999999</v>
      </c>
      <c r="J84" s="15">
        <f t="shared" si="10"/>
        <v>60.003599999999999</v>
      </c>
      <c r="K84" s="15">
        <f t="shared" si="10"/>
        <v>60.003599999999999</v>
      </c>
      <c r="L84" s="15">
        <f t="shared" si="12"/>
        <v>60.003599999999999</v>
      </c>
      <c r="M84" s="15">
        <f t="shared" si="12"/>
        <v>60.003599999999999</v>
      </c>
      <c r="N84" s="72">
        <v>48.39</v>
      </c>
      <c r="O84" s="73">
        <f t="shared" si="8"/>
        <v>11.6136</v>
      </c>
      <c r="P84" s="71"/>
      <c r="Q84" s="71"/>
      <c r="R84" s="71"/>
      <c r="S84" s="71"/>
      <c r="T84" s="65"/>
    </row>
    <row r="85" spans="1:20" ht="25.15" customHeight="1">
      <c r="A85" s="24" t="s">
        <v>503</v>
      </c>
      <c r="B85" s="62" t="s">
        <v>547</v>
      </c>
      <c r="C85" s="24" t="s">
        <v>503</v>
      </c>
      <c r="D85" s="15">
        <f t="shared" si="9"/>
        <v>240.00200000000001</v>
      </c>
      <c r="E85" s="15">
        <f t="shared" si="9"/>
        <v>240.00200000000001</v>
      </c>
      <c r="F85" s="15">
        <f t="shared" si="9"/>
        <v>240.00200000000001</v>
      </c>
      <c r="G85" s="15">
        <f t="shared" si="9"/>
        <v>240.00200000000001</v>
      </c>
      <c r="H85" s="15">
        <f t="shared" si="11"/>
        <v>240.00200000000001</v>
      </c>
      <c r="I85" s="15">
        <f t="shared" si="11"/>
        <v>240.00200000000001</v>
      </c>
      <c r="J85" s="15">
        <f t="shared" si="10"/>
        <v>240.00200000000001</v>
      </c>
      <c r="K85" s="15">
        <f t="shared" si="10"/>
        <v>240.00200000000001</v>
      </c>
      <c r="L85" s="15">
        <f t="shared" si="12"/>
        <v>240.00200000000001</v>
      </c>
      <c r="M85" s="15">
        <f t="shared" si="12"/>
        <v>240.00200000000001</v>
      </c>
      <c r="N85" s="72">
        <v>193.55</v>
      </c>
      <c r="O85" s="73">
        <f t="shared" si="8"/>
        <v>46.451999999999998</v>
      </c>
      <c r="P85" s="71"/>
      <c r="Q85" s="71"/>
      <c r="R85" s="71"/>
      <c r="S85" s="71"/>
      <c r="T85" s="65"/>
    </row>
    <row r="86" spans="1:20" ht="25.15" customHeight="1">
      <c r="A86" s="24" t="s">
        <v>180</v>
      </c>
      <c r="B86" s="62" t="s">
        <v>181</v>
      </c>
      <c r="C86" s="24" t="s">
        <v>180</v>
      </c>
      <c r="D86" s="15">
        <f t="shared" si="9"/>
        <v>60.003599999999999</v>
      </c>
      <c r="E86" s="15">
        <f t="shared" si="9"/>
        <v>60.003599999999999</v>
      </c>
      <c r="F86" s="15">
        <f t="shared" si="9"/>
        <v>60.003599999999999</v>
      </c>
      <c r="G86" s="15">
        <f t="shared" si="9"/>
        <v>60.003599999999999</v>
      </c>
      <c r="H86" s="15">
        <f t="shared" si="11"/>
        <v>60.003599999999999</v>
      </c>
      <c r="I86" s="15">
        <f t="shared" si="11"/>
        <v>60.003599999999999</v>
      </c>
      <c r="J86" s="15">
        <f t="shared" si="10"/>
        <v>60.003599999999999</v>
      </c>
      <c r="K86" s="15">
        <f t="shared" si="10"/>
        <v>60.003599999999999</v>
      </c>
      <c r="L86" s="15">
        <f t="shared" si="12"/>
        <v>60.003599999999999</v>
      </c>
      <c r="M86" s="15">
        <f t="shared" si="12"/>
        <v>60.003599999999999</v>
      </c>
      <c r="N86" s="72">
        <v>48.39</v>
      </c>
      <c r="O86" s="73">
        <f t="shared" si="8"/>
        <v>11.6136</v>
      </c>
      <c r="P86" s="71"/>
      <c r="Q86" s="71"/>
      <c r="R86" s="71"/>
      <c r="S86" s="71"/>
      <c r="T86" s="65"/>
    </row>
    <row r="87" spans="1:20" ht="25.15" customHeight="1">
      <c r="A87" s="24" t="s">
        <v>205</v>
      </c>
      <c r="B87" s="62" t="s">
        <v>304</v>
      </c>
      <c r="C87" s="24" t="s">
        <v>205</v>
      </c>
      <c r="D87" s="15">
        <f t="shared" si="9"/>
        <v>60.003599999999999</v>
      </c>
      <c r="E87" s="15">
        <f t="shared" si="9"/>
        <v>60.003599999999999</v>
      </c>
      <c r="F87" s="15">
        <f t="shared" si="9"/>
        <v>60.003599999999999</v>
      </c>
      <c r="G87" s="15">
        <f t="shared" si="9"/>
        <v>60.003599999999999</v>
      </c>
      <c r="H87" s="15">
        <f t="shared" si="11"/>
        <v>60.003599999999999</v>
      </c>
      <c r="I87" s="15">
        <f t="shared" si="11"/>
        <v>60.003599999999999</v>
      </c>
      <c r="J87" s="15">
        <f t="shared" si="10"/>
        <v>60.003599999999999</v>
      </c>
      <c r="K87" s="15">
        <f t="shared" si="10"/>
        <v>60.003599999999999</v>
      </c>
      <c r="L87" s="15">
        <f t="shared" si="12"/>
        <v>60.003599999999999</v>
      </c>
      <c r="M87" s="15">
        <f t="shared" si="12"/>
        <v>60.003599999999999</v>
      </c>
      <c r="N87" s="72">
        <v>48.39</v>
      </c>
      <c r="O87" s="73">
        <f t="shared" si="8"/>
        <v>11.6136</v>
      </c>
      <c r="P87" s="71"/>
      <c r="Q87" s="71"/>
      <c r="R87" s="71"/>
      <c r="S87" s="71"/>
      <c r="T87" s="65"/>
    </row>
    <row r="88" spans="1:20" ht="25.15" customHeight="1">
      <c r="A88" s="24" t="s">
        <v>41</v>
      </c>
      <c r="B88" s="62" t="s">
        <v>145</v>
      </c>
      <c r="C88" s="24" t="s">
        <v>41</v>
      </c>
      <c r="D88" s="15">
        <f t="shared" si="9"/>
        <v>89.999200000000002</v>
      </c>
      <c r="E88" s="15">
        <f t="shared" si="9"/>
        <v>89.999200000000002</v>
      </c>
      <c r="F88" s="15">
        <f t="shared" si="9"/>
        <v>89.999200000000002</v>
      </c>
      <c r="G88" s="15">
        <f t="shared" si="9"/>
        <v>89.999200000000002</v>
      </c>
      <c r="H88" s="15">
        <f t="shared" si="11"/>
        <v>89.999200000000002</v>
      </c>
      <c r="I88" s="15">
        <f t="shared" si="11"/>
        <v>89.999200000000002</v>
      </c>
      <c r="J88" s="15">
        <f t="shared" si="10"/>
        <v>89.999200000000002</v>
      </c>
      <c r="K88" s="15">
        <f t="shared" si="10"/>
        <v>89.999200000000002</v>
      </c>
      <c r="L88" s="15">
        <f t="shared" si="12"/>
        <v>89.999200000000002</v>
      </c>
      <c r="M88" s="15">
        <f t="shared" si="12"/>
        <v>89.999200000000002</v>
      </c>
      <c r="N88" s="72">
        <v>72.58</v>
      </c>
      <c r="O88" s="73">
        <f t="shared" si="8"/>
        <v>17.4192</v>
      </c>
      <c r="P88" s="71"/>
      <c r="Q88" s="71"/>
      <c r="R88" s="71"/>
      <c r="S88" s="71"/>
    </row>
    <row r="89" spans="1:20" ht="25.15" customHeight="1">
      <c r="A89" s="24" t="s">
        <v>124</v>
      </c>
      <c r="B89" s="62" t="s">
        <v>233</v>
      </c>
      <c r="C89" s="24" t="s">
        <v>124</v>
      </c>
      <c r="D89" s="15">
        <f t="shared" si="9"/>
        <v>89.999200000000002</v>
      </c>
      <c r="E89" s="15">
        <f t="shared" si="9"/>
        <v>89.999200000000002</v>
      </c>
      <c r="F89" s="15">
        <f t="shared" si="9"/>
        <v>89.999200000000002</v>
      </c>
      <c r="G89" s="15">
        <f t="shared" si="9"/>
        <v>89.999200000000002</v>
      </c>
      <c r="H89" s="15">
        <f t="shared" si="11"/>
        <v>89.999200000000002</v>
      </c>
      <c r="I89" s="15">
        <f t="shared" si="11"/>
        <v>89.999200000000002</v>
      </c>
      <c r="J89" s="15">
        <f t="shared" si="10"/>
        <v>89.999200000000002</v>
      </c>
      <c r="K89" s="15">
        <f t="shared" si="10"/>
        <v>89.999200000000002</v>
      </c>
      <c r="L89" s="15">
        <f t="shared" si="12"/>
        <v>89.999200000000002</v>
      </c>
      <c r="M89" s="15">
        <f t="shared" si="12"/>
        <v>89.999200000000002</v>
      </c>
      <c r="N89" s="72">
        <v>72.58</v>
      </c>
      <c r="O89" s="73">
        <f t="shared" si="8"/>
        <v>17.4192</v>
      </c>
      <c r="P89" s="71"/>
      <c r="Q89" s="71"/>
      <c r="R89" s="71"/>
      <c r="S89" s="71"/>
    </row>
    <row r="90" spans="1:20" ht="25.15" customHeight="1">
      <c r="A90" s="24" t="s">
        <v>391</v>
      </c>
      <c r="B90" s="62" t="s">
        <v>404</v>
      </c>
      <c r="C90" s="24" t="s">
        <v>391</v>
      </c>
      <c r="D90" s="15">
        <f t="shared" si="9"/>
        <v>240.00200000000001</v>
      </c>
      <c r="E90" s="15">
        <f t="shared" si="9"/>
        <v>240.00200000000001</v>
      </c>
      <c r="F90" s="15">
        <f t="shared" si="9"/>
        <v>240.00200000000001</v>
      </c>
      <c r="G90" s="15">
        <f t="shared" si="9"/>
        <v>240.00200000000001</v>
      </c>
      <c r="H90" s="15">
        <f t="shared" si="11"/>
        <v>240.00200000000001</v>
      </c>
      <c r="I90" s="15">
        <f t="shared" si="11"/>
        <v>240.00200000000001</v>
      </c>
      <c r="J90" s="15">
        <f t="shared" si="10"/>
        <v>240.00200000000001</v>
      </c>
      <c r="K90" s="15">
        <f t="shared" si="10"/>
        <v>240.00200000000001</v>
      </c>
      <c r="L90" s="15">
        <f t="shared" si="12"/>
        <v>240.00200000000001</v>
      </c>
      <c r="M90" s="15">
        <f t="shared" si="12"/>
        <v>240.00200000000001</v>
      </c>
      <c r="N90" s="72">
        <v>193.55</v>
      </c>
      <c r="O90" s="73">
        <f t="shared" si="8"/>
        <v>46.451999999999998</v>
      </c>
      <c r="P90" s="71"/>
      <c r="Q90" s="71"/>
      <c r="R90" s="71"/>
      <c r="S90" s="71"/>
    </row>
    <row r="91" spans="1:20" ht="25.15" customHeight="1">
      <c r="A91" s="24" t="s">
        <v>11</v>
      </c>
      <c r="B91" s="62" t="s">
        <v>281</v>
      </c>
      <c r="C91" s="24" t="s">
        <v>11</v>
      </c>
      <c r="D91" s="15">
        <f t="shared" si="9"/>
        <v>179.9984</v>
      </c>
      <c r="E91" s="15">
        <f t="shared" si="9"/>
        <v>179.9984</v>
      </c>
      <c r="F91" s="15">
        <f t="shared" si="9"/>
        <v>179.9984</v>
      </c>
      <c r="G91" s="15">
        <f t="shared" si="9"/>
        <v>179.9984</v>
      </c>
      <c r="H91" s="15">
        <f t="shared" si="11"/>
        <v>179.9984</v>
      </c>
      <c r="I91" s="15">
        <f t="shared" si="11"/>
        <v>179.9984</v>
      </c>
      <c r="J91" s="15">
        <f t="shared" si="10"/>
        <v>179.9984</v>
      </c>
      <c r="K91" s="15">
        <f t="shared" si="10"/>
        <v>179.9984</v>
      </c>
      <c r="L91" s="15">
        <f t="shared" si="12"/>
        <v>179.9984</v>
      </c>
      <c r="M91" s="15">
        <f t="shared" si="12"/>
        <v>179.9984</v>
      </c>
      <c r="N91" s="72">
        <v>145.16</v>
      </c>
      <c r="O91" s="73">
        <f t="shared" si="8"/>
        <v>34.8384</v>
      </c>
      <c r="P91" s="71"/>
      <c r="Q91" s="71"/>
      <c r="R91" s="71"/>
      <c r="S91" s="71"/>
    </row>
    <row r="92" spans="1:20" ht="25.15" customHeight="1">
      <c r="A92" s="24" t="s">
        <v>190</v>
      </c>
      <c r="B92" s="62" t="s">
        <v>305</v>
      </c>
      <c r="C92" s="24" t="s">
        <v>190</v>
      </c>
      <c r="D92" s="15">
        <f t="shared" si="9"/>
        <v>0</v>
      </c>
      <c r="E92" s="15">
        <f t="shared" si="9"/>
        <v>0</v>
      </c>
      <c r="F92" s="15">
        <f t="shared" si="9"/>
        <v>0</v>
      </c>
      <c r="G92" s="15">
        <f t="shared" si="9"/>
        <v>0</v>
      </c>
      <c r="H92" s="15">
        <f t="shared" si="11"/>
        <v>0</v>
      </c>
      <c r="I92" s="15">
        <f t="shared" si="11"/>
        <v>0</v>
      </c>
      <c r="J92" s="15">
        <f t="shared" si="10"/>
        <v>0</v>
      </c>
      <c r="K92" s="15">
        <f t="shared" si="10"/>
        <v>0</v>
      </c>
      <c r="L92" s="15">
        <f t="shared" si="12"/>
        <v>0</v>
      </c>
      <c r="M92" s="15">
        <f t="shared" si="12"/>
        <v>0</v>
      </c>
      <c r="N92" s="72">
        <v>0</v>
      </c>
      <c r="O92" s="73">
        <f t="shared" si="8"/>
        <v>0</v>
      </c>
      <c r="P92" s="71"/>
      <c r="Q92" s="71"/>
      <c r="R92" s="71"/>
      <c r="S92" s="71"/>
    </row>
    <row r="93" spans="1:20" ht="25.15" customHeight="1">
      <c r="A93" s="24" t="s">
        <v>45</v>
      </c>
      <c r="B93" s="62" t="s">
        <v>282</v>
      </c>
      <c r="C93" s="24" t="s">
        <v>45</v>
      </c>
      <c r="D93" s="15">
        <f t="shared" si="9"/>
        <v>60.003599999999999</v>
      </c>
      <c r="E93" s="15">
        <f t="shared" si="9"/>
        <v>60.003599999999999</v>
      </c>
      <c r="F93" s="15">
        <f t="shared" si="9"/>
        <v>60.003599999999999</v>
      </c>
      <c r="G93" s="15">
        <f t="shared" si="9"/>
        <v>60.003599999999999</v>
      </c>
      <c r="H93" s="15">
        <f t="shared" si="11"/>
        <v>60.003599999999999</v>
      </c>
      <c r="I93" s="15">
        <f t="shared" si="11"/>
        <v>60.003599999999999</v>
      </c>
      <c r="J93" s="15">
        <f t="shared" si="10"/>
        <v>60.003599999999999</v>
      </c>
      <c r="K93" s="15">
        <f t="shared" si="10"/>
        <v>60.003599999999999</v>
      </c>
      <c r="L93" s="15">
        <f t="shared" si="12"/>
        <v>60.003599999999999</v>
      </c>
      <c r="M93" s="15">
        <f t="shared" si="12"/>
        <v>60.003599999999999</v>
      </c>
      <c r="N93" s="72">
        <v>48.39</v>
      </c>
      <c r="O93" s="73">
        <f t="shared" si="8"/>
        <v>11.6136</v>
      </c>
      <c r="P93" s="71"/>
      <c r="Q93" s="71"/>
      <c r="R93" s="71"/>
      <c r="S93" s="71"/>
    </row>
    <row r="94" spans="1:20" ht="25.15" customHeight="1">
      <c r="A94" s="24" t="s">
        <v>230</v>
      </c>
      <c r="B94" s="62" t="s">
        <v>306</v>
      </c>
      <c r="C94" s="24" t="s">
        <v>230</v>
      </c>
      <c r="D94" s="15">
        <f t="shared" si="9"/>
        <v>240.00200000000001</v>
      </c>
      <c r="E94" s="15">
        <f t="shared" si="9"/>
        <v>240.00200000000001</v>
      </c>
      <c r="F94" s="15">
        <f t="shared" si="9"/>
        <v>240.00200000000001</v>
      </c>
      <c r="G94" s="15">
        <f t="shared" si="9"/>
        <v>240.00200000000001</v>
      </c>
      <c r="H94" s="15">
        <f t="shared" si="11"/>
        <v>240.00200000000001</v>
      </c>
      <c r="I94" s="15">
        <f t="shared" si="11"/>
        <v>240.00200000000001</v>
      </c>
      <c r="J94" s="15">
        <f t="shared" si="10"/>
        <v>240.00200000000001</v>
      </c>
      <c r="K94" s="15">
        <f t="shared" si="10"/>
        <v>240.00200000000001</v>
      </c>
      <c r="L94" s="15">
        <f t="shared" si="12"/>
        <v>240.00200000000001</v>
      </c>
      <c r="M94" s="15">
        <f t="shared" si="12"/>
        <v>240.00200000000001</v>
      </c>
      <c r="N94" s="72">
        <v>193.55</v>
      </c>
      <c r="O94" s="73">
        <f t="shared" si="8"/>
        <v>46.451999999999998</v>
      </c>
      <c r="P94" s="71"/>
      <c r="Q94" s="71"/>
      <c r="R94" s="71"/>
      <c r="S94" s="71"/>
    </row>
    <row r="95" spans="1:20" ht="45" customHeight="1">
      <c r="A95" s="24" t="s">
        <v>372</v>
      </c>
      <c r="B95" s="62" t="s">
        <v>384</v>
      </c>
      <c r="C95" s="24" t="s">
        <v>372</v>
      </c>
      <c r="D95" s="15">
        <f t="shared" ref="D95:G100" si="13">$N95+$O95</f>
        <v>359.99680000000001</v>
      </c>
      <c r="E95" s="15">
        <f t="shared" si="13"/>
        <v>359.99680000000001</v>
      </c>
      <c r="F95" s="15">
        <f t="shared" si="13"/>
        <v>359.99680000000001</v>
      </c>
      <c r="G95" s="15">
        <f t="shared" si="13"/>
        <v>359.99680000000001</v>
      </c>
      <c r="H95" s="15">
        <f t="shared" si="11"/>
        <v>359.99680000000001</v>
      </c>
      <c r="I95" s="15">
        <f t="shared" si="11"/>
        <v>359.99680000000001</v>
      </c>
      <c r="J95" s="15">
        <f t="shared" ref="J95:K100" si="14">$N95+$O95</f>
        <v>359.99680000000001</v>
      </c>
      <c r="K95" s="15">
        <f t="shared" si="14"/>
        <v>359.99680000000001</v>
      </c>
      <c r="L95" s="15">
        <f t="shared" si="12"/>
        <v>359.99680000000001</v>
      </c>
      <c r="M95" s="15">
        <f t="shared" si="12"/>
        <v>359.99680000000001</v>
      </c>
      <c r="N95" s="72">
        <v>290.32</v>
      </c>
      <c r="O95" s="73">
        <f t="shared" si="8"/>
        <v>69.6768</v>
      </c>
      <c r="P95" s="71"/>
      <c r="Q95" s="71"/>
      <c r="R95" s="71"/>
      <c r="S95" s="71"/>
    </row>
    <row r="96" spans="1:20" ht="25.15" customHeight="1">
      <c r="A96" s="24" t="s">
        <v>631</v>
      </c>
      <c r="B96" s="62" t="s">
        <v>651</v>
      </c>
      <c r="C96" s="24" t="s">
        <v>631</v>
      </c>
      <c r="D96" s="15">
        <f t="shared" si="13"/>
        <v>490.44479999999999</v>
      </c>
      <c r="E96" s="15">
        <f t="shared" si="13"/>
        <v>490.44479999999999</v>
      </c>
      <c r="F96" s="15">
        <f t="shared" si="13"/>
        <v>490.44479999999999</v>
      </c>
      <c r="G96" s="15">
        <f t="shared" si="13"/>
        <v>490.44479999999999</v>
      </c>
      <c r="H96" s="15">
        <f t="shared" si="11"/>
        <v>490.44479999999999</v>
      </c>
      <c r="I96" s="15">
        <f t="shared" si="11"/>
        <v>490.44479999999999</v>
      </c>
      <c r="J96" s="15">
        <f t="shared" si="14"/>
        <v>490.44479999999999</v>
      </c>
      <c r="K96" s="15">
        <f t="shared" si="14"/>
        <v>490.44479999999999</v>
      </c>
      <c r="L96" s="15">
        <f t="shared" si="12"/>
        <v>490.44479999999999</v>
      </c>
      <c r="M96" s="15">
        <f t="shared" si="12"/>
        <v>490.44479999999999</v>
      </c>
      <c r="N96" s="72">
        <v>395.52</v>
      </c>
      <c r="O96" s="73">
        <f t="shared" si="8"/>
        <v>94.924799999999991</v>
      </c>
      <c r="P96" s="71"/>
      <c r="Q96" s="71"/>
      <c r="R96" s="71"/>
      <c r="S96" s="71"/>
    </row>
    <row r="97" spans="1:20" ht="25.15" customHeight="1">
      <c r="A97" s="24" t="s">
        <v>501</v>
      </c>
      <c r="B97" s="62" t="s">
        <v>538</v>
      </c>
      <c r="C97" s="24" t="s">
        <v>501</v>
      </c>
      <c r="D97" s="15">
        <f t="shared" si="13"/>
        <v>240.00200000000001</v>
      </c>
      <c r="E97" s="15">
        <f t="shared" si="13"/>
        <v>240.00200000000001</v>
      </c>
      <c r="F97" s="15">
        <f t="shared" si="13"/>
        <v>240.00200000000001</v>
      </c>
      <c r="G97" s="15">
        <f t="shared" si="13"/>
        <v>240.00200000000001</v>
      </c>
      <c r="H97" s="15">
        <f t="shared" si="11"/>
        <v>240.00200000000001</v>
      </c>
      <c r="I97" s="15">
        <f t="shared" si="11"/>
        <v>240.00200000000001</v>
      </c>
      <c r="J97" s="15">
        <f t="shared" si="14"/>
        <v>240.00200000000001</v>
      </c>
      <c r="K97" s="15">
        <f t="shared" si="14"/>
        <v>240.00200000000001</v>
      </c>
      <c r="L97" s="15">
        <f t="shared" si="12"/>
        <v>240.00200000000001</v>
      </c>
      <c r="M97" s="15">
        <f t="shared" si="12"/>
        <v>240.00200000000001</v>
      </c>
      <c r="N97" s="72">
        <v>193.55</v>
      </c>
      <c r="O97" s="73">
        <f t="shared" si="8"/>
        <v>46.451999999999998</v>
      </c>
      <c r="P97" s="71"/>
      <c r="Q97" s="71"/>
      <c r="R97" s="71"/>
      <c r="S97" s="71"/>
    </row>
    <row r="98" spans="1:20" ht="25.15" customHeight="1">
      <c r="A98" s="24" t="s">
        <v>308</v>
      </c>
      <c r="B98" s="62" t="s">
        <v>309</v>
      </c>
      <c r="C98" s="24" t="s">
        <v>308</v>
      </c>
      <c r="D98" s="15">
        <f t="shared" si="13"/>
        <v>119.9948</v>
      </c>
      <c r="E98" s="15">
        <f t="shared" si="13"/>
        <v>119.9948</v>
      </c>
      <c r="F98" s="15">
        <f t="shared" si="13"/>
        <v>119.9948</v>
      </c>
      <c r="G98" s="15">
        <f t="shared" si="13"/>
        <v>119.9948</v>
      </c>
      <c r="H98" s="15">
        <f t="shared" si="11"/>
        <v>119.9948</v>
      </c>
      <c r="I98" s="15">
        <f t="shared" si="11"/>
        <v>119.9948</v>
      </c>
      <c r="J98" s="15">
        <f t="shared" si="14"/>
        <v>119.9948</v>
      </c>
      <c r="K98" s="15">
        <f t="shared" si="14"/>
        <v>119.9948</v>
      </c>
      <c r="L98" s="15">
        <f t="shared" si="12"/>
        <v>119.9948</v>
      </c>
      <c r="M98" s="15">
        <f t="shared" si="12"/>
        <v>119.9948</v>
      </c>
      <c r="N98" s="72">
        <v>96.77</v>
      </c>
      <c r="O98" s="73">
        <f t="shared" si="8"/>
        <v>23.224799999999998</v>
      </c>
      <c r="P98" s="71"/>
      <c r="Q98" s="71"/>
      <c r="R98" s="71"/>
      <c r="S98" s="71"/>
    </row>
    <row r="99" spans="1:20" ht="25.15" customHeight="1">
      <c r="A99" s="24" t="s">
        <v>147</v>
      </c>
      <c r="B99" s="62" t="s">
        <v>310</v>
      </c>
      <c r="C99" s="24" t="s">
        <v>147</v>
      </c>
      <c r="D99" s="15">
        <f t="shared" si="13"/>
        <v>179.9984</v>
      </c>
      <c r="E99" s="15">
        <f t="shared" si="13"/>
        <v>179.9984</v>
      </c>
      <c r="F99" s="15">
        <f t="shared" si="13"/>
        <v>179.9984</v>
      </c>
      <c r="G99" s="15">
        <f t="shared" si="13"/>
        <v>179.9984</v>
      </c>
      <c r="H99" s="15">
        <f t="shared" si="11"/>
        <v>179.9984</v>
      </c>
      <c r="I99" s="15">
        <f t="shared" si="11"/>
        <v>179.9984</v>
      </c>
      <c r="J99" s="15">
        <f t="shared" si="14"/>
        <v>179.9984</v>
      </c>
      <c r="K99" s="15">
        <f t="shared" si="14"/>
        <v>179.9984</v>
      </c>
      <c r="L99" s="15">
        <f t="shared" si="12"/>
        <v>179.9984</v>
      </c>
      <c r="M99" s="15">
        <f t="shared" si="12"/>
        <v>179.9984</v>
      </c>
      <c r="N99" s="72">
        <v>145.16</v>
      </c>
      <c r="O99" s="73">
        <f t="shared" si="8"/>
        <v>34.8384</v>
      </c>
      <c r="P99" s="71"/>
      <c r="Q99" s="71"/>
      <c r="R99" s="71"/>
      <c r="S99" s="71"/>
    </row>
    <row r="100" spans="1:20" ht="25.15" customHeight="1">
      <c r="A100" s="24" t="s">
        <v>312</v>
      </c>
      <c r="B100" s="62" t="s">
        <v>313</v>
      </c>
      <c r="C100" s="24" t="s">
        <v>312</v>
      </c>
      <c r="D100" s="15">
        <f t="shared" si="13"/>
        <v>359.99680000000001</v>
      </c>
      <c r="E100" s="15">
        <f t="shared" si="13"/>
        <v>359.99680000000001</v>
      </c>
      <c r="F100" s="15">
        <f t="shared" si="13"/>
        <v>359.99680000000001</v>
      </c>
      <c r="G100" s="15">
        <f t="shared" si="13"/>
        <v>359.99680000000001</v>
      </c>
      <c r="H100" s="15">
        <f t="shared" si="11"/>
        <v>359.99680000000001</v>
      </c>
      <c r="I100" s="15">
        <f t="shared" si="11"/>
        <v>359.99680000000001</v>
      </c>
      <c r="J100" s="15">
        <f t="shared" si="14"/>
        <v>359.99680000000001</v>
      </c>
      <c r="K100" s="15">
        <f t="shared" si="14"/>
        <v>359.99680000000001</v>
      </c>
      <c r="L100" s="15">
        <f t="shared" si="12"/>
        <v>359.99680000000001</v>
      </c>
      <c r="M100" s="15">
        <f t="shared" si="12"/>
        <v>359.99680000000001</v>
      </c>
      <c r="N100" s="72">
        <v>290.32</v>
      </c>
      <c r="O100" s="73">
        <f t="shared" si="8"/>
        <v>69.6768</v>
      </c>
      <c r="P100" s="71"/>
      <c r="Q100" s="71"/>
      <c r="R100" s="71"/>
      <c r="S100" s="71"/>
    </row>
    <row r="101" spans="1:20" ht="25.15" customHeight="1">
      <c r="A101" s="30" t="s">
        <v>244</v>
      </c>
      <c r="P101" s="5"/>
      <c r="Q101" s="5"/>
      <c r="R101" s="5"/>
      <c r="S101" s="5"/>
      <c r="T101" s="5"/>
    </row>
    <row r="102" spans="1:20" ht="25.15" customHeight="1">
      <c r="A102" s="63" t="s">
        <v>194</v>
      </c>
      <c r="P102" s="5"/>
      <c r="Q102" s="5"/>
      <c r="R102" s="5"/>
      <c r="S102" s="5"/>
      <c r="T102" s="5"/>
    </row>
    <row r="103" spans="1:20" ht="25.15" customHeight="1">
      <c r="A103" s="63" t="s">
        <v>195</v>
      </c>
      <c r="P103" s="5"/>
      <c r="Q103" s="5"/>
      <c r="R103" s="5"/>
      <c r="S103" s="5"/>
      <c r="T103" s="5"/>
    </row>
    <row r="104" spans="1:20" ht="25.15" customHeight="1">
      <c r="A104" s="63" t="s">
        <v>203</v>
      </c>
      <c r="P104" s="5"/>
      <c r="Q104" s="5"/>
      <c r="R104" s="5"/>
      <c r="S104" s="5"/>
      <c r="T104" s="5"/>
    </row>
  </sheetData>
  <sortState xmlns:xlrd2="http://schemas.microsoft.com/office/spreadsheetml/2017/richdata2" ref="A41:T100">
    <sortCondition ref="A41:A100"/>
  </sortState>
  <conditionalFormatting sqref="E16 G16 I16 K16 M16 D7:M12 D56:M78 D50:M54 D96:M100">
    <cfRule type="cellIs" dxfId="965" priority="59" stopIfTrue="1" operator="equal">
      <formula>"-"</formula>
    </cfRule>
    <cfRule type="cellIs" dxfId="964" priority="60" stopIfTrue="1" operator="equal">
      <formula>"Std"</formula>
    </cfRule>
  </conditionalFormatting>
  <conditionalFormatting sqref="L16">
    <cfRule type="cellIs" dxfId="963" priority="44" stopIfTrue="1" operator="equal">
      <formula>"-"</formula>
    </cfRule>
    <cfRule type="cellIs" dxfId="962" priority="45" stopIfTrue="1" operator="equal">
      <formula>"Std"</formula>
    </cfRule>
  </conditionalFormatting>
  <conditionalFormatting sqref="D55:M55">
    <cfRule type="cellIs" dxfId="961" priority="41" stopIfTrue="1" operator="equal">
      <formula>"-"</formula>
    </cfRule>
    <cfRule type="cellIs" dxfId="960" priority="42" stopIfTrue="1" operator="equal">
      <formula>"Std"</formula>
    </cfRule>
  </conditionalFormatting>
  <conditionalFormatting sqref="L16 D7:M12 D56:M78 D50:M54 D96:M100">
    <cfRule type="cellIs" dxfId="959" priority="43" stopIfTrue="1" operator="between">
      <formula>0</formula>
      <formula>10000</formula>
    </cfRule>
  </conditionalFormatting>
  <conditionalFormatting sqref="D55:M55">
    <cfRule type="cellIs" dxfId="958" priority="40" stopIfTrue="1" operator="between">
      <formula>0</formula>
      <formula>10000</formula>
    </cfRule>
  </conditionalFormatting>
  <conditionalFormatting sqref="D79:M79">
    <cfRule type="cellIs" dxfId="957" priority="38" stopIfTrue="1" operator="equal">
      <formula>"-"</formula>
    </cfRule>
    <cfRule type="cellIs" dxfId="956" priority="39" stopIfTrue="1" operator="equal">
      <formula>"Std"</formula>
    </cfRule>
  </conditionalFormatting>
  <conditionalFormatting sqref="D79:M79">
    <cfRule type="cellIs" dxfId="955" priority="37" stopIfTrue="1" operator="between">
      <formula>0</formula>
      <formula>10000</formula>
    </cfRule>
  </conditionalFormatting>
  <conditionalFormatting sqref="D95:M95">
    <cfRule type="cellIs" dxfId="954" priority="35" stopIfTrue="1" operator="equal">
      <formula>"-"</formula>
    </cfRule>
    <cfRule type="cellIs" dxfId="953" priority="36" stopIfTrue="1" operator="equal">
      <formula>"Std"</formula>
    </cfRule>
  </conditionalFormatting>
  <conditionalFormatting sqref="D95:M95">
    <cfRule type="cellIs" dxfId="952" priority="34" stopIfTrue="1" operator="between">
      <formula>0</formula>
      <formula>10000</formula>
    </cfRule>
  </conditionalFormatting>
  <conditionalFormatting sqref="D45:M45">
    <cfRule type="cellIs" dxfId="951" priority="32" stopIfTrue="1" operator="equal">
      <formula>"-"</formula>
    </cfRule>
    <cfRule type="cellIs" dxfId="950" priority="33" stopIfTrue="1" operator="equal">
      <formula>"Std"</formula>
    </cfRule>
  </conditionalFormatting>
  <conditionalFormatting sqref="D45:M45">
    <cfRule type="cellIs" dxfId="949" priority="31" stopIfTrue="1" operator="between">
      <formula>0</formula>
      <formula>10000</formula>
    </cfRule>
  </conditionalFormatting>
  <conditionalFormatting sqref="D48:M48">
    <cfRule type="cellIs" dxfId="948" priority="29" stopIfTrue="1" operator="equal">
      <formula>"-"</formula>
    </cfRule>
    <cfRule type="cellIs" dxfId="947" priority="30" stopIfTrue="1" operator="equal">
      <formula>"Std"</formula>
    </cfRule>
  </conditionalFormatting>
  <conditionalFormatting sqref="D48:M48">
    <cfRule type="cellIs" dxfId="946" priority="28" stopIfTrue="1" operator="between">
      <formula>0</formula>
      <formula>10000</formula>
    </cfRule>
  </conditionalFormatting>
  <conditionalFormatting sqref="D49:M49">
    <cfRule type="cellIs" dxfId="945" priority="26" stopIfTrue="1" operator="equal">
      <formula>"-"</formula>
    </cfRule>
    <cfRule type="cellIs" dxfId="944" priority="27" stopIfTrue="1" operator="equal">
      <formula>"Std"</formula>
    </cfRule>
  </conditionalFormatting>
  <conditionalFormatting sqref="D49:M49">
    <cfRule type="cellIs" dxfId="943" priority="25" stopIfTrue="1" operator="between">
      <formula>0</formula>
      <formula>10000</formula>
    </cfRule>
  </conditionalFormatting>
  <conditionalFormatting sqref="D13:M13">
    <cfRule type="cellIs" dxfId="942" priority="23" stopIfTrue="1" operator="equal">
      <formula>"-"</formula>
    </cfRule>
    <cfRule type="cellIs" dxfId="941" priority="24" stopIfTrue="1" operator="equal">
      <formula>"Std"</formula>
    </cfRule>
  </conditionalFormatting>
  <conditionalFormatting sqref="D13:M13">
    <cfRule type="cellIs" dxfId="940" priority="22" stopIfTrue="1" operator="between">
      <formula>0</formula>
      <formula>10000</formula>
    </cfRule>
  </conditionalFormatting>
  <conditionalFormatting sqref="N3:N5">
    <cfRule type="cellIs" dxfId="939" priority="20" stopIfTrue="1" operator="equal">
      <formula>"-"</formula>
    </cfRule>
    <cfRule type="cellIs" dxfId="938" priority="21" stopIfTrue="1" operator="equal">
      <formula>"Std"</formula>
    </cfRule>
  </conditionalFormatting>
  <conditionalFormatting sqref="D16">
    <cfRule type="cellIs" dxfId="937" priority="56" stopIfTrue="1" operator="equal">
      <formula>"-"</formula>
    </cfRule>
    <cfRule type="cellIs" dxfId="936" priority="57" stopIfTrue="1" operator="equal">
      <formula>"Std"</formula>
    </cfRule>
  </conditionalFormatting>
  <conditionalFormatting sqref="F16">
    <cfRule type="cellIs" dxfId="935" priority="53" stopIfTrue="1" operator="equal">
      <formula>"-"</formula>
    </cfRule>
    <cfRule type="cellIs" dxfId="934" priority="54" stopIfTrue="1" operator="equal">
      <formula>"Std"</formula>
    </cfRule>
  </conditionalFormatting>
  <conditionalFormatting sqref="H16">
    <cfRule type="cellIs" dxfId="933" priority="50" stopIfTrue="1" operator="equal">
      <formula>"-"</formula>
    </cfRule>
    <cfRule type="cellIs" dxfId="932" priority="51" stopIfTrue="1" operator="equal">
      <formula>"Std"</formula>
    </cfRule>
  </conditionalFormatting>
  <conditionalFormatting sqref="D16">
    <cfRule type="cellIs" dxfId="931" priority="55" stopIfTrue="1" operator="between">
      <formula>0</formula>
      <formula>10000</formula>
    </cfRule>
  </conditionalFormatting>
  <conditionalFormatting sqref="F16">
    <cfRule type="cellIs" dxfId="930" priority="52" stopIfTrue="1" operator="between">
      <formula>0</formula>
      <formula>10000</formula>
    </cfRule>
  </conditionalFormatting>
  <conditionalFormatting sqref="H16">
    <cfRule type="cellIs" dxfId="929" priority="49" stopIfTrue="1" operator="between">
      <formula>0</formula>
      <formula>10000</formula>
    </cfRule>
  </conditionalFormatting>
  <conditionalFormatting sqref="J16">
    <cfRule type="cellIs" dxfId="928" priority="47" stopIfTrue="1" operator="equal">
      <formula>"-"</formula>
    </cfRule>
    <cfRule type="cellIs" dxfId="927" priority="48" stopIfTrue="1" operator="equal">
      <formula>"Std"</formula>
    </cfRule>
  </conditionalFormatting>
  <conditionalFormatting sqref="J16">
    <cfRule type="cellIs" dxfId="926" priority="46" stopIfTrue="1" operator="between">
      <formula>0</formula>
      <formula>10000</formula>
    </cfRule>
  </conditionalFormatting>
  <conditionalFormatting sqref="D2:M2">
    <cfRule type="cellIs" dxfId="925" priority="63" stopIfTrue="1" operator="equal">
      <formula>"-"</formula>
    </cfRule>
    <cfRule type="cellIs" dxfId="924" priority="64" stopIfTrue="1" operator="equal">
      <formula>"Std"</formula>
    </cfRule>
  </conditionalFormatting>
  <conditionalFormatting sqref="D17:M17 D81:M94 D46:M47 D14:M15 D19:M33 D35:M44">
    <cfRule type="cellIs" dxfId="923" priority="61" stopIfTrue="1" operator="equal">
      <formula>"-"</formula>
    </cfRule>
    <cfRule type="cellIs" dxfId="922" priority="62" stopIfTrue="1" operator="equal">
      <formula>"Std"</formula>
    </cfRule>
  </conditionalFormatting>
  <conditionalFormatting sqref="E16 G16 I16 K16 M16 D17:M17 D81:M94 D46:M47 D14:M15 D19:M33 D35:M44">
    <cfRule type="cellIs" dxfId="921" priority="58" stopIfTrue="1" operator="between">
      <formula>0</formula>
      <formula>10000</formula>
    </cfRule>
  </conditionalFormatting>
  <conditionalFormatting sqref="N3:N5">
    <cfRule type="cellIs" dxfId="920" priority="19" stopIfTrue="1" operator="between">
      <formula>0</formula>
      <formula>5000</formula>
    </cfRule>
  </conditionalFormatting>
  <conditionalFormatting sqref="D80:M80">
    <cfRule type="cellIs" dxfId="919" priority="14" stopIfTrue="1" operator="equal">
      <formula>"-"</formula>
    </cfRule>
    <cfRule type="cellIs" dxfId="918" priority="15" stopIfTrue="1" operator="equal">
      <formula>"Std"</formula>
    </cfRule>
  </conditionalFormatting>
  <conditionalFormatting sqref="D80:M80">
    <cfRule type="cellIs" dxfId="917" priority="13" stopIfTrue="1" operator="between">
      <formula>0</formula>
      <formula>10000</formula>
    </cfRule>
  </conditionalFormatting>
  <conditionalFormatting sqref="D18:M18">
    <cfRule type="cellIs" dxfId="916" priority="5" stopIfTrue="1" operator="equal">
      <formula>"-"</formula>
    </cfRule>
    <cfRule type="cellIs" dxfId="915" priority="6" stopIfTrue="1" operator="equal">
      <formula>"Std"</formula>
    </cfRule>
  </conditionalFormatting>
  <conditionalFormatting sqref="D18:M18">
    <cfRule type="cellIs" dxfId="914" priority="4" stopIfTrue="1" operator="between">
      <formula>0</formula>
      <formula>10000</formula>
    </cfRule>
  </conditionalFormatting>
  <conditionalFormatting sqref="D34:M34">
    <cfRule type="cellIs" dxfId="913" priority="2" stopIfTrue="1" operator="equal">
      <formula>"-"</formula>
    </cfRule>
    <cfRule type="cellIs" dxfId="912" priority="3" stopIfTrue="1" operator="equal">
      <formula>"Std"</formula>
    </cfRule>
  </conditionalFormatting>
  <conditionalFormatting sqref="D34:M34">
    <cfRule type="cellIs" dxfId="911" priority="1" stopIfTrue="1" operator="between">
      <formula>0</formula>
      <formula>10000</formula>
    </cfRule>
  </conditionalFormatting>
  <printOptions horizontalCentered="1"/>
  <pageMargins left="0.51181102362204722" right="0.51181102362204722" top="0.55118110236220474" bottom="0.55118110236220474" header="0.31496062992125984" footer="0.31496062992125984"/>
  <pageSetup paperSize="9" scale="26"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18fbfd49-c8e6-4618-a77f-5ef25245836c">
  <element uid="1239ecc3-00e0-482b-a8a4-82e46943bfcc" value=""/>
</sisl>
</file>

<file path=customXml/itemProps1.xml><?xml version="1.0" encoding="utf-8"?>
<ds:datastoreItem xmlns:ds="http://schemas.openxmlformats.org/officeDocument/2006/customXml" ds:itemID="{00C2AF48-BC0A-4F79-905B-4613C4446B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35</vt:i4>
      </vt:variant>
    </vt:vector>
  </HeadingPairs>
  <TitlesOfParts>
    <vt:vector size="55" baseType="lpstr">
      <vt:lpstr>ΤΙΜΟΚΑΤΑΛΟΓΟΣ</vt:lpstr>
      <vt:lpstr>NEW DOBLO VAN S0 ICE</vt:lpstr>
      <vt:lpstr>NEW E-DOBLO VAN S0 BEV</vt:lpstr>
      <vt:lpstr>SCUDO S1 ICE</vt:lpstr>
      <vt:lpstr>SCUDO S1 BEV</vt:lpstr>
      <vt:lpstr>NEW DUCATO VAN S9</vt:lpstr>
      <vt:lpstr>NEW DUCATO DROPSIDE S9</vt:lpstr>
      <vt:lpstr>NEW DUCATO CHASSIS S9</vt:lpstr>
      <vt:lpstr>e-DUCATO VAN</vt:lpstr>
      <vt:lpstr>e-DUCATO CHASSIS</vt:lpstr>
      <vt:lpstr>ΠΡΟΗΓΟΥΜΕΝΕΣ ΣΕΙΡΕΣ</vt:lpstr>
      <vt:lpstr>PANDA VAN S4</vt:lpstr>
      <vt:lpstr>FIORINO S2</vt:lpstr>
      <vt:lpstr>DOBLO CARGO S2</vt:lpstr>
      <vt:lpstr>SCUDO VAN S0 ICE</vt:lpstr>
      <vt:lpstr>SCUDO VAN S0 BEV</vt:lpstr>
      <vt:lpstr>SCUDO COMBI S0 BEV</vt:lpstr>
      <vt:lpstr>DUCATO VAN S8</vt:lpstr>
      <vt:lpstr>DUCATO VAN S8 AT9</vt:lpstr>
      <vt:lpstr>DUCATO DROPSIDE CHASSIS S8</vt:lpstr>
      <vt:lpstr>'DOBLO CARGO S2'!Print_Area</vt:lpstr>
      <vt:lpstr>'DUCATO DROPSIDE CHASSIS S8'!Print_Area</vt:lpstr>
      <vt:lpstr>'DUCATO VAN S8'!Print_Area</vt:lpstr>
      <vt:lpstr>'e-DUCATO CHASSIS'!Print_Area</vt:lpstr>
      <vt:lpstr>'e-DUCATO VAN'!Print_Area</vt:lpstr>
      <vt:lpstr>'FIORINO S2'!Print_Area</vt:lpstr>
      <vt:lpstr>'NEW DOBLO VAN S0 ICE'!Print_Area</vt:lpstr>
      <vt:lpstr>'NEW DUCATO CHASSIS S9'!Print_Area</vt:lpstr>
      <vt:lpstr>'NEW DUCATO DROPSIDE S9'!Print_Area</vt:lpstr>
      <vt:lpstr>'NEW DUCATO VAN S9'!Print_Area</vt:lpstr>
      <vt:lpstr>'NEW E-DOBLO VAN S0 BEV'!Print_Area</vt:lpstr>
      <vt:lpstr>'SCUDO COMBI S0 BEV'!Print_Area</vt:lpstr>
      <vt:lpstr>'SCUDO S1 ICE'!Print_Area</vt:lpstr>
      <vt:lpstr>'SCUDO VAN S0 BEV'!Print_Area</vt:lpstr>
      <vt:lpstr>'SCUDO VAN S0 ICE'!Print_Area</vt:lpstr>
      <vt:lpstr>ΤΙΜΟΚΑΤΑΛΟΓΟΣ!Print_Area</vt:lpstr>
      <vt:lpstr>'DOBLO CARGO S2'!Print_Titles</vt:lpstr>
      <vt:lpstr>'DUCATO DROPSIDE CHASSIS S8'!Print_Titles</vt:lpstr>
      <vt:lpstr>'DUCATO VAN S8'!Print_Titles</vt:lpstr>
      <vt:lpstr>'DUCATO VAN S8 AT9'!Print_Titles</vt:lpstr>
      <vt:lpstr>'e-DUCATO CHASSIS'!Print_Titles</vt:lpstr>
      <vt:lpstr>'e-DUCATO VAN'!Print_Titles</vt:lpstr>
      <vt:lpstr>'FIORINO S2'!Print_Titles</vt:lpstr>
      <vt:lpstr>'NEW DOBLO VAN S0 ICE'!Print_Titles</vt:lpstr>
      <vt:lpstr>'NEW DUCATO CHASSIS S9'!Print_Titles</vt:lpstr>
      <vt:lpstr>'NEW DUCATO DROPSIDE S9'!Print_Titles</vt:lpstr>
      <vt:lpstr>'NEW DUCATO VAN S9'!Print_Titles</vt:lpstr>
      <vt:lpstr>'NEW E-DOBLO VAN S0 BEV'!Print_Titles</vt:lpstr>
      <vt:lpstr>'PANDA VAN S4'!Print_Titles</vt:lpstr>
      <vt:lpstr>'SCUDO COMBI S0 BEV'!Print_Titles</vt:lpstr>
      <vt:lpstr>'SCUDO S1 BEV'!Print_Titles</vt:lpstr>
      <vt:lpstr>'SCUDO S1 ICE'!Print_Titles</vt:lpstr>
      <vt:lpstr>'SCUDO VAN S0 BEV'!Print_Titles</vt:lpstr>
      <vt:lpstr>'SCUDO VAN S0 ICE'!Print_Titles</vt:lpstr>
      <vt:lpstr>ΤΙΜΟΚΑΤΑΛΟΓΟΣ!Print_Titles</vt:lpstr>
    </vt:vector>
  </TitlesOfParts>
  <Company>FIAT   AUTO HELLAS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GIAGNI SISSI</dc:creator>
  <cp:lastModifiedBy>Petros Glantzis</cp:lastModifiedBy>
  <cp:lastPrinted>2022-11-16T17:45:03Z</cp:lastPrinted>
  <dcterms:created xsi:type="dcterms:W3CDTF">2001-02-15T11:06:52Z</dcterms:created>
  <dcterms:modified xsi:type="dcterms:W3CDTF">2022-11-18T12:55:24Z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docIndexRef">
    <vt:lpwstr>9c1d369b-53c4-4023-a66f-208b6e730ae8</vt:lpwstr>
  </property>
  <property fmtid="{D5CDD505-2E9C-101B-9397-08002B2CF9AE}" pid="4" name="bjSaver">
    <vt:lpwstr>HGtxypr6qWl7OwlH55tk779CFnW6h9Vy</vt:lpwstr>
  </property>
  <property fmtid="{D5CDD505-2E9C-101B-9397-08002B2CF9AE}" pid="5" name="bjDocumentLabelXML">
    <vt:lpwstr>&lt;?xml version="1.0" encoding="us-ascii"?&gt;&lt;sisl xmlns:xsi="http://www.w3.org/2001/XMLSchema-instance" xmlns:xsd="http://www.w3.org/2001/XMLSchema" sislVersion="0" policy="18fbfd49-c8e6-4618-a77f-5ef25245836c" xmlns="http://www.boldonjames.com/2008/01/sie/i</vt:lpwstr>
  </property>
  <property fmtid="{D5CDD505-2E9C-101B-9397-08002B2CF9AE}" pid="6" name="bjDocumentLabelXML-0">
    <vt:lpwstr>nternal/label"&gt;&lt;element uid="1239ecc3-00e0-482b-a8a4-82e46943bfcc" value="" /&gt;&lt;/sisl&gt;</vt:lpwstr>
  </property>
  <property fmtid="{D5CDD505-2E9C-101B-9397-08002B2CF9AE}" pid="7" name="bjDocumentSecurityLabel">
    <vt:lpwstr>Company Classification: PUBLIC</vt:lpwstr>
  </property>
  <property fmtid="{D5CDD505-2E9C-101B-9397-08002B2CF9AE}" pid="8" name="bjProjectProperty">
    <vt:lpwstr>COMPANY: PUBLIC</vt:lpwstr>
  </property>
  <property fmtid="{D5CDD505-2E9C-101B-9397-08002B2CF9AE}" pid="9" name="LabelledBy:">
    <vt:lpwstr>u115105,11/10/2017 1:05:46 μμ,PUBLIC</vt:lpwstr>
  </property>
</Properties>
</file>