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bookViews>
    <workbookView xWindow="0" yWindow="0" windowWidth="19200" windowHeight="11595"/>
  </bookViews>
  <sheets>
    <sheet name="ΜΥ22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ΜΥ22!$A$1:$J$88</definedName>
    <definedName name="_xlnm.Print_Titles" localSheetId="1">'ΜΥ21 V2'!$1:$6</definedName>
    <definedName name="_xlnm.Print_Titles" localSheetId="0">ΜΥ22!$1:$7</definedName>
  </definedNames>
  <calcPr calcId="162913"/>
</workbook>
</file>

<file path=xl/calcChain.xml><?xml version="1.0" encoding="utf-8"?>
<calcChain xmlns="http://schemas.openxmlformats.org/spreadsheetml/2006/main">
  <c r="J11" i="4" l="1"/>
  <c r="J12" i="4"/>
  <c r="J13" i="4"/>
  <c r="J14" i="4"/>
  <c r="J15" i="4"/>
  <c r="J16" i="4"/>
  <c r="J17" i="4"/>
  <c r="J18" i="4"/>
  <c r="J19" i="4"/>
  <c r="J20" i="4"/>
  <c r="J21" i="4"/>
  <c r="J22" i="4"/>
  <c r="J23" i="4"/>
  <c r="F75" i="4"/>
  <c r="F76" i="4"/>
  <c r="F36" i="4"/>
  <c r="F14" i="4"/>
  <c r="F23" i="4"/>
  <c r="F19" i="4"/>
  <c r="F12" i="4" l="1"/>
  <c r="J74" i="4" l="1"/>
  <c r="J75" i="4"/>
  <c r="J76" i="4"/>
  <c r="J77" i="4"/>
  <c r="J78" i="4"/>
  <c r="J79" i="4"/>
  <c r="J80" i="4"/>
  <c r="J73" i="4"/>
  <c r="J61" i="4"/>
  <c r="J62" i="4"/>
  <c r="J63" i="4"/>
  <c r="J64" i="4"/>
  <c r="J65" i="4"/>
  <c r="J66" i="4"/>
  <c r="J67" i="4"/>
  <c r="J68" i="4"/>
  <c r="J69" i="4"/>
  <c r="J70" i="4"/>
  <c r="J60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39" i="4"/>
  <c r="J26" i="4"/>
  <c r="J27" i="4"/>
  <c r="J28" i="4"/>
  <c r="J29" i="4"/>
  <c r="J30" i="4"/>
  <c r="J31" i="4"/>
  <c r="J32" i="4"/>
  <c r="J33" i="4"/>
  <c r="J34" i="4"/>
  <c r="J35" i="4"/>
  <c r="J36" i="4"/>
  <c r="J37" i="4"/>
  <c r="J25" i="4"/>
  <c r="J10" i="4"/>
  <c r="F74" i="4" l="1"/>
  <c r="F77" i="4"/>
  <c r="F78" i="4"/>
  <c r="F79" i="4"/>
  <c r="F80" i="4"/>
  <c r="F73" i="4"/>
  <c r="F60" i="4"/>
  <c r="F61" i="4"/>
  <c r="F62" i="4"/>
  <c r="F63" i="4"/>
  <c r="F64" i="4"/>
  <c r="F65" i="4"/>
  <c r="F66" i="4"/>
  <c r="F67" i="4"/>
  <c r="F68" i="4"/>
  <c r="F69" i="4"/>
  <c r="F70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39" i="4"/>
  <c r="F26" i="4"/>
  <c r="F27" i="4"/>
  <c r="F28" i="4"/>
  <c r="F29" i="4"/>
  <c r="F30" i="4"/>
  <c r="F31" i="4"/>
  <c r="F32" i="4"/>
  <c r="F33" i="4"/>
  <c r="F34" i="4"/>
  <c r="F35" i="4"/>
  <c r="F37" i="4"/>
  <c r="F25" i="4"/>
  <c r="F11" i="4"/>
  <c r="F13" i="4"/>
  <c r="F15" i="4"/>
  <c r="F16" i="4"/>
  <c r="F17" i="4"/>
  <c r="F18" i="4"/>
  <c r="F20" i="4"/>
  <c r="F21" i="4"/>
  <c r="F22" i="4"/>
  <c r="F10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<sst xmlns="http://schemas.openxmlformats.org/spreadsheetml/2006/main" count="511" uniqueCount="350">
  <si>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</si>
  <si>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</si>
  <si>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</si>
  <si>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</si>
  <si>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</si>
  <si>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</si>
  <si>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</si>
  <si>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</si>
  <si>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</si>
  <si>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</si>
  <si>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</si>
  <si>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</si>
  <si>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</si>
  <si>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</si>
  <si>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</si>
  <si>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</si>
  <si>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</si>
  <si>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</si>
  <si>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</si>
  <si>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</si>
  <si>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</si>
  <si>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</si>
  <si>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</si>
  <si>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</si>
  <si>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</si>
  <si>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</si>
  <si>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</si>
  <si>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</si>
  <si>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</si>
  <si>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</si>
  <si>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</si>
  <si>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</si>
  <si>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</si>
  <si>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</si>
  <si>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</si>
  <si>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</si>
  <si>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</si>
  <si>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</si>
  <si>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</si>
  <si>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</si>
  <si>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</si>
  <si>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</si>
  <si>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</si>
  <si>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</si>
  <si>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</si>
  <si>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</si>
  <si>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</si>
  <si>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</si>
  <si>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</si>
  <si>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</si>
  <si>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</si>
  <si>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</si>
  <si>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</si>
  <si>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</si>
  <si>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</si>
  <si>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</si>
  <si>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</si>
  <si>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</si>
  <si>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</si>
  <si>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</si>
  <si>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</si>
  <si>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</si>
  <si>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</si>
  <si>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</si>
  <si>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</si>
  <si>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</si>
  <si>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</si>
  <si>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</si>
  <si>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</si>
  <si>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</si>
  <si>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</si>
  <si>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</si>
  <si>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</si>
  <si>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</si>
  <si>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</si>
  <si>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</si>
  <si>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</si>
  <si>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</si>
  <si>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</si>
  <si>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</si>
  <si>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</si>
  <si>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</si>
  <si>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</si>
  <si>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</si>
  <si>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</si>
  <si>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</si>
  <si>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</si>
  <si>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</si>
  <si>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</si>
  <si>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</si>
  <si>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</si>
  <si>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</si>
  <si>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</si>
  <si>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</si>
  <si>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</si>
  <si>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</si>
  <si>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</si>
  <si>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</si>
  <si>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</si>
  <si>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</si>
  <si>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</si>
  <si>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</si>
  <si>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</si>
  <si>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</si>
  <si>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</si>
  <si>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</si>
  <si>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</si>
  <si>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</si>
  <si>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</si>
  <si>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</si>
  <si>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</si>
  <si>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</si>
  <si>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</si>
  <si>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</si>
  <si>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</si>
  <si>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</si>
  <si>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</si>
  <si>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</si>
  <si>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</si>
  <si>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</si>
  <si>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</si>
  <si>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</si>
  <si>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</si>
  <si>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</si>
  <si>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</si>
  <si>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</si>
  <si>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</si>
  <si>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</si>
  <si>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</si>
  <si>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</si>
  <si>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</si>
  <si>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</si>
  <si>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</si>
  <si>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</si>
  <si>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</si>
  <si>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</si>
  <si>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</si>
  <si>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</si>
  <si>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</si>
  <si>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</si>
  <si>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</si>
  <si>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</si>
  <si>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</si>
  <si>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</si>
  <si>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</si>
  <si>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</si>
  <si>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</si>
  <si>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</si>
  <si>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</si>
  <si>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</si>
  <si>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</si>
  <si>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</si>
  <si>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</si>
  <si>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</si>
  <si>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</si>
  <si>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</si>
  <si>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</si>
  <si>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</si>
  <si>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</si>
  <si>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</si>
  <si>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</si>
  <si>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</si>
  <si>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</si>
  <si>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</si>
  <si>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</si>
  <si>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</si>
  <si>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</si>
  <si>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</si>
  <si>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</si>
  <si>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</si>
  <si>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</si>
  <si>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</si>
  <si>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</si>
  <si>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</si>
  <si>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</si>
  <si>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</si>
  <si>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</si>
  <si>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</si>
  <si>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</si>
  <si>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</si>
  <si>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</si>
  <si>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</si>
  <si>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</si>
  <si>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</si>
  <si>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</si>
  <si>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</si>
  <si>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</si>
  <si>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</si>
  <si>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</si>
  <si>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</si>
  <si>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</si>
  <si>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</si>
  <si>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</si>
  <si>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</si>
  <si>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</si>
  <si>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</si>
  <si>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</si>
  <si>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</si>
  <si>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</si>
  <si>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</si>
  <si>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</si>
  <si>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</si>
  <si>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</si>
  <si>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</si>
  <si>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</si>
  <si>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</si>
  <si>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</si>
  <si>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</si>
  <si>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</si>
  <si>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</si>
  <si>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</si>
  <si>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</si>
  <si>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</si>
  <si>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</si>
  <si>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</si>
  <si>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</si>
  <si>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</si>
  <si>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</si>
  <si>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</si>
  <si>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</si>
  <si>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</si>
  <si>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</si>
  <si>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</si>
  <si>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</si>
  <si>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</si>
  <si>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</si>
  <si>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</si>
  <si>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</si>
  <si>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</si>
  <si>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</si>
  <si>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 xml:space="preserve"> Τιμοκατάλογος Ανώτατης Προτεινόμενης Λιανικής Τιμής Αυτοκινήτων SEAT MY22                                                                                                            Ημερομηνία ισχύος: 12/04/2021</t>
  </si>
  <si>
    <t>1.0 ECO TSI 95HP Business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</si>
  <si>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</si>
  <si>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</si>
  <si>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</si>
  <si>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</si>
  <si>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</si>
  <si>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</si>
  <si>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</si>
  <si>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</si>
  <si>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</si>
  <si>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</si>
  <si>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</si>
  <si>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</si>
  <si>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KJ15LZ &amp; PCK</t>
  </si>
  <si>
    <t>KJ11MX &amp; P1A &amp; PJE &amp; PDK</t>
  </si>
  <si>
    <t>KJ72SV &amp; WL7 &amp; PHA &amp; PUD</t>
  </si>
  <si>
    <t>KJ72RX  &amp; WL7 &amp; PHA &amp; PUD</t>
  </si>
  <si>
    <t>KL72RZ  &amp; WL7 &amp; PHA &amp; PUD</t>
  </si>
  <si>
    <t>KJ72MX &amp; WL7 &amp; PHA &amp; PUD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</si>
  <si>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</si>
  <si>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</si>
  <si>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</si>
  <si>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</si>
  <si>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</si>
  <si>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</si>
  <si>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</si>
  <si>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</si>
  <si>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KL14DX  &amp; PXX &amp; PTC &amp; PLH</t>
  </si>
  <si>
    <t>KL15EX &amp; PXX &amp; PTC &amp; PLH</t>
  </si>
  <si>
    <t>KL15FZ &amp; PXX &amp; PTC &amp; PLH</t>
  </si>
  <si>
    <t>KL14UY &amp; PXX &amp; PTC &amp; PLH</t>
  </si>
  <si>
    <t>KL15UY &amp; PXX &amp; PTC &amp; PLH</t>
  </si>
  <si>
    <t>KL15HZ &amp; PXX &amp; PTC &amp; PLH</t>
  </si>
  <si>
    <t>KL12FZ</t>
  </si>
  <si>
    <t xml:space="preserve">KL12JX </t>
  </si>
  <si>
    <t xml:space="preserve">KL12LZ </t>
  </si>
  <si>
    <t>KL82EX</t>
  </si>
  <si>
    <t>KL84UY &amp; PXX &amp; PTC &amp; PLH</t>
  </si>
  <si>
    <t>KL85UY &amp; PXX &amp; PTC &amp; PLH</t>
  </si>
  <si>
    <t xml:space="preserve">KL82FZ </t>
  </si>
  <si>
    <t xml:space="preserve">KL82LZ </t>
  </si>
  <si>
    <t>1.4 TSI 245hp Xcellence DSG e-Hybrid</t>
  </si>
  <si>
    <t>1.4 TSI 245hp FR DSG e-Hybrid</t>
  </si>
  <si>
    <t>KJ11PV &amp; P1A &amp; PJE &amp; PDK</t>
  </si>
  <si>
    <t>KL85EX &amp; PXX &amp; PTC &amp; PLH</t>
  </si>
  <si>
    <t>KN24SY</t>
  </si>
  <si>
    <t>KN25SY</t>
  </si>
  <si>
    <t>IIA01</t>
  </si>
  <si>
    <t>IIA02</t>
  </si>
  <si>
    <t>IIC02</t>
  </si>
  <si>
    <t>IIL06</t>
  </si>
  <si>
    <t>IIQ01</t>
  </si>
  <si>
    <t>IIR01</t>
  </si>
  <si>
    <t>IIR06</t>
  </si>
  <si>
    <t>IIU01</t>
  </si>
  <si>
    <t>IIU02</t>
  </si>
  <si>
    <t>IIZ02</t>
  </si>
  <si>
    <t>II002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</si>
  <si>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</si>
  <si>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</si>
  <si>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</si>
  <si>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</si>
  <si>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</si>
  <si>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</si>
  <si>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</si>
  <si>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</si>
  <si>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</si>
  <si>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</si>
  <si>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</si>
  <si>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</si>
  <si>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</si>
  <si>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</si>
  <si>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</si>
  <si>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</si>
  <si>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</si>
  <si>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</si>
  <si>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</si>
  <si>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</si>
  <si>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</si>
  <si>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</si>
  <si>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</si>
  <si>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</si>
  <si>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</si>
  <si>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</si>
  <si>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LLT40</t>
  </si>
  <si>
    <t>LLT45</t>
  </si>
  <si>
    <t>LLF40</t>
  </si>
  <si>
    <t>LLF45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</si>
  <si>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</si>
  <si>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</si>
  <si>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</si>
  <si>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</si>
  <si>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</si>
  <si>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</si>
  <si>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</si>
  <si>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</si>
  <si>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</si>
  <si>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</si>
  <si>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LTT40</t>
  </si>
  <si>
    <t>LTT45</t>
  </si>
  <si>
    <t>LTF40</t>
  </si>
  <si>
    <t>LTF45</t>
  </si>
  <si>
    <t>LTK40</t>
  </si>
  <si>
    <t>LTJ40</t>
  </si>
  <si>
    <t>TRA70</t>
  </si>
  <si>
    <t>TRG70</t>
  </si>
  <si>
    <t>TRS70</t>
  </si>
  <si>
    <t>TRY70</t>
  </si>
  <si>
    <t>TRD70</t>
  </si>
  <si>
    <t>TRE70</t>
  </si>
  <si>
    <t>TRH70</t>
  </si>
  <si>
    <t>TRJ70</t>
  </si>
  <si>
    <t>IBIZA PA</t>
  </si>
  <si>
    <t>ARONA PA</t>
  </si>
  <si>
    <t>IIC03</t>
  </si>
  <si>
    <t>KJ11SV &amp; PJE</t>
  </si>
  <si>
    <t>1.0 ECO TSI 95HP Reference Alloy 15"</t>
  </si>
  <si>
    <t>Ημερομηνία ισχύος: 16/07/2021</t>
  </si>
  <si>
    <t>ΑΡΙΘΜΟΣ ΠΡΩΤΟΚΟΛΛΟΥ ΚΑΤΑΘΕΣΗΣ &amp; ΑΠΟΔΟΧΗΣ 10033 - ΗΜΕΡΟΜΗΝΙΑ ΑΠΟΔΟΧΗΣ 16/07/21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</si>
</sst>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3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7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88" fillId="54" borderId="19" xfId="0" applyFont="1" applyFill="1" applyBorder="1" applyAlignment="1">
      <alignment horizontal="center" vertical="center"/>
    </xf>
    <xf numFmtId="0" fontId="88" fillId="54" borderId="24" xfId="0" applyFont="1" applyFill="1" applyBorder="1" applyAlignment="1">
      <alignment horizontal="center" vertical="center"/>
    </xf>
    <xf numFmtId="0" fontId="88" fillId="54" borderId="24" xfId="0" applyFont="1" applyFill="1" applyBorder="1" applyAlignment="1">
      <alignment horizontal="left" vertical="center"/>
    </xf>
    <xf numFmtId="165" fontId="88" fillId="54" borderId="24" xfId="0" applyNumberFormat="1" applyFont="1" applyFill="1" applyBorder="1" applyAlignment="1">
      <alignment horizontal="center" vertical="center"/>
    </xf>
    <xf numFmtId="0" fontId="88" fillId="56" borderId="21" xfId="0" applyFont="1" applyFill="1" applyBorder="1" applyAlignment="1">
      <alignment horizontal="center" vertical="center"/>
    </xf>
    <xf numFmtId="0" fontId="88" fillId="56" borderId="22" xfId="0" applyFont="1" applyFill="1" applyBorder="1" applyAlignment="1">
      <alignment horizontal="center" vertical="center"/>
    </xf>
    <xf numFmtId="0" fontId="88" fillId="56" borderId="22" xfId="0" applyFont="1" applyFill="1" applyBorder="1" applyAlignment="1">
      <alignment horizontal="left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3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25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C18" sqref="C18"/>
    </sheetView>
  </sheetViews>
  <sheetFormatPr defaultRowHeight="15"/>
  <cols>
    <col min="1" max="1" width="23.85546875" style="28" customWidth="1"/>
    <col min="2" max="2" width="53.1406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18.28515625" style="28" customWidth="1"/>
    <col min="10" max="10" width="24.28515625" style="28" customWidth="1"/>
    <col min="11" max="18" width="9.140625" style="1"/>
  </cols>
  <sheetData>
    <row r="1" spans="1:19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9" ht="27.75">
      <c r="A2" s="35"/>
      <c r="B2" s="63"/>
      <c r="C2" s="79" t="s">
        <v>230</v>
      </c>
      <c r="D2" s="79"/>
      <c r="E2" s="79"/>
      <c r="F2" s="79"/>
      <c r="G2" s="79"/>
      <c r="H2" s="63"/>
      <c r="I2" s="79" t="s">
        <v>222</v>
      </c>
      <c r="J2" s="79"/>
    </row>
    <row r="3" spans="1:19" ht="27.75">
      <c r="A3" s="35"/>
      <c r="B3" s="63"/>
      <c r="C3" s="79" t="s">
        <v>348</v>
      </c>
      <c r="D3" s="79"/>
      <c r="E3" s="79"/>
      <c r="F3" s="79"/>
      <c r="G3" s="79"/>
      <c r="H3" s="63"/>
      <c r="I3" s="68"/>
      <c r="J3" s="68"/>
    </row>
    <row r="4" spans="1:19" s="2" customFormat="1" ht="35.25" customHeight="1">
      <c r="A4" s="78" t="s">
        <v>349</v>
      </c>
      <c r="B4" s="78"/>
      <c r="C4" s="78"/>
      <c r="D4" s="78"/>
      <c r="E4" s="78"/>
      <c r="F4" s="78"/>
      <c r="G4" s="78"/>
      <c r="H4" s="78"/>
      <c r="I4" s="78"/>
      <c r="J4" s="78"/>
      <c r="K4" s="4"/>
      <c r="L4" s="4"/>
      <c r="M4" s="4"/>
      <c r="N4" s="4"/>
      <c r="O4" s="4"/>
      <c r="P4" s="4"/>
      <c r="Q4" s="4"/>
      <c r="R4" s="4"/>
    </row>
    <row r="5" spans="1:19" ht="30" customHeight="1">
      <c r="A5" s="78"/>
      <c r="B5" s="78"/>
      <c r="C5" s="78"/>
      <c r="D5" s="78"/>
      <c r="E5" s="78"/>
      <c r="F5" s="78"/>
      <c r="G5" s="78"/>
      <c r="H5" s="78"/>
      <c r="I5" s="78"/>
      <c r="J5" s="78"/>
    </row>
    <row r="6" spans="1:19" s="6" customFormat="1" ht="30" customHeight="1">
      <c r="A6" s="12"/>
      <c r="B6" s="12"/>
      <c r="C6" s="80" t="s">
        <v>225</v>
      </c>
      <c r="D6" s="80"/>
      <c r="E6" s="80"/>
      <c r="F6" s="80"/>
      <c r="G6" s="80"/>
      <c r="H6" s="80"/>
      <c r="I6" s="80"/>
      <c r="J6" s="80"/>
      <c r="K6" s="5"/>
      <c r="L6" s="5"/>
      <c r="M6" s="5"/>
      <c r="N6" s="5"/>
    </row>
    <row r="7" spans="1:19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4</v>
      </c>
      <c r="H7" s="61" t="s">
        <v>5</v>
      </c>
      <c r="I7" s="61" t="s">
        <v>150</v>
      </c>
      <c r="J7" s="61" t="s">
        <v>149</v>
      </c>
      <c r="K7" s="10"/>
      <c r="L7" s="61"/>
      <c r="M7" s="10"/>
      <c r="N7" s="10"/>
      <c r="O7" s="10"/>
      <c r="P7" s="10"/>
      <c r="Q7" s="10"/>
      <c r="R7" s="10"/>
      <c r="S7" s="10"/>
    </row>
    <row r="8" spans="1:19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10"/>
      <c r="L8" s="10"/>
      <c r="M8" s="10"/>
      <c r="N8" s="10"/>
      <c r="O8" s="10"/>
      <c r="P8" s="10"/>
      <c r="Q8" s="10"/>
      <c r="R8" s="10"/>
      <c r="S8" s="10"/>
    </row>
    <row r="9" spans="1:19" s="8" customFormat="1" ht="33.75" customHeight="1">
      <c r="A9" s="52" t="s">
        <v>343</v>
      </c>
      <c r="B9" s="49"/>
      <c r="C9" s="49"/>
      <c r="D9" s="49"/>
      <c r="E9" s="49"/>
      <c r="F9" s="49"/>
      <c r="G9" s="49"/>
      <c r="H9" s="49"/>
      <c r="I9" s="49"/>
      <c r="J9" s="49"/>
      <c r="K9" s="7"/>
      <c r="L9" s="7"/>
      <c r="M9" s="7"/>
      <c r="N9" s="7"/>
      <c r="O9" s="7"/>
      <c r="P9" s="7"/>
      <c r="Q9" s="7"/>
      <c r="R9" s="7"/>
    </row>
    <row r="10" spans="1:19" s="9" customFormat="1" ht="33.75" customHeight="1">
      <c r="A10" s="53" t="s">
        <v>278</v>
      </c>
      <c r="B10" s="54" t="s">
        <v>183</v>
      </c>
      <c r="C10" s="55" t="s">
        <v>185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14290.000000000002</v>
      </c>
      <c r="H10" s="56">
        <v>11181.533646322379</v>
      </c>
      <c r="I10" s="56">
        <v>0</v>
      </c>
      <c r="J10" s="57">
        <f>G10-I10</f>
        <v>14290.000000000002</v>
      </c>
    </row>
    <row r="11" spans="1:19" s="9" customFormat="1" ht="33.75" customHeight="1">
      <c r="A11" s="64" t="s">
        <v>279</v>
      </c>
      <c r="B11" s="65" t="s">
        <v>274</v>
      </c>
      <c r="C11" s="66" t="s">
        <v>184</v>
      </c>
      <c r="D11" s="65">
        <v>999</v>
      </c>
      <c r="E11" s="65">
        <v>121</v>
      </c>
      <c r="F11" s="69">
        <f t="shared" ref="F11:F23" si="0">IF(E11&lt;=122,0,IF(E11&lt;=139,0.64,IF(E11&lt;=166,0.7,IF(E11&lt;=208,0.85,IF(E11&lt;=224,1.87,IF(E11&lt;=240,2.2,IF(E11&lt;=260,2.5,IF(E11&lt;280,2.7,2.85))))))))*E11</f>
        <v>0</v>
      </c>
      <c r="G11" s="67">
        <v>14790</v>
      </c>
      <c r="H11" s="67">
        <v>11572.769953051644</v>
      </c>
      <c r="I11" s="69">
        <v>0</v>
      </c>
      <c r="J11" s="70">
        <f t="shared" ref="J11:J37" si="1">G11-I11</f>
        <v>14790</v>
      </c>
    </row>
    <row r="12" spans="1:19" s="9" customFormat="1" ht="33.75" hidden="1" customHeight="1">
      <c r="A12" s="53" t="s">
        <v>345</v>
      </c>
      <c r="B12" s="54" t="s">
        <v>346</v>
      </c>
      <c r="C12" s="55" t="s">
        <v>347</v>
      </c>
      <c r="D12" s="54">
        <v>999</v>
      </c>
      <c r="E12" s="54">
        <v>118</v>
      </c>
      <c r="F12" s="56">
        <f t="shared" si="0"/>
        <v>0</v>
      </c>
      <c r="G12" s="56">
        <v>14890</v>
      </c>
      <c r="H12" s="56">
        <v>11651</v>
      </c>
      <c r="I12" s="56">
        <v>0</v>
      </c>
      <c r="J12" s="57">
        <f t="shared" si="1"/>
        <v>14890</v>
      </c>
    </row>
    <row r="13" spans="1:19" s="9" customFormat="1" ht="33.75" customHeight="1">
      <c r="A13" s="71" t="s">
        <v>280</v>
      </c>
      <c r="B13" s="72" t="s">
        <v>243</v>
      </c>
      <c r="C13" s="73" t="s">
        <v>231</v>
      </c>
      <c r="D13" s="72">
        <v>999</v>
      </c>
      <c r="E13" s="72">
        <v>118</v>
      </c>
      <c r="F13" s="56">
        <f t="shared" si="0"/>
        <v>0</v>
      </c>
      <c r="G13" s="74">
        <v>15389.999999999993</v>
      </c>
      <c r="H13" s="74">
        <v>12042.253521126755</v>
      </c>
      <c r="I13" s="56">
        <v>0</v>
      </c>
      <c r="J13" s="57">
        <f t="shared" si="1"/>
        <v>15389.999999999993</v>
      </c>
    </row>
    <row r="14" spans="1:19" s="9" customFormat="1" ht="33.75" customHeight="1">
      <c r="A14" s="75" t="s">
        <v>281</v>
      </c>
      <c r="B14" s="76" t="s">
        <v>232</v>
      </c>
      <c r="C14" s="77" t="s">
        <v>15</v>
      </c>
      <c r="D14" s="76">
        <v>999</v>
      </c>
      <c r="E14" s="76">
        <v>118</v>
      </c>
      <c r="F14" s="69">
        <f t="shared" si="0"/>
        <v>0</v>
      </c>
      <c r="G14" s="69">
        <v>16690.000000000007</v>
      </c>
      <c r="H14" s="69">
        <v>13059.467918622853</v>
      </c>
      <c r="I14" s="69">
        <v>0</v>
      </c>
      <c r="J14" s="70">
        <f t="shared" si="1"/>
        <v>16690.000000000007</v>
      </c>
    </row>
    <row r="15" spans="1:19" s="9" customFormat="1" ht="33.75" customHeight="1">
      <c r="A15" s="71" t="s">
        <v>282</v>
      </c>
      <c r="B15" s="72" t="s">
        <v>234</v>
      </c>
      <c r="C15" s="73" t="s">
        <v>233</v>
      </c>
      <c r="D15" s="72">
        <v>999</v>
      </c>
      <c r="E15" s="72">
        <v>116</v>
      </c>
      <c r="F15" s="56">
        <f t="shared" si="0"/>
        <v>0</v>
      </c>
      <c r="G15" s="74">
        <v>16690.000000000004</v>
      </c>
      <c r="H15" s="74">
        <v>13059.46791862285</v>
      </c>
      <c r="I15" s="56">
        <v>0</v>
      </c>
      <c r="J15" s="57">
        <f t="shared" si="1"/>
        <v>16690.000000000004</v>
      </c>
    </row>
    <row r="16" spans="1:19" s="9" customFormat="1" ht="33.75" customHeight="1">
      <c r="A16" s="75" t="s">
        <v>283</v>
      </c>
      <c r="B16" s="76" t="s">
        <v>235</v>
      </c>
      <c r="C16" s="77" t="s">
        <v>135</v>
      </c>
      <c r="D16" s="76">
        <v>999</v>
      </c>
      <c r="E16" s="76">
        <v>128</v>
      </c>
      <c r="F16" s="69">
        <f t="shared" si="0"/>
        <v>81.92</v>
      </c>
      <c r="G16" s="69">
        <v>18090.000000000007</v>
      </c>
      <c r="H16" s="69">
        <v>14133.154001344996</v>
      </c>
      <c r="I16" s="69">
        <v>0</v>
      </c>
      <c r="J16" s="70">
        <f t="shared" si="1"/>
        <v>18090.000000000007</v>
      </c>
    </row>
    <row r="17" spans="1:18" s="9" customFormat="1" ht="33.75" customHeight="1">
      <c r="A17" s="71" t="s">
        <v>284</v>
      </c>
      <c r="B17" s="72" t="s">
        <v>241</v>
      </c>
      <c r="C17" s="73" t="s">
        <v>123</v>
      </c>
      <c r="D17" s="72">
        <v>999</v>
      </c>
      <c r="E17" s="72">
        <v>128</v>
      </c>
      <c r="F17" s="56">
        <f t="shared" si="0"/>
        <v>81.92</v>
      </c>
      <c r="G17" s="74">
        <v>18690.000000000004</v>
      </c>
      <c r="H17" s="74">
        <v>14536.650975117689</v>
      </c>
      <c r="I17" s="56">
        <v>0</v>
      </c>
      <c r="J17" s="57">
        <f t="shared" si="1"/>
        <v>18690.000000000004</v>
      </c>
    </row>
    <row r="18" spans="1:18" s="9" customFormat="1" ht="33.75" customHeight="1">
      <c r="A18" s="75" t="s">
        <v>285</v>
      </c>
      <c r="B18" s="76" t="s">
        <v>130</v>
      </c>
      <c r="C18" s="77" t="s">
        <v>145</v>
      </c>
      <c r="D18" s="76">
        <v>999</v>
      </c>
      <c r="E18" s="76">
        <v>124</v>
      </c>
      <c r="F18" s="69">
        <f t="shared" si="0"/>
        <v>79.36</v>
      </c>
      <c r="G18" s="69">
        <v>17489.999999999996</v>
      </c>
      <c r="H18" s="69">
        <v>13685.446009389669</v>
      </c>
      <c r="I18" s="69">
        <v>0</v>
      </c>
      <c r="J18" s="70">
        <f t="shared" si="1"/>
        <v>17489.999999999996</v>
      </c>
    </row>
    <row r="19" spans="1:18" s="9" customFormat="1" ht="33.75" customHeight="1">
      <c r="A19" s="71" t="s">
        <v>286</v>
      </c>
      <c r="B19" s="72" t="s">
        <v>237</v>
      </c>
      <c r="C19" s="73" t="s">
        <v>236</v>
      </c>
      <c r="D19" s="72">
        <v>999</v>
      </c>
      <c r="E19" s="72">
        <v>124</v>
      </c>
      <c r="F19" s="56">
        <f t="shared" si="0"/>
        <v>79.36</v>
      </c>
      <c r="G19" s="74">
        <v>17989.999999999989</v>
      </c>
      <c r="H19" s="74">
        <v>14065.9045057162</v>
      </c>
      <c r="I19" s="56">
        <v>0</v>
      </c>
      <c r="J19" s="57">
        <f t="shared" si="1"/>
        <v>17989.999999999989</v>
      </c>
    </row>
    <row r="20" spans="1:18" s="9" customFormat="1" ht="33.75" customHeight="1">
      <c r="A20" s="75" t="s">
        <v>287</v>
      </c>
      <c r="B20" s="76" t="s">
        <v>244</v>
      </c>
      <c r="C20" s="77" t="s">
        <v>238</v>
      </c>
      <c r="D20" s="76">
        <v>1498</v>
      </c>
      <c r="E20" s="76">
        <v>138</v>
      </c>
      <c r="F20" s="69">
        <f t="shared" si="0"/>
        <v>88.320000000000007</v>
      </c>
      <c r="G20" s="69">
        <v>21490.000000000004</v>
      </c>
      <c r="H20" s="69">
        <v>16380.000000000004</v>
      </c>
      <c r="I20" s="69">
        <v>0</v>
      </c>
      <c r="J20" s="70">
        <f t="shared" si="1"/>
        <v>21490.000000000004</v>
      </c>
    </row>
    <row r="21" spans="1:18" s="9" customFormat="1" ht="33.75" customHeight="1">
      <c r="A21" s="71" t="s">
        <v>288</v>
      </c>
      <c r="B21" s="72" t="s">
        <v>245</v>
      </c>
      <c r="C21" s="73" t="s">
        <v>152</v>
      </c>
      <c r="D21" s="72">
        <v>999</v>
      </c>
      <c r="E21" s="72">
        <v>102</v>
      </c>
      <c r="F21" s="56">
        <f t="shared" si="0"/>
        <v>0</v>
      </c>
      <c r="G21" s="74">
        <v>16390.000000000007</v>
      </c>
      <c r="H21" s="74">
        <v>12824.726134585297</v>
      </c>
      <c r="I21" s="56">
        <v>0</v>
      </c>
      <c r="J21" s="57">
        <f t="shared" si="1"/>
        <v>16390.000000000007</v>
      </c>
    </row>
    <row r="22" spans="1:18" s="9" customFormat="1" ht="33.75" customHeight="1">
      <c r="A22" s="75" t="s">
        <v>289</v>
      </c>
      <c r="B22" s="76" t="s">
        <v>239</v>
      </c>
      <c r="C22" s="77" t="s">
        <v>14</v>
      </c>
      <c r="D22" s="76">
        <v>999</v>
      </c>
      <c r="E22" s="76">
        <v>103</v>
      </c>
      <c r="F22" s="69">
        <f t="shared" si="0"/>
        <v>0</v>
      </c>
      <c r="G22" s="69">
        <v>17189.999999999996</v>
      </c>
      <c r="H22" s="69">
        <v>13450.70422535211</v>
      </c>
      <c r="I22" s="69">
        <v>0</v>
      </c>
      <c r="J22" s="70">
        <f t="shared" si="1"/>
        <v>17189.999999999996</v>
      </c>
    </row>
    <row r="23" spans="1:18" s="9" customFormat="1" ht="33.75" customHeight="1">
      <c r="A23" s="71" t="s">
        <v>290</v>
      </c>
      <c r="B23" s="72" t="s">
        <v>242</v>
      </c>
      <c r="C23" s="73" t="s">
        <v>240</v>
      </c>
      <c r="D23" s="72">
        <v>999</v>
      </c>
      <c r="E23" s="72">
        <v>103</v>
      </c>
      <c r="F23" s="56">
        <f t="shared" si="0"/>
        <v>0</v>
      </c>
      <c r="G23" s="74">
        <v>17790</v>
      </c>
      <c r="H23" s="74">
        <v>13920.187793427231</v>
      </c>
      <c r="I23" s="56">
        <v>0</v>
      </c>
      <c r="J23" s="57">
        <f t="shared" si="1"/>
        <v>17790</v>
      </c>
    </row>
    <row r="24" spans="1:18" s="8" customFormat="1" ht="33.75" customHeight="1">
      <c r="A24" s="52" t="s">
        <v>344</v>
      </c>
      <c r="B24" s="49"/>
      <c r="C24" s="49"/>
      <c r="D24" s="49"/>
      <c r="E24" s="49"/>
      <c r="F24" s="49"/>
      <c r="G24" s="49"/>
      <c r="H24" s="49"/>
      <c r="I24" s="49"/>
      <c r="J24" s="49"/>
      <c r="K24" s="7"/>
      <c r="L24" s="7"/>
      <c r="M24" s="7"/>
      <c r="N24" s="7"/>
      <c r="O24" s="7"/>
      <c r="P24" s="7"/>
      <c r="Q24" s="7"/>
      <c r="R24" s="7"/>
    </row>
    <row r="25" spans="1:18" s="9" customFormat="1" ht="33.75" customHeight="1">
      <c r="A25" s="53" t="s">
        <v>291</v>
      </c>
      <c r="B25" s="54" t="s">
        <v>97</v>
      </c>
      <c r="C25" s="55" t="s">
        <v>12</v>
      </c>
      <c r="D25" s="54">
        <v>999</v>
      </c>
      <c r="E25" s="54">
        <v>124</v>
      </c>
      <c r="F25" s="56">
        <f>IF(E25&lt;=122,0,IF(E25&lt;=139,0.64,IF(E25&lt;=166,0.7,IF(E25&lt;=208,0.85,IF(E25&lt;=224,1.87,IF(E25&lt;=240,2.2,IF(E25&lt;=260,2.5,IF(E25&lt;280,2.7,2.85))))))))*E25</f>
        <v>79.36</v>
      </c>
      <c r="G25" s="56">
        <v>17389.999999999985</v>
      </c>
      <c r="H25" s="56">
        <v>13607.198748043807</v>
      </c>
      <c r="I25" s="56">
        <v>0</v>
      </c>
      <c r="J25" s="57">
        <f t="shared" si="1"/>
        <v>17389.999999999985</v>
      </c>
    </row>
    <row r="26" spans="1:18" s="9" customFormat="1" ht="33.75" customHeight="1">
      <c r="A26" s="64" t="s">
        <v>292</v>
      </c>
      <c r="B26" s="65" t="s">
        <v>246</v>
      </c>
      <c r="C26" s="66" t="s">
        <v>15</v>
      </c>
      <c r="D26" s="65">
        <v>999</v>
      </c>
      <c r="E26" s="65">
        <v>124</v>
      </c>
      <c r="F26" s="69">
        <f t="shared" ref="F26:F80" si="2">IF(E26&lt;=122,0,IF(E26&lt;=139,0.64,IF(E26&lt;=166,0.7,IF(E26&lt;=208,0.85,IF(E26&lt;=224,1.87,IF(E26&lt;=240,2.2,IF(E26&lt;=260,2.5,IF(E26&lt;280,2.7,2.85))))))))*E26</f>
        <v>79.36</v>
      </c>
      <c r="G26" s="67">
        <v>18289.999999999989</v>
      </c>
      <c r="H26" s="67">
        <v>14267.652992602549</v>
      </c>
      <c r="I26" s="69">
        <v>0</v>
      </c>
      <c r="J26" s="70">
        <f t="shared" si="1"/>
        <v>18289.999999999989</v>
      </c>
    </row>
    <row r="27" spans="1:18" s="9" customFormat="1" ht="33.75" customHeight="1">
      <c r="A27" s="53" t="s">
        <v>293</v>
      </c>
      <c r="B27" s="54" t="s">
        <v>132</v>
      </c>
      <c r="C27" s="55" t="s">
        <v>133</v>
      </c>
      <c r="D27" s="54">
        <v>999</v>
      </c>
      <c r="E27" s="54">
        <v>120</v>
      </c>
      <c r="F27" s="56">
        <f t="shared" si="2"/>
        <v>0</v>
      </c>
      <c r="G27" s="56">
        <v>18190.000000000007</v>
      </c>
      <c r="H27" s="56">
        <v>14200.403496973779</v>
      </c>
      <c r="I27" s="56">
        <v>0</v>
      </c>
      <c r="J27" s="57">
        <f t="shared" si="1"/>
        <v>18190.000000000007</v>
      </c>
    </row>
    <row r="28" spans="1:18" s="9" customFormat="1" ht="33.75" customHeight="1">
      <c r="A28" s="64" t="s">
        <v>294</v>
      </c>
      <c r="B28" s="65" t="s">
        <v>134</v>
      </c>
      <c r="C28" s="66" t="s">
        <v>135</v>
      </c>
      <c r="D28" s="65">
        <v>999</v>
      </c>
      <c r="E28" s="65">
        <v>134</v>
      </c>
      <c r="F28" s="69">
        <f t="shared" si="2"/>
        <v>85.76</v>
      </c>
      <c r="G28" s="67">
        <v>19789.999999999989</v>
      </c>
      <c r="H28" s="67">
        <v>15246.666666666659</v>
      </c>
      <c r="I28" s="69">
        <v>0</v>
      </c>
      <c r="J28" s="70">
        <f t="shared" si="1"/>
        <v>19789.999999999989</v>
      </c>
    </row>
    <row r="29" spans="1:18" s="9" customFormat="1" ht="33.75" customHeight="1">
      <c r="A29" s="53" t="s">
        <v>295</v>
      </c>
      <c r="B29" s="54" t="s">
        <v>247</v>
      </c>
      <c r="C29" s="55" t="s">
        <v>136</v>
      </c>
      <c r="D29" s="54">
        <v>999</v>
      </c>
      <c r="E29" s="54">
        <v>120</v>
      </c>
      <c r="F29" s="56">
        <f t="shared" si="2"/>
        <v>0</v>
      </c>
      <c r="G29" s="56">
        <v>19090</v>
      </c>
      <c r="H29" s="56">
        <v>14805.648957632819</v>
      </c>
      <c r="I29" s="56">
        <v>0</v>
      </c>
      <c r="J29" s="57">
        <f t="shared" si="1"/>
        <v>19090</v>
      </c>
    </row>
    <row r="30" spans="1:18" s="9" customFormat="1" ht="33.75" customHeight="1">
      <c r="A30" s="64" t="s">
        <v>296</v>
      </c>
      <c r="B30" s="65" t="s">
        <v>248</v>
      </c>
      <c r="C30" s="66" t="s">
        <v>137</v>
      </c>
      <c r="D30" s="65">
        <v>999</v>
      </c>
      <c r="E30" s="65">
        <v>134</v>
      </c>
      <c r="F30" s="69">
        <f t="shared" si="2"/>
        <v>85.76</v>
      </c>
      <c r="G30" s="67">
        <v>20690</v>
      </c>
      <c r="H30" s="67">
        <v>15846.666666666666</v>
      </c>
      <c r="I30" s="69">
        <v>0</v>
      </c>
      <c r="J30" s="70">
        <f t="shared" si="1"/>
        <v>20690</v>
      </c>
    </row>
    <row r="31" spans="1:18" s="9" customFormat="1" ht="33.75" customHeight="1">
      <c r="A31" s="53" t="s">
        <v>297</v>
      </c>
      <c r="B31" s="54" t="s">
        <v>252</v>
      </c>
      <c r="C31" s="55" t="s">
        <v>250</v>
      </c>
      <c r="D31" s="54">
        <v>999</v>
      </c>
      <c r="E31" s="54">
        <v>120</v>
      </c>
      <c r="F31" s="56">
        <f t="shared" si="2"/>
        <v>0</v>
      </c>
      <c r="G31" s="56">
        <v>21390.000000000018</v>
      </c>
      <c r="H31" s="56">
        <v>16352.387357094834</v>
      </c>
      <c r="I31" s="56">
        <v>0</v>
      </c>
      <c r="J31" s="57">
        <f t="shared" si="1"/>
        <v>21390.000000000018</v>
      </c>
    </row>
    <row r="32" spans="1:18" s="9" customFormat="1" ht="33.75" customHeight="1">
      <c r="A32" s="64" t="s">
        <v>298</v>
      </c>
      <c r="B32" s="65" t="s">
        <v>140</v>
      </c>
      <c r="C32" s="66" t="s">
        <v>145</v>
      </c>
      <c r="D32" s="65">
        <v>999</v>
      </c>
      <c r="E32" s="65">
        <v>123</v>
      </c>
      <c r="F32" s="69">
        <f t="shared" si="2"/>
        <v>78.72</v>
      </c>
      <c r="G32" s="67">
        <v>20789.999999999996</v>
      </c>
      <c r="H32" s="67">
        <v>15948.890383322123</v>
      </c>
      <c r="I32" s="69">
        <v>0</v>
      </c>
      <c r="J32" s="70">
        <f t="shared" si="1"/>
        <v>20789.999999999996</v>
      </c>
    </row>
    <row r="33" spans="1:18" s="9" customFormat="1" ht="33.75" customHeight="1">
      <c r="A33" s="53" t="s">
        <v>299</v>
      </c>
      <c r="B33" s="54" t="s">
        <v>31</v>
      </c>
      <c r="C33" s="55" t="s">
        <v>16</v>
      </c>
      <c r="D33" s="54">
        <v>1498</v>
      </c>
      <c r="E33" s="54">
        <v>138</v>
      </c>
      <c r="F33" s="56">
        <f t="shared" si="2"/>
        <v>88.320000000000007</v>
      </c>
      <c r="G33" s="56">
        <v>24490.000000000004</v>
      </c>
      <c r="H33" s="56">
        <v>18169.491525423731</v>
      </c>
      <c r="I33" s="56">
        <v>0</v>
      </c>
      <c r="J33" s="57">
        <f t="shared" si="1"/>
        <v>24490.000000000004</v>
      </c>
    </row>
    <row r="34" spans="1:18" s="9" customFormat="1" ht="33.75" customHeight="1">
      <c r="A34" s="64" t="s">
        <v>300</v>
      </c>
      <c r="B34" s="65" t="s">
        <v>32</v>
      </c>
      <c r="C34" s="66" t="s">
        <v>18</v>
      </c>
      <c r="D34" s="65">
        <v>999</v>
      </c>
      <c r="E34" s="65">
        <v>102</v>
      </c>
      <c r="F34" s="69">
        <f t="shared" si="2"/>
        <v>0</v>
      </c>
      <c r="G34" s="67">
        <v>17989.999999999993</v>
      </c>
      <c r="H34" s="67">
        <v>14065.904505716202</v>
      </c>
      <c r="I34" s="69">
        <v>0</v>
      </c>
      <c r="J34" s="70">
        <f t="shared" si="1"/>
        <v>17989.999999999993</v>
      </c>
    </row>
    <row r="35" spans="1:18" s="9" customFormat="1" ht="33.75" customHeight="1">
      <c r="A35" s="53" t="s">
        <v>301</v>
      </c>
      <c r="B35" s="54" t="s">
        <v>249</v>
      </c>
      <c r="C35" s="55" t="s">
        <v>17</v>
      </c>
      <c r="D35" s="54">
        <v>999</v>
      </c>
      <c r="E35" s="54">
        <v>103</v>
      </c>
      <c r="F35" s="56">
        <f t="shared" si="2"/>
        <v>0</v>
      </c>
      <c r="G35" s="56">
        <v>18890</v>
      </c>
      <c r="H35" s="56">
        <v>14671.149966375251</v>
      </c>
      <c r="I35" s="56">
        <v>0</v>
      </c>
      <c r="J35" s="57">
        <f t="shared" si="1"/>
        <v>18890</v>
      </c>
    </row>
    <row r="36" spans="1:18" s="9" customFormat="1" ht="33.75" customHeight="1">
      <c r="A36" s="64" t="s">
        <v>302</v>
      </c>
      <c r="B36" s="65" t="s">
        <v>253</v>
      </c>
      <c r="C36" s="66" t="s">
        <v>251</v>
      </c>
      <c r="D36" s="65">
        <v>999</v>
      </c>
      <c r="E36" s="65">
        <v>105</v>
      </c>
      <c r="F36" s="69">
        <f t="shared" si="2"/>
        <v>0</v>
      </c>
      <c r="G36" s="67">
        <v>21190</v>
      </c>
      <c r="H36" s="67">
        <v>16217.888365837256</v>
      </c>
      <c r="I36" s="69">
        <v>0</v>
      </c>
      <c r="J36" s="70">
        <f t="shared" si="1"/>
        <v>21190</v>
      </c>
    </row>
    <row r="37" spans="1:18" s="9" customFormat="1" ht="33.75" customHeight="1">
      <c r="A37" s="53" t="s">
        <v>303</v>
      </c>
      <c r="B37" s="54" t="s">
        <v>33</v>
      </c>
      <c r="C37" s="55" t="s">
        <v>29</v>
      </c>
      <c r="D37" s="54">
        <v>999</v>
      </c>
      <c r="E37" s="54">
        <v>105</v>
      </c>
      <c r="F37" s="56">
        <f t="shared" si="2"/>
        <v>0</v>
      </c>
      <c r="G37" s="56">
        <v>20589.999999999996</v>
      </c>
      <c r="H37" s="56">
        <v>15814.391392064557</v>
      </c>
      <c r="I37" s="56">
        <v>0</v>
      </c>
      <c r="J37" s="57">
        <f t="shared" si="1"/>
        <v>20589.999999999996</v>
      </c>
    </row>
    <row r="38" spans="1:18" s="8" customFormat="1" ht="33.75" customHeight="1">
      <c r="A38" s="52" t="s">
        <v>224</v>
      </c>
      <c r="B38" s="49"/>
      <c r="C38" s="49"/>
      <c r="D38" s="49"/>
      <c r="E38" s="49"/>
      <c r="F38" s="49"/>
      <c r="G38" s="49"/>
      <c r="H38" s="49"/>
      <c r="I38" s="49"/>
      <c r="J38" s="49"/>
      <c r="K38" s="7"/>
      <c r="L38" s="7"/>
      <c r="M38" s="7"/>
      <c r="N38" s="7"/>
      <c r="O38" s="7"/>
      <c r="P38" s="7"/>
      <c r="Q38" s="7"/>
      <c r="R38" s="7"/>
    </row>
    <row r="39" spans="1:18" s="9" customFormat="1" ht="33.75" customHeight="1">
      <c r="A39" s="53" t="s">
        <v>304</v>
      </c>
      <c r="B39" s="54" t="s">
        <v>254</v>
      </c>
      <c r="C39" s="55" t="s">
        <v>59</v>
      </c>
      <c r="D39" s="54">
        <v>999</v>
      </c>
      <c r="E39" s="54">
        <v>125</v>
      </c>
      <c r="F39" s="56">
        <f t="shared" si="2"/>
        <v>80</v>
      </c>
      <c r="G39" s="56">
        <v>18390.000000000011</v>
      </c>
      <c r="H39" s="56">
        <v>14334.902488231346</v>
      </c>
      <c r="I39" s="56">
        <v>0</v>
      </c>
      <c r="J39" s="57">
        <f>G39-I39</f>
        <v>18390.000000000011</v>
      </c>
    </row>
    <row r="40" spans="1:18" s="9" customFormat="1" ht="33.75" customHeight="1">
      <c r="A40" s="64" t="s">
        <v>305</v>
      </c>
      <c r="B40" s="65" t="s">
        <v>255</v>
      </c>
      <c r="C40" s="66" t="s">
        <v>19</v>
      </c>
      <c r="D40" s="65">
        <v>999</v>
      </c>
      <c r="E40" s="65">
        <v>127</v>
      </c>
      <c r="F40" s="69">
        <f t="shared" si="2"/>
        <v>81.28</v>
      </c>
      <c r="G40" s="67">
        <v>19890.000000000033</v>
      </c>
      <c r="H40" s="67">
        <v>15343.644922663101</v>
      </c>
      <c r="I40" s="69">
        <v>0</v>
      </c>
      <c r="J40" s="70">
        <f t="shared" ref="J40:J70" si="3">G40-I40</f>
        <v>19890.000000000033</v>
      </c>
    </row>
    <row r="41" spans="1:18" s="9" customFormat="1" ht="33.75" customHeight="1">
      <c r="A41" s="53" t="s">
        <v>306</v>
      </c>
      <c r="B41" s="54" t="s">
        <v>256</v>
      </c>
      <c r="C41" s="55" t="s">
        <v>25</v>
      </c>
      <c r="D41" s="54">
        <v>999</v>
      </c>
      <c r="E41" s="54">
        <v>128</v>
      </c>
      <c r="F41" s="56">
        <f t="shared" si="2"/>
        <v>81.92</v>
      </c>
      <c r="G41" s="56">
        <v>21790</v>
      </c>
      <c r="H41" s="56">
        <v>17049.270990447461</v>
      </c>
      <c r="I41" s="56">
        <v>0</v>
      </c>
      <c r="J41" s="57">
        <f t="shared" si="3"/>
        <v>21790</v>
      </c>
    </row>
    <row r="42" spans="1:18" s="9" customFormat="1" ht="33.75" customHeight="1">
      <c r="A42" s="64" t="s">
        <v>307</v>
      </c>
      <c r="B42" s="65" t="s">
        <v>257</v>
      </c>
      <c r="C42" s="66" t="s">
        <v>21</v>
      </c>
      <c r="D42" s="65">
        <v>1498</v>
      </c>
      <c r="E42" s="65">
        <v>128</v>
      </c>
      <c r="F42" s="69">
        <f t="shared" si="2"/>
        <v>81.92</v>
      </c>
      <c r="G42" s="67">
        <v>20390.000000000007</v>
      </c>
      <c r="H42" s="67">
        <v>15679.892400807001</v>
      </c>
      <c r="I42" s="69">
        <v>0</v>
      </c>
      <c r="J42" s="70">
        <f t="shared" si="3"/>
        <v>20390.000000000007</v>
      </c>
    </row>
    <row r="43" spans="1:18" s="9" customFormat="1" ht="33.75" customHeight="1">
      <c r="A43" s="53" t="s">
        <v>308</v>
      </c>
      <c r="B43" s="54" t="s">
        <v>38</v>
      </c>
      <c r="C43" s="55" t="s">
        <v>20</v>
      </c>
      <c r="D43" s="54">
        <v>1498</v>
      </c>
      <c r="E43" s="54">
        <v>128</v>
      </c>
      <c r="F43" s="56">
        <f t="shared" si="2"/>
        <v>81.92</v>
      </c>
      <c r="G43" s="56">
        <v>21190</v>
      </c>
      <c r="H43" s="56">
        <v>16217.888365837258</v>
      </c>
      <c r="I43" s="56">
        <v>0</v>
      </c>
      <c r="J43" s="57">
        <f t="shared" si="3"/>
        <v>21190</v>
      </c>
    </row>
    <row r="44" spans="1:18" s="9" customFormat="1" ht="33.75" customHeight="1">
      <c r="A44" s="64" t="s">
        <v>309</v>
      </c>
      <c r="B44" s="65" t="s">
        <v>258</v>
      </c>
      <c r="C44" s="66" t="s">
        <v>163</v>
      </c>
      <c r="D44" s="65">
        <v>1498</v>
      </c>
      <c r="E44" s="65">
        <v>129</v>
      </c>
      <c r="F44" s="69">
        <f t="shared" si="2"/>
        <v>82.56</v>
      </c>
      <c r="G44" s="67">
        <v>22690.000000000004</v>
      </c>
      <c r="H44" s="67">
        <v>17193.289360481791</v>
      </c>
      <c r="I44" s="69">
        <v>0</v>
      </c>
      <c r="J44" s="70">
        <f t="shared" si="3"/>
        <v>22690.000000000004</v>
      </c>
    </row>
    <row r="45" spans="1:18" s="9" customFormat="1" ht="33.75" customHeight="1">
      <c r="A45" s="53" t="s">
        <v>310</v>
      </c>
      <c r="B45" s="54" t="s">
        <v>39</v>
      </c>
      <c r="C45" s="55" t="s">
        <v>22</v>
      </c>
      <c r="D45" s="54">
        <v>1498</v>
      </c>
      <c r="E45" s="54">
        <v>133</v>
      </c>
      <c r="F45" s="56">
        <f t="shared" si="2"/>
        <v>85.12</v>
      </c>
      <c r="G45" s="56">
        <v>22589.999999999996</v>
      </c>
      <c r="H45" s="56">
        <v>17096.04519774011</v>
      </c>
      <c r="I45" s="56">
        <v>0</v>
      </c>
      <c r="J45" s="57">
        <f t="shared" si="3"/>
        <v>22589.999999999996</v>
      </c>
    </row>
    <row r="46" spans="1:18" s="9" customFormat="1" ht="33.75" customHeight="1">
      <c r="A46" s="64" t="s">
        <v>311</v>
      </c>
      <c r="B46" s="65" t="s">
        <v>259</v>
      </c>
      <c r="C46" s="66" t="s">
        <v>40</v>
      </c>
      <c r="D46" s="65">
        <v>1498</v>
      </c>
      <c r="E46" s="65">
        <v>134</v>
      </c>
      <c r="F46" s="69">
        <f t="shared" si="2"/>
        <v>85.76</v>
      </c>
      <c r="G46" s="67">
        <v>24089.999999999996</v>
      </c>
      <c r="H46" s="67">
        <v>17943.502824858755</v>
      </c>
      <c r="I46" s="69">
        <v>0</v>
      </c>
      <c r="J46" s="70">
        <f t="shared" si="3"/>
        <v>24089.999999999996</v>
      </c>
    </row>
    <row r="47" spans="1:18" s="9" customFormat="1" ht="33.75" customHeight="1">
      <c r="A47" s="53" t="s">
        <v>312</v>
      </c>
      <c r="B47" s="54" t="s">
        <v>264</v>
      </c>
      <c r="C47" s="55" t="s">
        <v>23</v>
      </c>
      <c r="D47" s="54">
        <v>1498</v>
      </c>
      <c r="E47" s="54">
        <v>131</v>
      </c>
      <c r="F47" s="56">
        <f t="shared" si="2"/>
        <v>83.84</v>
      </c>
      <c r="G47" s="56">
        <v>24090.000000000022</v>
      </c>
      <c r="H47" s="56">
        <v>18554.817275747522</v>
      </c>
      <c r="I47" s="56">
        <v>0</v>
      </c>
      <c r="J47" s="57">
        <f t="shared" si="3"/>
        <v>24090.000000000022</v>
      </c>
    </row>
    <row r="48" spans="1:18" s="9" customFormat="1" ht="33.75" customHeight="1">
      <c r="A48" s="64" t="s">
        <v>313</v>
      </c>
      <c r="B48" s="65" t="s">
        <v>42</v>
      </c>
      <c r="C48" s="66" t="s">
        <v>24</v>
      </c>
      <c r="D48" s="65">
        <v>1498</v>
      </c>
      <c r="E48" s="65">
        <v>134</v>
      </c>
      <c r="F48" s="69">
        <f t="shared" si="2"/>
        <v>85.76</v>
      </c>
      <c r="G48" s="67">
        <v>25590.000000000018</v>
      </c>
      <c r="H48" s="67">
        <v>19551.495016611309</v>
      </c>
      <c r="I48" s="69">
        <v>0</v>
      </c>
      <c r="J48" s="70">
        <f t="shared" si="3"/>
        <v>25590.000000000018</v>
      </c>
    </row>
    <row r="49" spans="1:18" s="9" customFormat="1" ht="33.75" customHeight="1">
      <c r="A49" s="53" t="s">
        <v>314</v>
      </c>
      <c r="B49" s="54" t="s">
        <v>260</v>
      </c>
      <c r="C49" s="55" t="s">
        <v>45</v>
      </c>
      <c r="D49" s="54">
        <v>1498</v>
      </c>
      <c r="E49" s="54">
        <v>133</v>
      </c>
      <c r="F49" s="56">
        <f t="shared" si="2"/>
        <v>85.12</v>
      </c>
      <c r="G49" s="56">
        <v>27089.999999999996</v>
      </c>
      <c r="H49" s="56">
        <v>20532.258064516125</v>
      </c>
      <c r="I49" s="56">
        <v>0</v>
      </c>
      <c r="J49" s="57">
        <f t="shared" si="3"/>
        <v>27089.999999999996</v>
      </c>
    </row>
    <row r="50" spans="1:18" s="9" customFormat="1" ht="33.75" customHeight="1">
      <c r="A50" s="64" t="s">
        <v>315</v>
      </c>
      <c r="B50" s="65" t="s">
        <v>168</v>
      </c>
      <c r="C50" s="66" t="s">
        <v>177</v>
      </c>
      <c r="D50" s="65">
        <v>1395</v>
      </c>
      <c r="E50" s="65">
        <v>27</v>
      </c>
      <c r="F50" s="69">
        <f t="shared" si="2"/>
        <v>0</v>
      </c>
      <c r="G50" s="67">
        <v>33789.999999999993</v>
      </c>
      <c r="H50" s="67">
        <v>25963.971958470134</v>
      </c>
      <c r="I50" s="69">
        <v>2500</v>
      </c>
      <c r="J50" s="70">
        <f t="shared" si="3"/>
        <v>31289.999999999993</v>
      </c>
    </row>
    <row r="51" spans="1:18" s="9" customFormat="1" ht="33.75" customHeight="1">
      <c r="A51" s="53" t="s">
        <v>316</v>
      </c>
      <c r="B51" s="54" t="s">
        <v>261</v>
      </c>
      <c r="C51" s="55" t="s">
        <v>178</v>
      </c>
      <c r="D51" s="54">
        <v>1395</v>
      </c>
      <c r="E51" s="54">
        <v>27</v>
      </c>
      <c r="F51" s="56">
        <f t="shared" si="2"/>
        <v>0</v>
      </c>
      <c r="G51" s="56">
        <v>35289.999999999985</v>
      </c>
      <c r="H51" s="56">
        <v>27028.84018102759</v>
      </c>
      <c r="I51" s="56">
        <v>2500</v>
      </c>
      <c r="J51" s="57">
        <f t="shared" si="3"/>
        <v>32789.999999999985</v>
      </c>
    </row>
    <row r="52" spans="1:18" s="9" customFormat="1" ht="33.75" customHeight="1">
      <c r="A52" s="64" t="s">
        <v>317</v>
      </c>
      <c r="B52" s="65" t="s">
        <v>170</v>
      </c>
      <c r="C52" s="66" t="s">
        <v>179</v>
      </c>
      <c r="D52" s="65">
        <v>1395</v>
      </c>
      <c r="E52" s="65">
        <v>28</v>
      </c>
      <c r="F52" s="69">
        <f t="shared" si="2"/>
        <v>0</v>
      </c>
      <c r="G52" s="67">
        <v>33790</v>
      </c>
      <c r="H52" s="67">
        <v>25963.971958470142</v>
      </c>
      <c r="I52" s="69">
        <v>2500</v>
      </c>
      <c r="J52" s="70">
        <f t="shared" si="3"/>
        <v>31290</v>
      </c>
    </row>
    <row r="53" spans="1:18" s="9" customFormat="1" ht="33.75" customHeight="1">
      <c r="A53" s="53" t="s">
        <v>318</v>
      </c>
      <c r="B53" s="54" t="s">
        <v>262</v>
      </c>
      <c r="C53" s="55" t="s">
        <v>181</v>
      </c>
      <c r="D53" s="54">
        <v>1395</v>
      </c>
      <c r="E53" s="54">
        <v>28</v>
      </c>
      <c r="F53" s="56">
        <f t="shared" si="2"/>
        <v>0</v>
      </c>
      <c r="G53" s="56">
        <v>35289.999999999985</v>
      </c>
      <c r="H53" s="56">
        <v>27028.84018102759</v>
      </c>
      <c r="I53" s="56">
        <v>2500</v>
      </c>
      <c r="J53" s="57">
        <f t="shared" si="3"/>
        <v>32789.999999999985</v>
      </c>
    </row>
    <row r="54" spans="1:18" s="9" customFormat="1" ht="33.75" customHeight="1">
      <c r="A54" s="64" t="s">
        <v>319</v>
      </c>
      <c r="B54" s="65" t="s">
        <v>227</v>
      </c>
      <c r="C54" s="66" t="s">
        <v>228</v>
      </c>
      <c r="D54" s="65">
        <v>1984</v>
      </c>
      <c r="E54" s="65">
        <v>153</v>
      </c>
      <c r="F54" s="69">
        <f t="shared" si="2"/>
        <v>107.1</v>
      </c>
      <c r="G54" s="67">
        <v>27289.999999999982</v>
      </c>
      <c r="H54" s="67">
        <v>19751.412429378521</v>
      </c>
      <c r="I54" s="69">
        <v>0</v>
      </c>
      <c r="J54" s="70">
        <f t="shared" si="3"/>
        <v>27289.999999999982</v>
      </c>
    </row>
    <row r="55" spans="1:18" s="9" customFormat="1" ht="33.75" customHeight="1">
      <c r="A55" s="53" t="s">
        <v>320</v>
      </c>
      <c r="B55" s="54" t="s">
        <v>263</v>
      </c>
      <c r="C55" s="55" t="s">
        <v>229</v>
      </c>
      <c r="D55" s="54">
        <v>1984</v>
      </c>
      <c r="E55" s="54">
        <v>153</v>
      </c>
      <c r="F55" s="56">
        <f t="shared" si="2"/>
        <v>107.1</v>
      </c>
      <c r="G55" s="56">
        <v>28790.000000000018</v>
      </c>
      <c r="H55" s="56">
        <v>20569.892473118289</v>
      </c>
      <c r="I55" s="56">
        <v>0</v>
      </c>
      <c r="J55" s="57">
        <f t="shared" si="3"/>
        <v>28790.000000000018</v>
      </c>
    </row>
    <row r="56" spans="1:18" s="9" customFormat="1" ht="33.75" customHeight="1">
      <c r="A56" s="64" t="s">
        <v>321</v>
      </c>
      <c r="B56" s="65" t="s">
        <v>265</v>
      </c>
      <c r="C56" s="66" t="s">
        <v>26</v>
      </c>
      <c r="D56" s="65">
        <v>1968</v>
      </c>
      <c r="E56" s="65">
        <v>116</v>
      </c>
      <c r="F56" s="69">
        <f t="shared" si="2"/>
        <v>0</v>
      </c>
      <c r="G56" s="67">
        <v>22689.999999999931</v>
      </c>
      <c r="H56" s="67">
        <v>17193.289360481751</v>
      </c>
      <c r="I56" s="69">
        <v>0</v>
      </c>
      <c r="J56" s="70">
        <f t="shared" si="3"/>
        <v>22689.999999999931</v>
      </c>
    </row>
    <row r="57" spans="1:18" s="9" customFormat="1" ht="33.75" customHeight="1">
      <c r="A57" s="53" t="s">
        <v>322</v>
      </c>
      <c r="B57" s="54" t="s">
        <v>266</v>
      </c>
      <c r="C57" s="55" t="s">
        <v>27</v>
      </c>
      <c r="D57" s="54">
        <v>1968</v>
      </c>
      <c r="E57" s="54">
        <v>119</v>
      </c>
      <c r="F57" s="56">
        <f t="shared" si="2"/>
        <v>0</v>
      </c>
      <c r="G57" s="56">
        <v>25290.000000000004</v>
      </c>
      <c r="H57" s="56">
        <v>18684.542586750791</v>
      </c>
      <c r="I57" s="56">
        <v>0</v>
      </c>
      <c r="J57" s="57">
        <f t="shared" si="3"/>
        <v>25290.000000000004</v>
      </c>
    </row>
    <row r="58" spans="1:18" s="9" customFormat="1" ht="33.75" customHeight="1">
      <c r="A58" s="64" t="s">
        <v>323</v>
      </c>
      <c r="B58" s="65" t="s">
        <v>48</v>
      </c>
      <c r="C58" s="66" t="s">
        <v>28</v>
      </c>
      <c r="D58" s="65">
        <v>1968</v>
      </c>
      <c r="E58" s="65">
        <v>120</v>
      </c>
      <c r="F58" s="69">
        <f t="shared" si="2"/>
        <v>0</v>
      </c>
      <c r="G58" s="67">
        <v>27089.999999999989</v>
      </c>
      <c r="H58" s="67">
        <v>19716.948666475473</v>
      </c>
      <c r="I58" s="69">
        <v>0</v>
      </c>
      <c r="J58" s="70">
        <f t="shared" si="3"/>
        <v>27089.999999999989</v>
      </c>
    </row>
    <row r="59" spans="1:18" s="8" customFormat="1" ht="33.75" customHeight="1">
      <c r="A59" s="52" t="s">
        <v>223</v>
      </c>
      <c r="B59" s="49"/>
      <c r="C59" s="49"/>
      <c r="D59" s="49"/>
      <c r="E59" s="49"/>
      <c r="F59" s="49"/>
      <c r="G59" s="49"/>
      <c r="H59" s="49"/>
      <c r="I59" s="49"/>
      <c r="J59" s="49"/>
      <c r="K59" s="7"/>
      <c r="L59" s="7"/>
      <c r="M59" s="7"/>
      <c r="N59" s="7"/>
      <c r="O59" s="7"/>
      <c r="P59" s="7"/>
      <c r="Q59" s="7"/>
      <c r="R59" s="7"/>
    </row>
    <row r="60" spans="1:18" s="9" customFormat="1" ht="33.75" customHeight="1">
      <c r="A60" s="53" t="s">
        <v>324</v>
      </c>
      <c r="B60" s="54" t="s">
        <v>267</v>
      </c>
      <c r="C60" s="55" t="s">
        <v>51</v>
      </c>
      <c r="D60" s="54">
        <v>1498</v>
      </c>
      <c r="E60" s="54">
        <v>135</v>
      </c>
      <c r="F60" s="56">
        <f t="shared" si="2"/>
        <v>86.4</v>
      </c>
      <c r="G60" s="56">
        <v>22490.000000000007</v>
      </c>
      <c r="H60" s="56">
        <v>17039.548022598872</v>
      </c>
      <c r="I60" s="56">
        <v>0</v>
      </c>
      <c r="J60" s="57">
        <f t="shared" si="3"/>
        <v>22490.000000000007</v>
      </c>
    </row>
    <row r="61" spans="1:18" s="9" customFormat="1" ht="33.75" customHeight="1">
      <c r="A61" s="64" t="s">
        <v>325</v>
      </c>
      <c r="B61" s="65" t="s">
        <v>57</v>
      </c>
      <c r="C61" s="66" t="s">
        <v>52</v>
      </c>
      <c r="D61" s="65">
        <v>1498</v>
      </c>
      <c r="E61" s="65">
        <v>136</v>
      </c>
      <c r="F61" s="69">
        <f t="shared" si="2"/>
        <v>87.04</v>
      </c>
      <c r="G61" s="67">
        <v>23490.000000000015</v>
      </c>
      <c r="H61" s="67">
        <v>17604.519774011307</v>
      </c>
      <c r="I61" s="69">
        <v>0</v>
      </c>
      <c r="J61" s="70">
        <f t="shared" si="3"/>
        <v>23490.000000000015</v>
      </c>
    </row>
    <row r="62" spans="1:18" s="9" customFormat="1" ht="33.75" customHeight="1">
      <c r="A62" s="53" t="s">
        <v>326</v>
      </c>
      <c r="B62" s="54" t="s">
        <v>53</v>
      </c>
      <c r="C62" s="55" t="s">
        <v>22</v>
      </c>
      <c r="D62" s="54">
        <v>1498</v>
      </c>
      <c r="E62" s="54">
        <v>136</v>
      </c>
      <c r="F62" s="56">
        <f t="shared" si="2"/>
        <v>87.04</v>
      </c>
      <c r="G62" s="56">
        <v>23489.999999999985</v>
      </c>
      <c r="H62" s="56">
        <v>17604.519774011293</v>
      </c>
      <c r="I62" s="56">
        <v>0</v>
      </c>
      <c r="J62" s="57">
        <f t="shared" si="3"/>
        <v>23489.999999999985</v>
      </c>
    </row>
    <row r="63" spans="1:18" s="9" customFormat="1" ht="33.75" customHeight="1">
      <c r="A63" s="64" t="s">
        <v>327</v>
      </c>
      <c r="B63" s="65" t="s">
        <v>275</v>
      </c>
      <c r="C63" s="66" t="s">
        <v>40</v>
      </c>
      <c r="D63" s="65">
        <v>1498</v>
      </c>
      <c r="E63" s="65">
        <v>137</v>
      </c>
      <c r="F63" s="69">
        <f t="shared" si="2"/>
        <v>87.68</v>
      </c>
      <c r="G63" s="67">
        <v>24989.999999999996</v>
      </c>
      <c r="H63" s="67">
        <v>18451.977401129941</v>
      </c>
      <c r="I63" s="69">
        <v>0</v>
      </c>
      <c r="J63" s="70">
        <f t="shared" si="3"/>
        <v>24989.999999999996</v>
      </c>
    </row>
    <row r="64" spans="1:18" s="9" customFormat="1" ht="33.75" customHeight="1">
      <c r="A64" s="53" t="s">
        <v>328</v>
      </c>
      <c r="B64" s="54" t="s">
        <v>270</v>
      </c>
      <c r="C64" s="55" t="s">
        <v>23</v>
      </c>
      <c r="D64" s="54">
        <v>1498</v>
      </c>
      <c r="E64" s="54">
        <v>134</v>
      </c>
      <c r="F64" s="56">
        <f t="shared" si="2"/>
        <v>85.76</v>
      </c>
      <c r="G64" s="56">
        <v>24990.000000000015</v>
      </c>
      <c r="H64" s="56">
        <v>19152.82392026579</v>
      </c>
      <c r="I64" s="56">
        <v>0</v>
      </c>
      <c r="J64" s="57">
        <f t="shared" si="3"/>
        <v>24990.000000000015</v>
      </c>
    </row>
    <row r="65" spans="1:19" s="9" customFormat="1" ht="33.75" customHeight="1">
      <c r="A65" s="64" t="s">
        <v>329</v>
      </c>
      <c r="B65" s="65" t="s">
        <v>173</v>
      </c>
      <c r="C65" s="66" t="s">
        <v>177</v>
      </c>
      <c r="D65" s="65">
        <v>1498</v>
      </c>
      <c r="E65" s="65">
        <v>30</v>
      </c>
      <c r="F65" s="69">
        <f t="shared" si="2"/>
        <v>0</v>
      </c>
      <c r="G65" s="67">
        <v>34790</v>
      </c>
      <c r="H65" s="67">
        <v>26673.884106841779</v>
      </c>
      <c r="I65" s="69">
        <v>2500</v>
      </c>
      <c r="J65" s="70">
        <f t="shared" si="3"/>
        <v>32290</v>
      </c>
    </row>
    <row r="66" spans="1:19" s="9" customFormat="1" ht="33.75" customHeight="1">
      <c r="A66" s="53" t="s">
        <v>330</v>
      </c>
      <c r="B66" s="54" t="s">
        <v>268</v>
      </c>
      <c r="C66" s="55" t="s">
        <v>178</v>
      </c>
      <c r="D66" s="54">
        <v>1498</v>
      </c>
      <c r="E66" s="54">
        <v>30</v>
      </c>
      <c r="F66" s="56">
        <f t="shared" si="2"/>
        <v>0</v>
      </c>
      <c r="G66" s="56">
        <v>36290.000000000007</v>
      </c>
      <c r="H66" s="56">
        <v>27738.752329399242</v>
      </c>
      <c r="I66" s="56">
        <v>2500</v>
      </c>
      <c r="J66" s="57">
        <f t="shared" si="3"/>
        <v>33790.000000000007</v>
      </c>
    </row>
    <row r="67" spans="1:19" s="9" customFormat="1" ht="33.75" customHeight="1">
      <c r="A67" s="64" t="s">
        <v>331</v>
      </c>
      <c r="B67" s="65" t="s">
        <v>175</v>
      </c>
      <c r="C67" s="66" t="s">
        <v>182</v>
      </c>
      <c r="D67" s="65">
        <v>1498</v>
      </c>
      <c r="E67" s="65">
        <v>30</v>
      </c>
      <c r="F67" s="69">
        <f t="shared" si="2"/>
        <v>0</v>
      </c>
      <c r="G67" s="67">
        <v>34790</v>
      </c>
      <c r="H67" s="67">
        <v>26673.884106841779</v>
      </c>
      <c r="I67" s="69">
        <v>2500</v>
      </c>
      <c r="J67" s="70">
        <f t="shared" si="3"/>
        <v>32290</v>
      </c>
    </row>
    <row r="68" spans="1:19" s="9" customFormat="1" ht="33.75" customHeight="1">
      <c r="A68" s="53" t="s">
        <v>332</v>
      </c>
      <c r="B68" s="54" t="s">
        <v>269</v>
      </c>
      <c r="C68" s="55" t="s">
        <v>181</v>
      </c>
      <c r="D68" s="54">
        <v>1498</v>
      </c>
      <c r="E68" s="54">
        <v>30</v>
      </c>
      <c r="F68" s="56">
        <f t="shared" si="2"/>
        <v>0</v>
      </c>
      <c r="G68" s="56">
        <v>36289.999999999993</v>
      </c>
      <c r="H68" s="56">
        <v>27738.752329399234</v>
      </c>
      <c r="I68" s="56">
        <v>2500</v>
      </c>
      <c r="J68" s="57">
        <f t="shared" si="3"/>
        <v>33789.999999999993</v>
      </c>
    </row>
    <row r="69" spans="1:19" s="9" customFormat="1" ht="33.75" customHeight="1">
      <c r="A69" s="64" t="s">
        <v>333</v>
      </c>
      <c r="B69" s="65" t="s">
        <v>271</v>
      </c>
      <c r="C69" s="66" t="s">
        <v>27</v>
      </c>
      <c r="D69" s="65">
        <v>1968</v>
      </c>
      <c r="E69" s="65">
        <v>123</v>
      </c>
      <c r="F69" s="69">
        <f t="shared" si="2"/>
        <v>78.72</v>
      </c>
      <c r="G69" s="67">
        <v>27290.000000000011</v>
      </c>
      <c r="H69" s="67">
        <v>19831.660453111563</v>
      </c>
      <c r="I69" s="69">
        <v>0</v>
      </c>
      <c r="J69" s="70">
        <f t="shared" si="3"/>
        <v>27290.000000000011</v>
      </c>
    </row>
    <row r="70" spans="1:19" s="9" customFormat="1" ht="33.75" customHeight="1">
      <c r="A70" s="53" t="s">
        <v>334</v>
      </c>
      <c r="B70" s="54" t="s">
        <v>56</v>
      </c>
      <c r="C70" s="55" t="s">
        <v>28</v>
      </c>
      <c r="D70" s="54">
        <v>1968</v>
      </c>
      <c r="E70" s="54">
        <v>124</v>
      </c>
      <c r="F70" s="56">
        <f t="shared" si="2"/>
        <v>79.36</v>
      </c>
      <c r="G70" s="56">
        <v>29090.000000000007</v>
      </c>
      <c r="H70" s="56">
        <v>20823.674138873706</v>
      </c>
      <c r="I70" s="56">
        <v>0</v>
      </c>
      <c r="J70" s="57">
        <f t="shared" si="3"/>
        <v>29090.000000000007</v>
      </c>
    </row>
    <row r="71" spans="1:19" s="11" customFormat="1" ht="6.75" customHeight="1">
      <c r="A71" s="45"/>
      <c r="B71" s="46"/>
      <c r="C71" s="45"/>
      <c r="D71" s="45"/>
      <c r="E71" s="47"/>
      <c r="F71" s="69"/>
      <c r="G71" s="47"/>
      <c r="H71" s="47"/>
      <c r="I71" s="47"/>
      <c r="J71" s="47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8" customFormat="1" ht="33.75" customHeight="1">
      <c r="A72" s="52" t="s">
        <v>154</v>
      </c>
      <c r="B72" s="49"/>
      <c r="C72" s="49"/>
      <c r="D72" s="49"/>
      <c r="E72" s="49"/>
      <c r="F72" s="49"/>
      <c r="G72" s="49"/>
      <c r="H72" s="49"/>
      <c r="I72" s="49"/>
      <c r="J72" s="49"/>
      <c r="K72" s="7"/>
      <c r="L72" s="7"/>
      <c r="M72" s="7"/>
      <c r="N72" s="7"/>
      <c r="O72" s="7"/>
      <c r="P72" s="7"/>
      <c r="Q72" s="7"/>
      <c r="R72" s="7"/>
    </row>
    <row r="73" spans="1:19" s="9" customFormat="1" ht="33.75" customHeight="1">
      <c r="A73" s="53" t="s">
        <v>335</v>
      </c>
      <c r="B73" s="54" t="s">
        <v>106</v>
      </c>
      <c r="C73" s="55" t="s">
        <v>107</v>
      </c>
      <c r="D73" s="54">
        <v>1498</v>
      </c>
      <c r="E73" s="54">
        <v>150</v>
      </c>
      <c r="F73" s="56">
        <f t="shared" si="2"/>
        <v>105</v>
      </c>
      <c r="G73" s="56">
        <v>30489.999999999993</v>
      </c>
      <c r="H73" s="56">
        <v>21483.870967741932</v>
      </c>
      <c r="I73" s="56">
        <v>0</v>
      </c>
      <c r="J73" s="57">
        <f>G73-I73</f>
        <v>30489.999999999993</v>
      </c>
    </row>
    <row r="74" spans="1:19" s="9" customFormat="1" ht="33.75" customHeight="1">
      <c r="A74" s="64" t="s">
        <v>336</v>
      </c>
      <c r="B74" s="65" t="s">
        <v>108</v>
      </c>
      <c r="C74" s="66" t="s">
        <v>109</v>
      </c>
      <c r="D74" s="65">
        <v>1498</v>
      </c>
      <c r="E74" s="65">
        <v>160</v>
      </c>
      <c r="F74" s="69">
        <f t="shared" si="2"/>
        <v>112</v>
      </c>
      <c r="G74" s="67">
        <v>33490.000000000007</v>
      </c>
      <c r="H74" s="67">
        <v>22844.432882414156</v>
      </c>
      <c r="I74" s="69">
        <v>0</v>
      </c>
      <c r="J74" s="70">
        <f t="shared" ref="J74:J80" si="4">G74-I74</f>
        <v>33490.000000000007</v>
      </c>
    </row>
    <row r="75" spans="1:19" s="9" customFormat="1" ht="33.75" customHeight="1">
      <c r="A75" s="53" t="s">
        <v>337</v>
      </c>
      <c r="B75" s="54" t="s">
        <v>276</v>
      </c>
      <c r="C75" s="55" t="s">
        <v>272</v>
      </c>
      <c r="D75" s="54">
        <v>1395</v>
      </c>
      <c r="E75" s="54">
        <v>47</v>
      </c>
      <c r="F75" s="56">
        <f t="shared" si="2"/>
        <v>0</v>
      </c>
      <c r="G75" s="56">
        <v>40989.999999999993</v>
      </c>
      <c r="H75" s="56">
        <v>31155.195424213533</v>
      </c>
      <c r="I75" s="56">
        <v>0</v>
      </c>
      <c r="J75" s="57">
        <f t="shared" si="4"/>
        <v>40989.999999999993</v>
      </c>
    </row>
    <row r="76" spans="1:19" s="9" customFormat="1" ht="33.75" customHeight="1">
      <c r="A76" s="64" t="s">
        <v>338</v>
      </c>
      <c r="B76" s="65" t="s">
        <v>277</v>
      </c>
      <c r="C76" s="66" t="s">
        <v>273</v>
      </c>
      <c r="D76" s="65">
        <v>1395</v>
      </c>
      <c r="E76" s="65">
        <v>47</v>
      </c>
      <c r="F76" s="69">
        <f t="shared" si="2"/>
        <v>0</v>
      </c>
      <c r="G76" s="67">
        <v>42490.000000000007</v>
      </c>
      <c r="H76" s="67">
        <v>32299.142040038139</v>
      </c>
      <c r="I76" s="69">
        <v>0</v>
      </c>
      <c r="J76" s="70">
        <f t="shared" si="4"/>
        <v>42490.000000000007</v>
      </c>
    </row>
    <row r="77" spans="1:19" s="9" customFormat="1" ht="33.75" customHeight="1">
      <c r="A77" s="53" t="s">
        <v>339</v>
      </c>
      <c r="B77" s="54" t="s">
        <v>194</v>
      </c>
      <c r="C77" s="55" t="s">
        <v>62</v>
      </c>
      <c r="D77" s="54">
        <v>1968</v>
      </c>
      <c r="E77" s="54">
        <v>139</v>
      </c>
      <c r="F77" s="56">
        <f t="shared" si="2"/>
        <v>88.960000000000008</v>
      </c>
      <c r="G77" s="56">
        <v>31990</v>
      </c>
      <c r="H77" s="56">
        <v>22290.322580645163</v>
      </c>
      <c r="I77" s="56">
        <v>0</v>
      </c>
      <c r="J77" s="57">
        <f t="shared" si="4"/>
        <v>31990</v>
      </c>
    </row>
    <row r="78" spans="1:19" s="9" customFormat="1" ht="33.75" customHeight="1">
      <c r="A78" s="64" t="s">
        <v>340</v>
      </c>
      <c r="B78" s="65" t="s">
        <v>64</v>
      </c>
      <c r="C78" s="66" t="s">
        <v>27</v>
      </c>
      <c r="D78" s="65">
        <v>1968</v>
      </c>
      <c r="E78" s="65">
        <v>140</v>
      </c>
      <c r="F78" s="69">
        <f t="shared" si="2"/>
        <v>98</v>
      </c>
      <c r="G78" s="67">
        <v>34489.999999999985</v>
      </c>
      <c r="H78" s="67">
        <v>23634.408602150528</v>
      </c>
      <c r="I78" s="69">
        <v>0</v>
      </c>
      <c r="J78" s="70">
        <f t="shared" si="4"/>
        <v>34489.999999999985</v>
      </c>
    </row>
    <row r="79" spans="1:19" s="9" customFormat="1" ht="33.75" customHeight="1">
      <c r="A79" s="53" t="s">
        <v>341</v>
      </c>
      <c r="B79" s="54" t="s">
        <v>66</v>
      </c>
      <c r="C79" s="55" t="s">
        <v>28</v>
      </c>
      <c r="D79" s="54">
        <v>1968</v>
      </c>
      <c r="E79" s="54">
        <v>140</v>
      </c>
      <c r="F79" s="56">
        <f t="shared" si="2"/>
        <v>98</v>
      </c>
      <c r="G79" s="56">
        <v>37990</v>
      </c>
      <c r="H79" s="56">
        <v>25492.307692307691</v>
      </c>
      <c r="I79" s="56">
        <v>0</v>
      </c>
      <c r="J79" s="57">
        <f t="shared" si="4"/>
        <v>37990</v>
      </c>
    </row>
    <row r="80" spans="1:19" s="9" customFormat="1" ht="33.75" customHeight="1">
      <c r="A80" s="64" t="s">
        <v>342</v>
      </c>
      <c r="B80" s="65" t="s">
        <v>119</v>
      </c>
      <c r="C80" s="66" t="s">
        <v>113</v>
      </c>
      <c r="D80" s="65">
        <v>1968</v>
      </c>
      <c r="E80" s="65">
        <v>164</v>
      </c>
      <c r="F80" s="69">
        <f t="shared" si="2"/>
        <v>114.8</v>
      </c>
      <c r="G80" s="67">
        <v>42990.000000000007</v>
      </c>
      <c r="H80" s="67">
        <v>27650.667986145476</v>
      </c>
      <c r="I80" s="69">
        <v>0</v>
      </c>
      <c r="J80" s="70">
        <f t="shared" si="4"/>
        <v>42990.000000000007</v>
      </c>
    </row>
    <row r="81" spans="1:18" s="8" customFormat="1" ht="33.75" customHeight="1">
      <c r="A81" s="52"/>
      <c r="B81" s="49"/>
      <c r="C81" s="49"/>
      <c r="D81" s="49"/>
      <c r="E81" s="49"/>
      <c r="F81" s="62"/>
      <c r="G81" s="49"/>
      <c r="H81" s="49"/>
      <c r="I81" s="49"/>
      <c r="J81" s="49"/>
      <c r="K81" s="7"/>
      <c r="L81" s="7"/>
      <c r="M81" s="7"/>
      <c r="N81" s="7"/>
      <c r="O81" s="7"/>
      <c r="P81" s="7"/>
      <c r="Q81" s="7"/>
      <c r="R81" s="7"/>
    </row>
    <row r="82" spans="1:18" s="3" customFormat="1" ht="1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8" ht="24" customHeight="1">
      <c r="A83" s="25" t="s">
        <v>2</v>
      </c>
      <c r="B83" s="25"/>
      <c r="C83" s="26"/>
      <c r="D83" s="38"/>
      <c r="E83" s="24"/>
      <c r="F83" s="24"/>
      <c r="G83" s="24"/>
      <c r="H83" s="24"/>
      <c r="I83" s="24"/>
      <c r="J83" s="24"/>
    </row>
    <row r="84" spans="1:18">
      <c r="A84" s="27" t="s">
        <v>8</v>
      </c>
      <c r="B84" s="27"/>
      <c r="C84" s="24"/>
      <c r="D84" s="38"/>
      <c r="E84" s="24"/>
      <c r="F84" s="24"/>
      <c r="G84" s="24"/>
      <c r="H84" s="24"/>
      <c r="I84" s="24"/>
      <c r="J84" s="24"/>
    </row>
    <row r="85" spans="1:18">
      <c r="A85" s="27" t="s">
        <v>11</v>
      </c>
      <c r="B85" s="27"/>
      <c r="C85" s="24"/>
      <c r="D85" s="38"/>
      <c r="E85" s="24"/>
      <c r="F85" s="24"/>
      <c r="G85" s="24"/>
      <c r="H85" s="24"/>
      <c r="I85" s="24"/>
      <c r="J85" s="24"/>
    </row>
    <row r="86" spans="1:18">
      <c r="A86" s="27" t="s">
        <v>9</v>
      </c>
      <c r="B86" s="27"/>
      <c r="C86" s="24"/>
      <c r="D86" s="38"/>
      <c r="E86" s="24"/>
      <c r="F86" s="24"/>
      <c r="G86" s="24"/>
      <c r="H86" s="24"/>
      <c r="I86" s="24"/>
      <c r="J86" s="24"/>
    </row>
    <row r="87" spans="1:18">
      <c r="A87" s="27" t="s">
        <v>10</v>
      </c>
      <c r="B87" s="27"/>
      <c r="C87" s="24"/>
      <c r="D87" s="24"/>
      <c r="E87" s="24"/>
      <c r="F87" s="24"/>
      <c r="G87" s="24"/>
      <c r="H87" s="24"/>
      <c r="I87" s="24"/>
      <c r="J87" s="24"/>
    </row>
    <row r="88" spans="1:18" s="3" customFormat="1" ht="24" customHeight="1">
      <c r="A88" s="24"/>
      <c r="B88" s="24"/>
      <c r="C88" s="24"/>
      <c r="D88" s="39"/>
      <c r="E88" s="24"/>
      <c r="F88" s="24"/>
      <c r="G88" s="24"/>
      <c r="H88" s="24"/>
      <c r="I88" s="24"/>
      <c r="J88" s="24"/>
    </row>
    <row r="89" spans="1:18" s="3" customFormat="1">
      <c r="A89" s="50"/>
      <c r="B89" s="50"/>
      <c r="C89" s="50"/>
      <c r="D89" s="38"/>
      <c r="E89" s="50"/>
      <c r="F89" s="50"/>
      <c r="G89" s="50"/>
      <c r="H89" s="50"/>
      <c r="I89" s="50"/>
      <c r="J89" s="50"/>
    </row>
    <row r="90" spans="1:18">
      <c r="A90" s="50"/>
      <c r="B90" s="50"/>
      <c r="C90" s="50"/>
      <c r="D90" s="38"/>
      <c r="E90" s="50"/>
      <c r="F90" s="50"/>
      <c r="G90" s="50"/>
      <c r="H90" s="50"/>
      <c r="I90" s="50"/>
      <c r="J90" s="50"/>
    </row>
    <row r="91" spans="1:18">
      <c r="A91" s="50"/>
      <c r="B91" s="50"/>
      <c r="C91" s="50"/>
      <c r="D91" s="38"/>
      <c r="E91" s="50"/>
      <c r="F91" s="50"/>
      <c r="G91" s="50"/>
      <c r="H91" s="50"/>
      <c r="I91" s="50"/>
      <c r="J91" s="50"/>
    </row>
    <row r="92" spans="1:18">
      <c r="A92" s="50"/>
      <c r="B92" s="50"/>
      <c r="C92" s="50"/>
      <c r="D92" s="38"/>
      <c r="E92" s="50"/>
      <c r="F92" s="50"/>
      <c r="G92" s="50"/>
      <c r="H92" s="50"/>
      <c r="I92" s="50"/>
      <c r="J92" s="50"/>
    </row>
    <row r="93" spans="1:18">
      <c r="A93" s="50"/>
      <c r="B93" s="50"/>
      <c r="C93" s="50"/>
      <c r="D93" s="38"/>
      <c r="E93" s="50"/>
      <c r="F93" s="50"/>
      <c r="G93" s="50"/>
      <c r="H93" s="50"/>
      <c r="I93" s="50"/>
      <c r="J93" s="50"/>
    </row>
    <row r="94" spans="1:18">
      <c r="A94" s="50"/>
      <c r="B94" s="50"/>
      <c r="C94" s="50"/>
      <c r="D94" s="38"/>
      <c r="E94" s="50"/>
      <c r="F94" s="50"/>
      <c r="G94" s="50"/>
      <c r="H94" s="50"/>
      <c r="I94" s="50"/>
      <c r="J94" s="50"/>
    </row>
    <row r="95" spans="1:18">
      <c r="A95" s="50"/>
      <c r="B95" s="50"/>
      <c r="C95" s="50"/>
      <c r="D95" s="38"/>
      <c r="E95" s="50"/>
      <c r="F95" s="50"/>
      <c r="G95" s="50"/>
      <c r="H95" s="50"/>
      <c r="I95" s="50"/>
      <c r="J95" s="50"/>
    </row>
    <row r="96" spans="1:18">
      <c r="A96" s="50"/>
      <c r="B96" s="50"/>
      <c r="C96" s="50"/>
      <c r="D96" s="38"/>
      <c r="E96" s="50"/>
      <c r="F96" s="50"/>
      <c r="G96" s="50"/>
      <c r="H96" s="50"/>
      <c r="I96" s="50"/>
      <c r="J96" s="50"/>
    </row>
    <row r="97" spans="1:10">
      <c r="A97" s="50"/>
      <c r="B97" s="50"/>
      <c r="C97" s="50"/>
      <c r="D97" s="38"/>
      <c r="E97" s="50"/>
      <c r="F97" s="50"/>
      <c r="G97" s="50"/>
      <c r="H97" s="50"/>
      <c r="I97" s="50"/>
      <c r="J97" s="50"/>
    </row>
    <row r="98" spans="1:10">
      <c r="A98" s="50"/>
      <c r="B98" s="50"/>
      <c r="C98" s="50"/>
      <c r="D98" s="38"/>
      <c r="E98" s="50"/>
      <c r="F98" s="50"/>
      <c r="G98" s="50"/>
      <c r="H98" s="50"/>
      <c r="I98" s="50"/>
      <c r="J98" s="50"/>
    </row>
    <row r="99" spans="1:10">
      <c r="A99" s="50"/>
      <c r="B99" s="50"/>
      <c r="C99" s="50"/>
      <c r="D99" s="38"/>
      <c r="E99" s="50"/>
      <c r="F99" s="50"/>
      <c r="G99" s="50"/>
      <c r="H99" s="50"/>
      <c r="I99" s="50"/>
      <c r="J99" s="50"/>
    </row>
    <row r="100" spans="1:10">
      <c r="A100" s="50"/>
      <c r="B100" s="50"/>
      <c r="C100" s="50"/>
      <c r="D100" s="38"/>
      <c r="E100" s="50"/>
      <c r="F100" s="50"/>
      <c r="G100" s="50"/>
      <c r="H100" s="50"/>
      <c r="I100" s="50"/>
      <c r="J100" s="50"/>
    </row>
    <row r="101" spans="1:10">
      <c r="A101" s="50"/>
      <c r="B101" s="50"/>
      <c r="C101" s="50"/>
      <c r="D101" s="38"/>
      <c r="E101" s="50"/>
      <c r="F101" s="50"/>
      <c r="G101" s="50"/>
      <c r="H101" s="50"/>
      <c r="I101" s="50"/>
      <c r="J101" s="50"/>
    </row>
    <row r="102" spans="1:10">
      <c r="A102" s="50"/>
      <c r="B102" s="50"/>
      <c r="C102" s="50"/>
      <c r="D102" s="38"/>
      <c r="E102" s="50"/>
      <c r="F102" s="50"/>
      <c r="G102" s="50"/>
      <c r="H102" s="50"/>
      <c r="I102" s="50"/>
      <c r="J102" s="50"/>
    </row>
    <row r="103" spans="1:10">
      <c r="A103" s="50"/>
      <c r="B103" s="50"/>
      <c r="C103" s="50"/>
      <c r="D103" s="38"/>
      <c r="E103" s="50"/>
      <c r="F103" s="50"/>
      <c r="G103" s="50"/>
      <c r="H103" s="50"/>
      <c r="I103" s="50"/>
      <c r="J103" s="50"/>
    </row>
    <row r="104" spans="1:10">
      <c r="A104" s="50"/>
      <c r="B104" s="50"/>
      <c r="C104" s="50"/>
      <c r="D104" s="38"/>
      <c r="E104" s="50"/>
      <c r="F104" s="50"/>
      <c r="G104" s="50"/>
      <c r="H104" s="50"/>
      <c r="I104" s="50"/>
      <c r="J104" s="50"/>
    </row>
    <row r="105" spans="1:10">
      <c r="A105" s="50"/>
      <c r="B105" s="50"/>
      <c r="C105" s="50"/>
      <c r="D105" s="38"/>
      <c r="E105" s="50"/>
      <c r="F105" s="50"/>
      <c r="G105" s="50"/>
      <c r="H105" s="50"/>
      <c r="I105" s="50"/>
      <c r="J105" s="50"/>
    </row>
    <row r="106" spans="1:10">
      <c r="A106" s="50"/>
      <c r="B106" s="50"/>
      <c r="C106" s="50"/>
      <c r="D106" s="38"/>
      <c r="E106" s="50"/>
      <c r="F106" s="50"/>
      <c r="G106" s="50"/>
      <c r="H106" s="50"/>
      <c r="I106" s="50"/>
      <c r="J106" s="50"/>
    </row>
    <row r="107" spans="1:10">
      <c r="A107" s="50"/>
      <c r="B107" s="50"/>
      <c r="C107" s="50"/>
      <c r="D107" s="38"/>
      <c r="E107" s="50"/>
      <c r="F107" s="50"/>
      <c r="G107" s="50"/>
      <c r="H107" s="50"/>
      <c r="I107" s="50"/>
      <c r="J107" s="50"/>
    </row>
    <row r="108" spans="1:10">
      <c r="A108" s="50"/>
      <c r="B108" s="50"/>
      <c r="C108" s="50"/>
      <c r="E108" s="50"/>
      <c r="F108" s="50"/>
      <c r="G108" s="50"/>
      <c r="H108" s="50"/>
      <c r="I108" s="50"/>
      <c r="J108" s="50"/>
    </row>
    <row r="109" spans="1:10">
      <c r="A109" s="50"/>
      <c r="B109" s="50"/>
      <c r="C109" s="50"/>
      <c r="E109" s="50"/>
      <c r="F109" s="50"/>
      <c r="G109" s="50"/>
      <c r="H109" s="50"/>
      <c r="I109" s="50"/>
      <c r="J109" s="50"/>
    </row>
    <row r="110" spans="1:10">
      <c r="A110" s="50"/>
      <c r="B110" s="50"/>
      <c r="C110" s="50"/>
      <c r="E110" s="50"/>
      <c r="F110" s="50"/>
      <c r="G110" s="50"/>
      <c r="H110" s="50"/>
      <c r="I110" s="50"/>
      <c r="J110" s="50"/>
    </row>
    <row r="111" spans="1:10">
      <c r="A111" s="50"/>
      <c r="B111" s="50"/>
      <c r="C111" s="50"/>
      <c r="E111" s="50"/>
      <c r="F111" s="50"/>
      <c r="G111" s="50"/>
      <c r="H111" s="50"/>
      <c r="I111" s="50"/>
      <c r="J111" s="50"/>
    </row>
    <row r="112" spans="1:10">
      <c r="A112" s="50"/>
      <c r="B112" s="50"/>
      <c r="C112" s="50"/>
      <c r="E112" s="50"/>
      <c r="F112" s="50"/>
      <c r="G112" s="50"/>
      <c r="H112" s="50"/>
      <c r="I112" s="50"/>
      <c r="J112" s="50"/>
    </row>
    <row r="113" spans="1:10">
      <c r="A113" s="50"/>
      <c r="B113" s="50"/>
      <c r="C113" s="50"/>
      <c r="E113" s="50"/>
      <c r="F113" s="50"/>
      <c r="G113" s="50"/>
      <c r="H113" s="50"/>
      <c r="I113" s="50"/>
      <c r="J113" s="50"/>
    </row>
    <row r="114" spans="1:10">
      <c r="A114" s="50"/>
      <c r="B114" s="50"/>
      <c r="C114" s="50"/>
      <c r="E114" s="50"/>
      <c r="F114" s="50"/>
      <c r="G114" s="50"/>
      <c r="H114" s="50"/>
      <c r="I114" s="50"/>
      <c r="J114" s="50"/>
    </row>
    <row r="115" spans="1:10">
      <c r="A115" s="50"/>
      <c r="B115" s="50"/>
      <c r="C115" s="50"/>
      <c r="E115" s="50"/>
      <c r="F115" s="50"/>
      <c r="G115" s="50"/>
      <c r="H115" s="50"/>
      <c r="I115" s="50"/>
      <c r="J115" s="50"/>
    </row>
    <row r="116" spans="1:10">
      <c r="A116" s="50"/>
      <c r="B116" s="50"/>
      <c r="C116" s="50"/>
      <c r="E116" s="50"/>
      <c r="F116" s="50"/>
      <c r="G116" s="50"/>
      <c r="H116" s="50"/>
      <c r="I116" s="50"/>
      <c r="J116" s="50"/>
    </row>
    <row r="117" spans="1:10">
      <c r="A117" s="50"/>
      <c r="B117" s="50"/>
      <c r="C117" s="50"/>
      <c r="E117" s="50"/>
      <c r="F117" s="50"/>
      <c r="G117" s="50"/>
      <c r="H117" s="50"/>
      <c r="I117" s="50"/>
      <c r="J117" s="50"/>
    </row>
    <row r="118" spans="1:10">
      <c r="A118" s="50"/>
      <c r="B118" s="50"/>
      <c r="C118" s="50"/>
      <c r="E118" s="50"/>
      <c r="F118" s="50"/>
      <c r="G118" s="50"/>
      <c r="H118" s="50"/>
      <c r="I118" s="50"/>
      <c r="J118" s="50"/>
    </row>
    <row r="119" spans="1:10">
      <c r="A119" s="50"/>
      <c r="B119" s="50"/>
      <c r="C119" s="50"/>
      <c r="E119" s="50"/>
      <c r="F119" s="50"/>
      <c r="G119" s="50"/>
      <c r="H119" s="50"/>
      <c r="I119" s="50"/>
      <c r="J119" s="50"/>
    </row>
    <row r="120" spans="1:10">
      <c r="A120" s="50"/>
      <c r="B120" s="50"/>
      <c r="C120" s="50"/>
      <c r="E120" s="50"/>
      <c r="F120" s="50"/>
      <c r="G120" s="50"/>
      <c r="H120" s="50"/>
      <c r="I120" s="50"/>
      <c r="J120" s="50"/>
    </row>
    <row r="121" spans="1:10">
      <c r="A121" s="50"/>
      <c r="B121" s="50"/>
      <c r="C121" s="50"/>
      <c r="E121" s="50"/>
      <c r="F121" s="50"/>
      <c r="G121" s="50"/>
      <c r="H121" s="50"/>
      <c r="I121" s="50"/>
      <c r="J121" s="50"/>
    </row>
    <row r="122" spans="1:10">
      <c r="A122" s="50"/>
      <c r="B122" s="50"/>
      <c r="C122" s="50"/>
      <c r="E122" s="50"/>
      <c r="F122" s="50"/>
      <c r="G122" s="50"/>
      <c r="H122" s="50"/>
      <c r="I122" s="50"/>
      <c r="J122" s="50"/>
    </row>
    <row r="123" spans="1:10">
      <c r="A123" s="50"/>
      <c r="B123" s="50"/>
      <c r="C123" s="50"/>
      <c r="E123" s="50"/>
      <c r="F123" s="50"/>
      <c r="G123" s="50"/>
      <c r="H123" s="50"/>
      <c r="I123" s="50"/>
      <c r="J123" s="50"/>
    </row>
    <row r="124" spans="1:10">
      <c r="A124" s="50"/>
      <c r="B124" s="50"/>
      <c r="C124" s="50"/>
      <c r="E124" s="50"/>
      <c r="F124" s="50"/>
      <c r="G124" s="50"/>
      <c r="H124" s="50"/>
      <c r="I124" s="50"/>
      <c r="J124" s="50"/>
    </row>
    <row r="125" spans="1:10">
      <c r="A125" s="50"/>
      <c r="B125" s="50"/>
      <c r="C125" s="50"/>
      <c r="E125" s="50"/>
      <c r="F125" s="50"/>
      <c r="G125" s="50"/>
      <c r="H125" s="50"/>
      <c r="I125" s="50"/>
      <c r="J125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E11">
    <cfRule type="cellIs" dxfId="38" priority="70" operator="equal">
      <formula>0</formula>
    </cfRule>
  </conditionalFormatting>
  <conditionalFormatting sqref="E10">
    <cfRule type="cellIs" dxfId="37" priority="71" operator="equal">
      <formula>0</formula>
    </cfRule>
  </conditionalFormatting>
  <conditionalFormatting sqref="D11">
    <cfRule type="cellIs" dxfId="36" priority="49" operator="equal">
      <formula>0</formula>
    </cfRule>
  </conditionalFormatting>
  <conditionalFormatting sqref="E13 E15 E17 E19 E21 E23">
    <cfRule type="cellIs" dxfId="35" priority="16" operator="equal">
      <formula>0</formula>
    </cfRule>
  </conditionalFormatting>
  <conditionalFormatting sqref="E12 E14 E16 E18 E20 E22">
    <cfRule type="cellIs" dxfId="34" priority="17" operator="equal">
      <formula>0</formula>
    </cfRule>
  </conditionalFormatting>
  <conditionalFormatting sqref="D13 D15 D17 D19 D21 D23">
    <cfRule type="cellIs" dxfId="33" priority="15" operator="equal">
      <formula>0</formula>
    </cfRule>
  </conditionalFormatting>
  <conditionalFormatting sqref="E26 E28 E30 E32 E34 E36">
    <cfRule type="cellIs" dxfId="32" priority="11" operator="equal">
      <formula>0</formula>
    </cfRule>
  </conditionalFormatting>
  <conditionalFormatting sqref="E25 E27 E29 E31 E33 E35 E37">
    <cfRule type="cellIs" dxfId="31" priority="12" operator="equal">
      <formula>0</formula>
    </cfRule>
  </conditionalFormatting>
  <conditionalFormatting sqref="D26 D28 D30 D32 D34 D36">
    <cfRule type="cellIs" dxfId="30" priority="10" operator="equal">
      <formula>0</formula>
    </cfRule>
  </conditionalFormatting>
  <conditionalFormatting sqref="E40 E42 E44 E46 E48 E50 E52 E54 E56 E58">
    <cfRule type="cellIs" dxfId="29" priority="8" operator="equal">
      <formula>0</formula>
    </cfRule>
  </conditionalFormatting>
  <conditionalFormatting sqref="E39 E41 E43 E45 E47 E49 E51 E53 E55 E57">
    <cfRule type="cellIs" dxfId="28" priority="9" operator="equal">
      <formula>0</formula>
    </cfRule>
  </conditionalFormatting>
  <conditionalFormatting sqref="D40 D42 D44 D46 D48 D50 D52 D54 D56 D58">
    <cfRule type="cellIs" dxfId="27" priority="7" operator="equal">
      <formula>0</formula>
    </cfRule>
  </conditionalFormatting>
  <conditionalFormatting sqref="E61 E63 E65 E67 E69">
    <cfRule type="cellIs" dxfId="26" priority="5" operator="equal">
      <formula>0</formula>
    </cfRule>
  </conditionalFormatting>
  <conditionalFormatting sqref="E60 E62 E64 E66 E68 E70">
    <cfRule type="cellIs" dxfId="25" priority="6" operator="equal">
      <formula>0</formula>
    </cfRule>
  </conditionalFormatting>
  <conditionalFormatting sqref="D61 D63 D65 D67 D69">
    <cfRule type="cellIs" dxfId="24" priority="4" operator="equal">
      <formula>0</formula>
    </cfRule>
  </conditionalFormatting>
  <conditionalFormatting sqref="E74 E76 E78 E80">
    <cfRule type="cellIs" dxfId="23" priority="2" operator="equal">
      <formula>0</formula>
    </cfRule>
  </conditionalFormatting>
  <conditionalFormatting sqref="E73 E75 E77 E79">
    <cfRule type="cellIs" dxfId="22" priority="3" operator="equal">
      <formula>0</formula>
    </cfRule>
  </conditionalFormatting>
  <conditionalFormatting sqref="D74 D76 D78 D80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1" fitToHeight="0" orientation="portrait" r:id="rId1"/>
  <rowBreaks count="1" manualBreakCount="1">
    <brk id="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1"/>
      <c r="L1" s="1"/>
    </row>
    <row r="2" spans="1:19" ht="66.75" customHeight="1">
      <c r="A2" s="35"/>
      <c r="B2" s="34"/>
      <c r="C2" s="79" t="s">
        <v>195</v>
      </c>
      <c r="D2" s="79"/>
      <c r="E2" s="79"/>
      <c r="F2" s="79"/>
      <c r="G2" s="79"/>
      <c r="H2" s="79"/>
      <c r="I2" s="79"/>
      <c r="J2" s="34"/>
      <c r="K2" s="34"/>
      <c r="L2" s="34"/>
    </row>
    <row r="3" spans="1:19" s="2" customFormat="1" ht="24.75" customHeight="1">
      <c r="A3" s="84" t="s">
        <v>222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5" t="s">
        <v>3</v>
      </c>
      <c r="D5" s="85"/>
      <c r="E5" s="80" t="s">
        <v>6</v>
      </c>
      <c r="F5" s="80"/>
      <c r="G5" s="80"/>
      <c r="H5" s="80"/>
      <c r="I5" s="80"/>
      <c r="J5" s="80"/>
      <c r="K5" s="80"/>
      <c r="L5" s="80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82" t="s">
        <v>197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82" t="s">
        <v>198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82" t="s">
        <v>199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82" t="s">
        <v>154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82" t="s">
        <v>155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81"/>
      <c r="B88" s="81"/>
      <c r="C88" s="81"/>
      <c r="D88" s="81"/>
      <c r="E88" s="81"/>
      <c r="F88" s="81"/>
      <c r="G88" s="81"/>
      <c r="H88" s="81"/>
      <c r="I88" s="81"/>
      <c r="J88" s="81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81"/>
      <c r="B95" s="81"/>
      <c r="C95" s="81"/>
      <c r="D95" s="81"/>
      <c r="E95" s="81"/>
      <c r="F95" s="81"/>
      <c r="G95" s="81"/>
      <c r="H95" s="81"/>
      <c r="I95" s="81"/>
      <c r="J95" s="81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ΜΥ22</vt:lpstr>
      <vt:lpstr>ΜΥ21 V2</vt:lpstr>
      <vt:lpstr>'ΜΥ21 V2'!Print_Area</vt:lpstr>
      <vt:lpstr>ΜΥ22!Print_Area</vt:lpstr>
      <vt:lpstr>'ΜΥ21 V2'!Print_Titles</vt:lpstr>
      <vt:lpstr>ΜΥ22!Print_Titles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2021-07-15T12:22:38Z</cp:lastPrinted>
  <dcterms:created xsi:type="dcterms:W3CDTF">2010-08-27T07:05:47Z</dcterms:created>
  <dcterms:modified xsi:type="dcterms:W3CDTF">2021-07-16T14:05:34Z</dcterms:modified>
</cp:coreProperties>
</file>